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01416\Desktop\9月２４日編集データ\"/>
    </mc:Choice>
  </mc:AlternateContent>
  <xr:revisionPtr revIDLastSave="0" documentId="13_ncr:1_{2CCE19C5-E2E6-4742-81B5-C10EBDCD0811}" xr6:coauthVersionLast="47" xr6:coauthVersionMax="47" xr10:uidLastSave="{00000000-0000-0000-0000-000000000000}"/>
  <bookViews>
    <workbookView xWindow="-135" yWindow="-16335" windowWidth="29070" windowHeight="15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35" i="10"/>
  <c r="C36" i="10" s="1"/>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alcChain>
</file>

<file path=xl/sharedStrings.xml><?xml version="1.0" encoding="utf-8"?>
<sst xmlns="http://schemas.openxmlformats.org/spreadsheetml/2006/main" count="1119" uniqueCount="629">
  <si>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</si>
  <si>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</si>
  <si>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</si>
  <si>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</si>
  <si>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</si>
  <si>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</si>
  <si>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</si>
  <si>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</si>
  <si>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</si>
  <si>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</si>
  <si>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</si>
  <si>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</si>
  <si>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</si>
  <si>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</si>
  <si>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</si>
  <si>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</si>
  <si>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</si>
  <si>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</si>
  <si>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</si>
  <si>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</si>
  <si>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</si>
  <si>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</si>
  <si>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</si>
  <si>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</si>
  <si>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</si>
  <si>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</si>
  <si>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</si>
  <si>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</si>
  <si>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</si>
  <si>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</si>
  <si>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</si>
  <si>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</si>
  <si>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</si>
  <si>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</si>
  <si>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</si>
  <si>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</si>
  <si>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</si>
  <si>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</si>
  <si>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</si>
  <si>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</si>
  <si>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</si>
  <si>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</si>
  <si>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</si>
  <si>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</si>
  <si>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</si>
  <si>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</si>
  <si>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</si>
  <si>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</si>
  <si>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</si>
  <si>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</si>
  <si>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</si>
  <si>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</si>
  <si>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</si>
  <si>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</si>
  <si>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</si>
  <si>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</si>
  <si>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</si>
  <si>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</si>
  <si>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</si>
  <si>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</si>
  <si>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</si>
  <si>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</si>
  <si>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</si>
  <si>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</si>
  <si>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</si>
  <si>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</si>
  <si>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</si>
  <si>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</si>
  <si>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</si>
  <si>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</si>
  <si>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</si>
  <si>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</si>
  <si>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</si>
  <si>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</si>
  <si>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</si>
  <si>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</si>
  <si>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</si>
  <si>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</si>
  <si>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</si>
  <si>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</si>
  <si>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</si>
  <si>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</si>
  <si>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</si>
  <si>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</si>
  <si>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</si>
  <si>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</si>
  <si>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</si>
  <si>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</si>
  <si>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</si>
  <si>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</si>
  <si>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</si>
  <si>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</si>
  <si>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</si>
  <si>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</si>
  <si>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</si>
  <si>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</si>
  <si>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</si>
  <si>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</si>
  <si>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</si>
  <si>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</si>
  <si>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</si>
  <si>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</si>
  <si>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</si>
  <si>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</si>
  <si>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</si>
  <si>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</si>
  <si>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</si>
  <si>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</si>
  <si>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</si>
  <si>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</si>
  <si>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</si>
  <si>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</si>
  <si>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</si>
  <si>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</si>
  <si>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</si>
  <si>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</si>
  <si>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</si>
  <si>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</si>
  <si>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</si>
  <si>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</si>
  <si>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</si>
  <si>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</si>
  <si>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</si>
  <si>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</si>
  <si>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</si>
  <si>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</si>
  <si>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</si>
  <si>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</si>
  <si>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</si>
  <si>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</si>
  <si>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</si>
  <si>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</si>
  <si>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</si>
  <si>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</si>
  <si>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</si>
  <si>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</si>
  <si>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</si>
  <si>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</si>
  <si>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</si>
  <si>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</si>
  <si>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</si>
  <si>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</si>
  <si>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</si>
  <si>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</si>
  <si>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</si>
  <si>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</si>
  <si>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</si>
  <si>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</si>
  <si>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</si>
  <si>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</si>
  <si>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</si>
  <si>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</si>
  <si>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</si>
  <si>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</si>
  <si>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</si>
  <si>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</si>
  <si>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</si>
  <si>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</si>
  <si>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</si>
  <si>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</si>
  <si>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</si>
  <si>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</si>
  <si>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</si>
  <si>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</si>
  <si>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</si>
  <si>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</si>
  <si>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</si>
  <si>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</si>
  <si>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</si>
  <si>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</si>
  <si>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</si>
  <si>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</si>
  <si>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</si>
  <si>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</si>
  <si>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</si>
  <si>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</si>
  <si>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</si>
  <si>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</si>
  <si>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</si>
  <si>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</si>
  <si>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</si>
  <si>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</si>
  <si>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</si>
  <si>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</si>
  <si>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</si>
  <si>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</si>
  <si>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</si>
  <si>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</si>
  <si>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</si>
  <si>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</si>
  <si>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</si>
  <si>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</si>
  <si>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</si>
  <si>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</si>
  <si>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</si>
  <si>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</si>
  <si>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</si>
  <si>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</si>
  <si>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</si>
  <si>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</si>
  <si>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</si>
  <si>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</si>
  <si>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</si>
  <si>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</si>
  <si>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</si>
  <si>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</si>
  <si>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</si>
  <si>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</si>
  <si>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</si>
  <si>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</si>
  <si>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</si>
  <si>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</si>
  <si>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</si>
  <si>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</si>
  <si>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</si>
  <si>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</si>
  <si>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</si>
  <si>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</si>
  <si>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</si>
  <si>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</si>
  <si>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</si>
  <si>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</si>
  <si>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</si>
  <si>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</si>
  <si>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</si>
  <si>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</si>
  <si>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</si>
  <si>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</si>
  <si>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</si>
  <si>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</si>
  <si>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</si>
  <si>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</si>
  <si>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</si>
  <si>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</si>
  <si>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</si>
  <si>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</si>
  <si>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</si>
  <si>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</si>
  <si>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</si>
  <si>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</si>
  <si>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</si>
  <si>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</si>
  <si>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</si>
  <si>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</si>
  <si>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</si>
  <si>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</si>
  <si>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</si>
  <si>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</si>
  <si>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</si>
  <si>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</si>
  <si>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</si>
  <si>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</si>
  <si>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</si>
  <si>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</si>
  <si>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</si>
  <si>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</si>
  <si>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</si>
  <si>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</si>
  <si>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</si>
  <si>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</si>
  <si>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</si>
  <si>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</si>
  <si>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</si>
  <si>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</si>
  <si>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</si>
  <si>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</si>
  <si>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</si>
  <si>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</si>
  <si>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</si>
  <si>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</si>
  <si>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</si>
  <si>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</si>
  <si>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</si>
  <si>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</si>
  <si>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</si>
  <si>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</si>
  <si>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</si>
  <si>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</si>
  <si>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</si>
  <si>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</si>
  <si>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</si>
  <si>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</si>
  <si>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</si>
  <si>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</si>
  <si>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</si>
  <si>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</si>
  <si>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</si>
  <si>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</si>
  <si>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</si>
  <si>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</si>
  <si>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</si>
  <si>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</si>
  <si>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</si>
  <si>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</si>
  <si>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</si>
  <si>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</si>
  <si>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</si>
  <si>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</si>
  <si>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</si>
  <si>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</si>
  <si>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</si>
  <si>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</si>
  <si>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</si>
  <si>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</si>
  <si>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</si>
  <si>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</si>
  <si>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</si>
  <si>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</si>
  <si>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</si>
  <si>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</si>
  <si>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</si>
  <si>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</si>
  <si>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</si>
  <si>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</si>
  <si>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</si>
  <si>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</si>
  <si>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</si>
  <si>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</si>
  <si>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</si>
  <si>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</si>
  <si>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</si>
  <si>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</si>
  <si>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</si>
  <si>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</si>
  <si>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</si>
  <si>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</si>
  <si>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</si>
  <si>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</si>
  <si>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</si>
  <si>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</si>
  <si>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</si>
  <si>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</si>
  <si>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</si>
  <si>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</si>
  <si>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</si>
  <si>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</si>
  <si>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</si>
  <si>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</si>
  <si>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</si>
  <si>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</si>
  <si>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</si>
  <si>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</si>
  <si>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</si>
  <si>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</si>
  <si>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</si>
  <si>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</si>
  <si>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</si>
  <si>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</si>
  <si>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</si>
  <si>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</si>
  <si>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</si>
  <si>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</si>
  <si>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</si>
  <si>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</si>
  <si>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</si>
  <si>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</si>
  <si>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</si>
  <si>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</si>
  <si>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</si>
  <si>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</si>
  <si>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</si>
  <si>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</si>
  <si>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</si>
  <si>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</si>
  <si>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</si>
  <si>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</si>
  <si>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</si>
  <si>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</si>
  <si>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</si>
  <si>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</si>
  <si>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</si>
  <si>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</si>
  <si>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</si>
  <si>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</si>
  <si>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</si>
  <si>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</si>
  <si>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</si>
  <si>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</si>
  <si>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</si>
  <si>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</si>
  <si>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</si>
  <si>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</si>
  <si>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</si>
  <si>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</si>
  <si>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</si>
  <si>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</si>
  <si>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</si>
  <si>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</si>
  <si>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</si>
  <si>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</si>
  <si>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</si>
  <si>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</si>
  <si>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</si>
  <si>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</si>
  <si>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</si>
  <si>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</si>
  <si>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</si>
  <si>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</si>
  <si>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</si>
  <si>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</si>
  <si>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</si>
  <si>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</si>
  <si>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</si>
  <si>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</si>
  <si>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</si>
  <si>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</si>
  <si>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</si>
  <si>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</si>
  <si>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</si>
  <si>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</si>
  <si>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</si>
  <si>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</si>
  <si>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</si>
  <si>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</si>
  <si>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</si>
  <si>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</si>
  <si>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</si>
  <si>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</si>
  <si>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</si>
  <si>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</si>
  <si>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</si>
  <si>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</si>
  <si>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</si>
  <si>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</si>
  <si>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</si>
  <si>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</si>
  <si>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</si>
  <si>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</si>
  <si>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</si>
  <si>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</si>
  <si>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</si>
  <si>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</si>
  <si>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</si>
  <si>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</si>
  <si>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</si>
  <si>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</si>
  <si>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</si>
  <si>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</si>
  <si>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</si>
  <si>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</si>
  <si>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</si>
  <si>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</si>
  <si>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</si>
  <si>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</si>
  <si>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</si>
  <si>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</si>
  <si>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</si>
  <si>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</si>
  <si>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</si>
  <si>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</si>
  <si>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</si>
  <si>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</si>
  <si>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</si>
  <si>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</si>
  <si>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</si>
  <si>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</si>
  <si>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</si>
  <si>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</si>
  <si>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</si>
  <si>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</si>
  <si>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</si>
  <si>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</si>
  <si>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</si>
  <si>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</si>
  <si>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</si>
  <si>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</si>
  <si>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</si>
  <si>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</si>
  <si>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</si>
  <si>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</si>
  <si>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</si>
  <si>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</si>
  <si>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</si>
  <si>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</si>
  <si>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</si>
  <si>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</si>
  <si>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</si>
  <si>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</si>
  <si>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</si>
  <si>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</si>
  <si>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</si>
  <si>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</si>
  <si>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</si>
  <si>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</si>
  <si>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</si>
  <si>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</si>
  <si>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</si>
  <si>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</si>
  <si>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</si>
  <si>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</si>
  <si>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</si>
  <si>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</si>
  <si>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</si>
  <si>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</si>
  <si>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</si>
  <si>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</si>
  <si>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</si>
  <si>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</si>
  <si>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</si>
  <si>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</si>
  <si>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</si>
  <si>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</si>
  <si>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</si>
  <si>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</si>
  <si>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</si>
  <si>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</si>
  <si>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</si>
  <si>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</si>
  <si>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</si>
  <si>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</si>
  <si>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</si>
  <si>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</si>
  <si>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</si>
  <si>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</si>
  <si>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</si>
  <si>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</si>
  <si>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</si>
  <si>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</si>
  <si>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</si>
  <si>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</si>
  <si>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</si>
  <si>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</si>
  <si>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</si>
  <si>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</si>
  <si>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</si>
  <si>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</si>
  <si>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</si>
  <si>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</si>
  <si>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</si>
  <si>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</si>
  <si>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</si>
  <si>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</si>
  <si>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</si>
  <si>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</si>
  <si>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</si>
  <si>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</si>
  <si>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</si>
  <si>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</si>
  <si>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</si>
  <si>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</si>
  <si>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</si>
  <si>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</si>
  <si>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</si>
  <si>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</si>
  <si>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</si>
  <si>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</si>
  <si>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</si>
  <si>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</si>
  <si>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</si>
  <si>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</si>
  <si>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</si>
  <si>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</si>
  <si>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</si>
  <si>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</si>
  <si>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</si>
  <si>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</si>
  <si>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</si>
  <si>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</si>
  <si>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</si>
  <si>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</si>
  <si>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</si>
  <si>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</si>
  <si>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</si>
  <si>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</si>
  <si>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</si>
  <si>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</si>
  <si>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</si>
  <si>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</si>
  <si>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</si>
  <si>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</si>
  <si>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</si>
  <si>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</si>
  <si>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</si>
  <si>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</si>
  <si>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</si>
  <si>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</si>
  <si>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</si>
  <si>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</si>
  <si>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</si>
  <si>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</si>
  <si>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</si>
  <si>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</si>
  <si>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</si>
  <si>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</si>
  <si>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</si>
  <si>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3.30</t>
  </si>
  <si>
    <t>▲ 2.22</t>
  </si>
  <si>
    <t>▲ 2.36</t>
  </si>
  <si>
    <t>住宅新築資金等貸付事業特別会計</t>
  </si>
  <si>
    <t>▲ 4.69</t>
  </si>
  <si>
    <t>▲ 4.50</t>
  </si>
  <si>
    <t>▲ 4.10</t>
  </si>
  <si>
    <t>▲ 3.64</t>
  </si>
  <si>
    <t>▲ 3.59</t>
  </si>
  <si>
    <t>一般会計</t>
  </si>
  <si>
    <t>水道事業会計</t>
  </si>
  <si>
    <t>下水道事業会計</t>
  </si>
  <si>
    <t>介護保険特別会計</t>
  </si>
  <si>
    <t>国民健康保険特別会計</t>
  </si>
  <si>
    <t>後期高齢者医療特別会計</t>
  </si>
  <si>
    <t>し尿浄化槽管理特別会計</t>
  </si>
  <si>
    <t>その他会計（赤字）</t>
  </si>
  <si>
    <t>その他会計（黒字）</t>
  </si>
  <si>
    <t>（百万円）</t>
    <phoneticPr fontId="5"/>
  </si>
  <si>
    <t>H30</t>
    <phoneticPr fontId="5"/>
  </si>
  <si>
    <t>R01</t>
    <phoneticPr fontId="5"/>
  </si>
  <si>
    <t>R02</t>
    <phoneticPr fontId="5"/>
  </si>
  <si>
    <t>R03</t>
    <phoneticPr fontId="5"/>
  </si>
  <si>
    <t>R04</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</si>
  <si>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</si>
  <si>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奈良県市町村町総合事務組合</t>
    <rPh sb="0" eb="3">
      <t>ナラケン</t>
    </rPh>
    <rPh sb="3" eb="6">
      <t>シチョウソン</t>
    </rPh>
    <rPh sb="6" eb="7">
      <t>マチ</t>
    </rPh>
    <rPh sb="7" eb="9">
      <t>ソウゴウ</t>
    </rPh>
    <rPh sb="9" eb="11">
      <t>ジム</t>
    </rPh>
    <rPh sb="11" eb="13">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</si>
  <si>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</si>
  <si>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</si>
  <si>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</si>
  <si>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</si>
  <si>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</si>
  <si>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（公財）三郷町文化振興財団</t>
    <rPh sb="1" eb="2">
      <t>コウ</t>
    </rPh>
    <rPh sb="2" eb="3">
      <t>ザイ</t>
    </rPh>
    <rPh sb="4" eb="7">
      <t>サンゴウチョウ</t>
    </rPh>
    <rPh sb="7" eb="9">
      <t>ブンカ</t>
    </rPh>
    <rPh sb="9" eb="11">
      <t>シンコウ</t>
    </rPh>
    <rPh sb="11" eb="13">
      <t>ザイダン</t>
    </rPh>
    <phoneticPr fontId="2"/>
  </si>
  <si>
    <t>(財）竜の子霊園</t>
    <rPh sb="1" eb="2">
      <t>ザイ</t>
    </rPh>
    <rPh sb="3" eb="4">
      <t>タツ</t>
    </rPh>
    <rPh sb="5" eb="6">
      <t>コ</t>
    </rPh>
    <rPh sb="6" eb="8">
      <t>レイエン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</si>
  <si>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</si>
  <si>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</si>
  <si>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将来負担比率はR3年度より1.5%減少したが、有形固定資産減価償却率は0.5％増加となった。
庁舎や中学校、清掃センターなど、減価償却額率が100％となっている施設があり老朽化している施設が現存するが、将来負担比率が類似団体内平均値より非常に高い結果となっているため、単純な施設更新を行うのではなく、公共施設等総合管理計画に基づき施設の適正化や更新を行いつつも、地方債の発行と償還のバランスを考慮していく必要がある。
</t>
    <rPh sb="10" eb="11">
      <t>ド</t>
    </rPh>
    <rPh sb="17" eb="19">
      <t>ゲンショウ</t>
    </rPh>
    <rPh sb="39" eb="41">
      <t>ゾウカ</t>
    </rPh>
    <rPh sb="85" eb="88">
      <t>ロウキュウカ</t>
    </rPh>
    <rPh sb="92" eb="94">
      <t>シセツ</t>
    </rPh>
    <rPh sb="95" eb="97">
      <t>ゲンゾン</t>
    </rPh>
    <rPh sb="101" eb="105">
      <t>ショウライフタン</t>
    </rPh>
    <rPh sb="105" eb="107">
      <t>ヒリツ</t>
    </rPh>
    <rPh sb="108" eb="112">
      <t>ルイジダンタイ</t>
    </rPh>
    <rPh sb="112" eb="113">
      <t>ナイ</t>
    </rPh>
    <rPh sb="113" eb="116">
      <t>ヘイキンチ</t>
    </rPh>
    <rPh sb="118" eb="120">
      <t>ヒジョウ</t>
    </rPh>
    <rPh sb="121" eb="122">
      <t>タカ</t>
    </rPh>
    <rPh sb="123" eb="125">
      <t>ケッカ</t>
    </rPh>
    <rPh sb="134" eb="136">
      <t>タンジュン</t>
    </rPh>
    <rPh sb="137" eb="139">
      <t>シセツ</t>
    </rPh>
    <rPh sb="139" eb="141">
      <t>コウシン</t>
    </rPh>
    <rPh sb="142" eb="143">
      <t>オコナ</t>
    </rPh>
    <rPh sb="162" eb="163">
      <t>モト</t>
    </rPh>
    <rPh sb="165" eb="167">
      <t>シセツ</t>
    </rPh>
    <rPh sb="168" eb="171">
      <t>テキセイカ</t>
    </rPh>
    <rPh sb="202" eb="20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</si>
  <si>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</si>
  <si>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</si>
  <si>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</si>
  <si>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</si>
  <si>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</si>
  <si>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</si>
  <si>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R4年度は地方債の新規発行額が償還額を下回ったことにより地方債の現在高が、約414，374千円減少となりました。
実質公債費率は類似団体平均値よりも下回っていることから、地方債の発行額と償還額のバランスに留意しつつ、当年度のように地方債の償還を進め、将来負担比率の減少に努める。</t>
    <rPh sb="2" eb="4">
      <t>ネンド</t>
    </rPh>
    <rPh sb="5" eb="8">
      <t>チホウサイ</t>
    </rPh>
    <rPh sb="9" eb="13">
      <t>シンキハッコウ</t>
    </rPh>
    <rPh sb="13" eb="14">
      <t>ガク</t>
    </rPh>
    <rPh sb="15" eb="18">
      <t>ショウカンガク</t>
    </rPh>
    <rPh sb="19" eb="21">
      <t>シタマワ</t>
    </rPh>
    <rPh sb="28" eb="31">
      <t>チホウサイ</t>
    </rPh>
    <rPh sb="32" eb="34">
      <t>ゲンザイ</t>
    </rPh>
    <rPh sb="34" eb="35">
      <t>ダカ</t>
    </rPh>
    <rPh sb="37" eb="38">
      <t>ヤク</t>
    </rPh>
    <rPh sb="45" eb="46">
      <t>チ</t>
    </rPh>
    <rPh sb="46" eb="47">
      <t>エン</t>
    </rPh>
    <rPh sb="47" eb="49">
      <t>ゲンショウ</t>
    </rPh>
    <rPh sb="102" eb="104">
      <t>リュウイ</t>
    </rPh>
    <rPh sb="108" eb="111">
      <t>トウネンド</t>
    </rPh>
    <rPh sb="115" eb="118">
      <t>チホウサイ</t>
    </rPh>
    <rPh sb="119" eb="121">
      <t>ショウカン</t>
    </rPh>
    <rPh sb="122" eb="123">
      <t>スス</t>
    </rPh>
    <rPh sb="125" eb="127">
      <t>ショウライ</t>
    </rPh>
    <rPh sb="127" eb="131">
      <t>フタンヒリツ</t>
    </rPh>
    <rPh sb="132" eb="134">
      <t>ゲンショウ</t>
    </rPh>
    <rPh sb="135" eb="13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</si>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</sst>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3490798-03CA-4E3D-8A8D-3F0AF999F33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50EC-41F3-83EC-3457600FEF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141508</c:v>
                </c:pt>
                <c:pt idx="1">
                  <c:v>41030</c:v>
                </c:pt>
                <c:pt idx="2">
                  <c:v>41930</c:v>
                </c:pt>
                <c:pt idx="3">
                  <c:v>56205</c:v>
                </c:pt>
                <c:pt idx="4">
                  <c:v>32635</c:v>
                </c:pt>
              </c:numCache>
            </c:numRef>
          </c:val>
          <c:smooth val="0"/>
          <c:extLst>
            <c:ext xmlns:c16="http://schemas.microsoft.com/office/drawing/2014/chart" uri="{C3380CC4-5D6E-409C-BE32-E72D297353CC}">
              <c16:uniqueId val="{00000001-50EC-41F3-83EC-3457600FEF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10.3</c:v>
                </c:pt>
                <c:pt idx="1">
                  <c:v>8.0399999999999991</c:v>
                </c:pt>
                <c:pt idx="2">
                  <c:v>11.41</c:v>
                </c:pt>
                <c:pt idx="3">
                  <c:v>14.79</c:v>
                </c:pt>
                <c:pt idx="4">
                  <c:v>12.51</c:v>
                </c:pt>
              </c:numCache>
            </c:numRef>
          </c:val>
          <c:extLst>
            <c:ext xmlns:c16="http://schemas.microsoft.com/office/drawing/2014/chart" uri="{C3380CC4-5D6E-409C-BE32-E72D297353CC}">
              <c16:uniqueId val="{00000000-C85F-41C5-87B7-E20762993D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24.61</c:v>
                </c:pt>
                <c:pt idx="1">
                  <c:v>24.55</c:v>
                </c:pt>
                <c:pt idx="2">
                  <c:v>23.87</c:v>
                </c:pt>
                <c:pt idx="3">
                  <c:v>23.05</c:v>
                </c:pt>
                <c:pt idx="4">
                  <c:v>23.64</c:v>
                </c:pt>
              </c:numCache>
            </c:numRef>
          </c:val>
          <c:extLst>
            <c:ext xmlns:c16="http://schemas.microsoft.com/office/drawing/2014/chart" uri="{C3380CC4-5D6E-409C-BE32-E72D297353CC}">
              <c16:uniqueId val="{00000001-C85F-41C5-87B7-E20762993D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c:v>
                </c:pt>
                <c:pt idx="1">
                  <c:v>-2.2200000000000002</c:v>
                </c:pt>
                <c:pt idx="2">
                  <c:v>3.63</c:v>
                </c:pt>
                <c:pt idx="3">
                  <c:v>4.91</c:v>
                </c:pt>
                <c:pt idx="4">
                  <c:v>-2.36</c:v>
                </c:pt>
              </c:numCache>
            </c:numRef>
          </c:val>
          <c:smooth val="0"/>
          <c:extLst>
            <c:ext xmlns:c16="http://schemas.microsoft.com/office/drawing/2014/chart" uri="{C3380CC4-5D6E-409C-BE32-E72D297353CC}">
              <c16:uniqueId val="{00000002-C85F-41C5-87B7-E20762993D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C9-44BF-AB38-DD33A97359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C9-44BF-AB38-DD33A97359A2}"/>
            </c:ext>
          </c:extLst>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3C9-44BF-AB38-DD33A97359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3C9-44BF-AB38-DD33A97359A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0.79</c:v>
                </c:pt>
                <c:pt idx="2">
                  <c:v>#N/A</c:v>
                </c:pt>
                <c:pt idx="3">
                  <c:v>1.1599999999999999</c:v>
                </c:pt>
                <c:pt idx="4">
                  <c:v>#N/A</c:v>
                </c:pt>
                <c:pt idx="5">
                  <c:v>1.02</c:v>
                </c:pt>
                <c:pt idx="6">
                  <c:v>#N/A</c:v>
                </c:pt>
                <c:pt idx="7">
                  <c:v>0.87</c:v>
                </c:pt>
                <c:pt idx="8">
                  <c:v>#N/A</c:v>
                </c:pt>
                <c:pt idx="9">
                  <c:v>0.75</c:v>
                </c:pt>
              </c:numCache>
            </c:numRef>
          </c:val>
          <c:extLst>
            <c:ext xmlns:c16="http://schemas.microsoft.com/office/drawing/2014/chart" uri="{C3380CC4-5D6E-409C-BE32-E72D297353CC}">
              <c16:uniqueId val="{00000004-D3C9-44BF-AB38-DD33A97359A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0.01</c:v>
                </c:pt>
                <c:pt idx="4">
                  <c:v>#N/A</c:v>
                </c:pt>
                <c:pt idx="5">
                  <c:v>0.03</c:v>
                </c:pt>
                <c:pt idx="6">
                  <c:v>#N/A</c:v>
                </c:pt>
                <c:pt idx="7">
                  <c:v>0.59</c:v>
                </c:pt>
                <c:pt idx="8">
                  <c:v>#N/A</c:v>
                </c:pt>
                <c:pt idx="9">
                  <c:v>1.1299999999999999</c:v>
                </c:pt>
              </c:numCache>
            </c:numRef>
          </c:val>
          <c:extLst>
            <c:ext xmlns:c16="http://schemas.microsoft.com/office/drawing/2014/chart" uri="{C3380CC4-5D6E-409C-BE32-E72D297353CC}">
              <c16:uniqueId val="{00000005-D3C9-44BF-AB38-DD33A97359A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2.46</c:v>
                </c:pt>
                <c:pt idx="2">
                  <c:v>#N/A</c:v>
                </c:pt>
                <c:pt idx="3">
                  <c:v>1.9</c:v>
                </c:pt>
                <c:pt idx="4">
                  <c:v>#N/A</c:v>
                </c:pt>
                <c:pt idx="5">
                  <c:v>1.5</c:v>
                </c:pt>
                <c:pt idx="6">
                  <c:v>#N/A</c:v>
                </c:pt>
                <c:pt idx="7">
                  <c:v>0.94</c:v>
                </c:pt>
                <c:pt idx="8">
                  <c:v>#N/A</c:v>
                </c:pt>
                <c:pt idx="9">
                  <c:v>1.68</c:v>
                </c:pt>
              </c:numCache>
            </c:numRef>
          </c:val>
          <c:extLst>
            <c:ext xmlns:c16="http://schemas.microsoft.com/office/drawing/2014/chart" uri="{C3380CC4-5D6E-409C-BE32-E72D297353CC}">
              <c16:uniqueId val="{00000006-D3C9-44BF-AB38-DD33A97359A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11.98</c:v>
                </c:pt>
                <c:pt idx="2">
                  <c:v>#N/A</c:v>
                </c:pt>
                <c:pt idx="3">
                  <c:v>10.75</c:v>
                </c:pt>
                <c:pt idx="4">
                  <c:v>#N/A</c:v>
                </c:pt>
                <c:pt idx="5">
                  <c:v>8.2100000000000009</c:v>
                </c:pt>
                <c:pt idx="6">
                  <c:v>#N/A</c:v>
                </c:pt>
                <c:pt idx="7">
                  <c:v>7.8</c:v>
                </c:pt>
                <c:pt idx="8">
                  <c:v>#N/A</c:v>
                </c:pt>
                <c:pt idx="9">
                  <c:v>7.79</c:v>
                </c:pt>
              </c:numCache>
            </c:numRef>
          </c:val>
          <c:extLst>
            <c:ext xmlns:c16="http://schemas.microsoft.com/office/drawing/2014/chart" uri="{C3380CC4-5D6E-409C-BE32-E72D297353CC}">
              <c16:uniqueId val="{00000007-D3C9-44BF-AB38-DD33A97359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14.98</c:v>
                </c:pt>
                <c:pt idx="2">
                  <c:v>#N/A</c:v>
                </c:pt>
                <c:pt idx="3">
                  <c:v>12.53</c:v>
                </c:pt>
                <c:pt idx="4">
                  <c:v>#N/A</c:v>
                </c:pt>
                <c:pt idx="5">
                  <c:v>15.5</c:v>
                </c:pt>
                <c:pt idx="6">
                  <c:v>#N/A</c:v>
                </c:pt>
                <c:pt idx="7">
                  <c:v>18.420000000000002</c:v>
                </c:pt>
                <c:pt idx="8">
                  <c:v>#N/A</c:v>
                </c:pt>
                <c:pt idx="9">
                  <c:v>16.100000000000001</c:v>
                </c:pt>
              </c:numCache>
            </c:numRef>
          </c:val>
          <c:extLst>
            <c:ext xmlns:c16="http://schemas.microsoft.com/office/drawing/2014/chart" uri="{C3380CC4-5D6E-409C-BE32-E72D297353CC}">
              <c16:uniqueId val="{00000008-D3C9-44BF-AB38-DD33A97359A2}"/>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4.6900000000000004</c:v>
                </c:pt>
                <c:pt idx="1">
                  <c:v>#N/A</c:v>
                </c:pt>
                <c:pt idx="2">
                  <c:v>4.5</c:v>
                </c:pt>
                <c:pt idx="3">
                  <c:v>#N/A</c:v>
                </c:pt>
                <c:pt idx="4">
                  <c:v>4.0999999999999996</c:v>
                </c:pt>
                <c:pt idx="5">
                  <c:v>#N/A</c:v>
                </c:pt>
                <c:pt idx="6">
                  <c:v>3.64</c:v>
                </c:pt>
                <c:pt idx="7">
                  <c:v>#N/A</c:v>
                </c:pt>
                <c:pt idx="8">
                  <c:v>3.59</c:v>
                </c:pt>
                <c:pt idx="9">
                  <c:v>#N/A</c:v>
                </c:pt>
              </c:numCache>
            </c:numRef>
          </c:val>
          <c:extLst>
            <c:ext xmlns:c16="http://schemas.microsoft.com/office/drawing/2014/chart" uri="{C3380CC4-5D6E-409C-BE32-E72D297353CC}">
              <c16:uniqueId val="{00000009-D3C9-44BF-AB38-DD33A97359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744</c:v>
                </c:pt>
                <c:pt idx="5">
                  <c:v>753</c:v>
                </c:pt>
                <c:pt idx="8">
                  <c:v>740</c:v>
                </c:pt>
                <c:pt idx="11">
                  <c:v>763</c:v>
                </c:pt>
                <c:pt idx="14">
                  <c:v>790</c:v>
                </c:pt>
              </c:numCache>
            </c:numRef>
          </c:val>
          <c:extLst>
            <c:ext xmlns:c16="http://schemas.microsoft.com/office/drawing/2014/chart" uri="{C3380CC4-5D6E-409C-BE32-E72D297353CC}">
              <c16:uniqueId val="{00000000-038C-4A43-AF6D-D9216E287C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8C-4A43-AF6D-D9216E287C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8C-4A43-AF6D-D9216E287C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13</c:v>
                </c:pt>
                <c:pt idx="6">
                  <c:v>14</c:v>
                </c:pt>
                <c:pt idx="9">
                  <c:v>19</c:v>
                </c:pt>
                <c:pt idx="12">
                  <c:v>19</c:v>
                </c:pt>
              </c:numCache>
            </c:numRef>
          </c:val>
          <c:extLst>
            <c:ext xmlns:c16="http://schemas.microsoft.com/office/drawing/2014/chart" uri="{C3380CC4-5D6E-409C-BE32-E72D297353CC}">
              <c16:uniqueId val="{00000003-038C-4A43-AF6D-D9216E287C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267</c:v>
                </c:pt>
                <c:pt idx="3">
                  <c:v>258</c:v>
                </c:pt>
                <c:pt idx="6">
                  <c:v>260</c:v>
                </c:pt>
                <c:pt idx="9">
                  <c:v>210</c:v>
                </c:pt>
                <c:pt idx="12">
                  <c:v>280</c:v>
                </c:pt>
              </c:numCache>
            </c:numRef>
          </c:val>
          <c:extLst>
            <c:ext xmlns:c16="http://schemas.microsoft.com/office/drawing/2014/chart" uri="{C3380CC4-5D6E-409C-BE32-E72D297353CC}">
              <c16:uniqueId val="{00000004-038C-4A43-AF6D-D9216E287C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8C-4A43-AF6D-D9216E287C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8C-4A43-AF6D-D9216E287C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515</c:v>
                </c:pt>
                <c:pt idx="3">
                  <c:v>538</c:v>
                </c:pt>
                <c:pt idx="6">
                  <c:v>559</c:v>
                </c:pt>
                <c:pt idx="9">
                  <c:v>621</c:v>
                </c:pt>
                <c:pt idx="12">
                  <c:v>761</c:v>
                </c:pt>
              </c:numCache>
            </c:numRef>
          </c:val>
          <c:extLst>
            <c:ext xmlns:c16="http://schemas.microsoft.com/office/drawing/2014/chart" uri="{C3380CC4-5D6E-409C-BE32-E72D297353CC}">
              <c16:uniqueId val="{00000007-038C-4A43-AF6D-D9216E287C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c:v>
                </c:pt>
                <c:pt idx="2">
                  <c:v>#N/A</c:v>
                </c:pt>
                <c:pt idx="3">
                  <c:v>#N/A</c:v>
                </c:pt>
                <c:pt idx="4">
                  <c:v>56</c:v>
                </c:pt>
                <c:pt idx="5">
                  <c:v>#N/A</c:v>
                </c:pt>
                <c:pt idx="6">
                  <c:v>#N/A</c:v>
                </c:pt>
                <c:pt idx="7">
                  <c:v>93</c:v>
                </c:pt>
                <c:pt idx="8">
                  <c:v>#N/A</c:v>
                </c:pt>
                <c:pt idx="9">
                  <c:v>#N/A</c:v>
                </c:pt>
                <c:pt idx="10">
                  <c:v>87</c:v>
                </c:pt>
                <c:pt idx="11">
                  <c:v>#N/A</c:v>
                </c:pt>
                <c:pt idx="12">
                  <c:v>#N/A</c:v>
                </c:pt>
                <c:pt idx="13">
                  <c:v>270</c:v>
                </c:pt>
                <c:pt idx="14">
                  <c:v>#N/A</c:v>
                </c:pt>
              </c:numCache>
            </c:numRef>
          </c:val>
          <c:smooth val="0"/>
          <c:extLst>
            <c:ext xmlns:c16="http://schemas.microsoft.com/office/drawing/2014/chart" uri="{C3380CC4-5D6E-409C-BE32-E72D297353CC}">
              <c16:uniqueId val="{00000008-038C-4A43-AF6D-D9216E287C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8186</c:v>
                </c:pt>
                <c:pt idx="5">
                  <c:v>8035</c:v>
                </c:pt>
                <c:pt idx="8">
                  <c:v>8307</c:v>
                </c:pt>
                <c:pt idx="11">
                  <c:v>7980</c:v>
                </c:pt>
                <c:pt idx="14">
                  <c:v>7725</c:v>
                </c:pt>
              </c:numCache>
            </c:numRef>
          </c:val>
          <c:extLst>
            <c:ext xmlns:c16="http://schemas.microsoft.com/office/drawing/2014/chart" uri="{C3380CC4-5D6E-409C-BE32-E72D297353CC}">
              <c16:uniqueId val="{00000000-53C6-457E-B4D6-B700F6AC76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1814</c:v>
                </c:pt>
                <c:pt idx="5">
                  <c:v>1747</c:v>
                </c:pt>
                <c:pt idx="8">
                  <c:v>1734</c:v>
                </c:pt>
                <c:pt idx="11">
                  <c:v>1377</c:v>
                </c:pt>
                <c:pt idx="14">
                  <c:v>1135</c:v>
                </c:pt>
              </c:numCache>
            </c:numRef>
          </c:val>
          <c:extLst>
            <c:ext xmlns:c16="http://schemas.microsoft.com/office/drawing/2014/chart" uri="{C3380CC4-5D6E-409C-BE32-E72D297353CC}">
              <c16:uniqueId val="{00000001-53C6-457E-B4D6-B700F6AC76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1834</c:v>
                </c:pt>
                <c:pt idx="5">
                  <c:v>1844</c:v>
                </c:pt>
                <c:pt idx="8">
                  <c:v>1850</c:v>
                </c:pt>
                <c:pt idx="11">
                  <c:v>2080</c:v>
                </c:pt>
                <c:pt idx="14">
                  <c:v>2194</c:v>
                </c:pt>
              </c:numCache>
            </c:numRef>
          </c:val>
          <c:extLst>
            <c:ext xmlns:c16="http://schemas.microsoft.com/office/drawing/2014/chart" uri="{C3380CC4-5D6E-409C-BE32-E72D297353CC}">
              <c16:uniqueId val="{00000002-53C6-457E-B4D6-B700F6AC76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C6-457E-B4D6-B700F6AC76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C6-457E-B4D6-B700F6AC76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C6-457E-B4D6-B700F6AC76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1257</c:v>
                </c:pt>
                <c:pt idx="3">
                  <c:v>1133</c:v>
                </c:pt>
                <c:pt idx="6">
                  <c:v>1027</c:v>
                </c:pt>
                <c:pt idx="9">
                  <c:v>867</c:v>
                </c:pt>
                <c:pt idx="12">
                  <c:v>796</c:v>
                </c:pt>
              </c:numCache>
            </c:numRef>
          </c:val>
          <c:extLst>
            <c:ext xmlns:c16="http://schemas.microsoft.com/office/drawing/2014/chart" uri="{C3380CC4-5D6E-409C-BE32-E72D297353CC}">
              <c16:uniqueId val="{00000006-53C6-457E-B4D6-B700F6AC76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158</c:v>
                </c:pt>
                <c:pt idx="3">
                  <c:v>145</c:v>
                </c:pt>
                <c:pt idx="6">
                  <c:v>130</c:v>
                </c:pt>
                <c:pt idx="9">
                  <c:v>152</c:v>
                </c:pt>
                <c:pt idx="12">
                  <c:v>149</c:v>
                </c:pt>
              </c:numCache>
            </c:numRef>
          </c:val>
          <c:extLst>
            <c:ext xmlns:c16="http://schemas.microsoft.com/office/drawing/2014/chart" uri="{C3380CC4-5D6E-409C-BE32-E72D297353CC}">
              <c16:uniqueId val="{00000007-53C6-457E-B4D6-B700F6AC76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2675</c:v>
                </c:pt>
                <c:pt idx="3">
                  <c:v>3047</c:v>
                </c:pt>
                <c:pt idx="6">
                  <c:v>3461</c:v>
                </c:pt>
                <c:pt idx="9">
                  <c:v>3042</c:v>
                </c:pt>
                <c:pt idx="12">
                  <c:v>3009</c:v>
                </c:pt>
              </c:numCache>
            </c:numRef>
          </c:val>
          <c:extLst>
            <c:ext xmlns:c16="http://schemas.microsoft.com/office/drawing/2014/chart" uri="{C3380CC4-5D6E-409C-BE32-E72D297353CC}">
              <c16:uniqueId val="{00000008-53C6-457E-B4D6-B700F6AC76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C6-457E-B4D6-B700F6AC76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9487</c:v>
                </c:pt>
                <c:pt idx="3">
                  <c:v>9400</c:v>
                </c:pt>
                <c:pt idx="6">
                  <c:v>9503</c:v>
                </c:pt>
                <c:pt idx="9">
                  <c:v>9896</c:v>
                </c:pt>
                <c:pt idx="12">
                  <c:v>9482</c:v>
                </c:pt>
              </c:numCache>
            </c:numRef>
          </c:val>
          <c:extLst>
            <c:ext xmlns:c16="http://schemas.microsoft.com/office/drawing/2014/chart" uri="{C3380CC4-5D6E-409C-BE32-E72D297353CC}">
              <c16:uniqueId val="{0000000A-53C6-457E-B4D6-B700F6AC76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1744</c:v>
                </c:pt>
                <c:pt idx="2">
                  <c:v>#N/A</c:v>
                </c:pt>
                <c:pt idx="3">
                  <c:v>#N/A</c:v>
                </c:pt>
                <c:pt idx="4">
                  <c:v>2098</c:v>
                </c:pt>
                <c:pt idx="5">
                  <c:v>#N/A</c:v>
                </c:pt>
                <c:pt idx="6">
                  <c:v>#N/A</c:v>
                </c:pt>
                <c:pt idx="7">
                  <c:v>2230</c:v>
                </c:pt>
                <c:pt idx="8">
                  <c:v>#N/A</c:v>
                </c:pt>
                <c:pt idx="9">
                  <c:v>#N/A</c:v>
                </c:pt>
                <c:pt idx="10">
                  <c:v>2520</c:v>
                </c:pt>
                <c:pt idx="11">
                  <c:v>#N/A</c:v>
                </c:pt>
                <c:pt idx="12">
                  <c:v>#N/A</c:v>
                </c:pt>
                <c:pt idx="13">
                  <c:v>2382</c:v>
                </c:pt>
                <c:pt idx="14">
                  <c:v>#N/A</c:v>
                </c:pt>
              </c:numCache>
            </c:numRef>
          </c:val>
          <c:smooth val="0"/>
          <c:extLst>
            <c:ext xmlns:c16="http://schemas.microsoft.com/office/drawing/2014/chart" uri="{C3380CC4-5D6E-409C-BE32-E72D297353CC}">
              <c16:uniqueId val="{0000000B-53C6-457E-B4D6-B700F6AC76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1209</c:v>
                </c:pt>
                <c:pt idx="1">
                  <c:v>1250</c:v>
                </c:pt>
                <c:pt idx="2">
                  <c:v>1260</c:v>
                </c:pt>
              </c:numCache>
            </c:numRef>
          </c:val>
          <c:extLst>
            <c:ext xmlns:c16="http://schemas.microsoft.com/office/drawing/2014/chart" uri="{C3380CC4-5D6E-409C-BE32-E72D297353CC}">
              <c16:uniqueId val="{00000000-C02C-4DD3-A07E-34F5F222CB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78</c:v>
                </c:pt>
                <c:pt idx="1">
                  <c:v>158</c:v>
                </c:pt>
                <c:pt idx="2">
                  <c:v>159</c:v>
                </c:pt>
              </c:numCache>
            </c:numRef>
          </c:val>
          <c:extLst>
            <c:ext xmlns:c16="http://schemas.microsoft.com/office/drawing/2014/chart" uri="{C3380CC4-5D6E-409C-BE32-E72D297353CC}">
              <c16:uniqueId val="{00000001-C02C-4DD3-A07E-34F5F222CB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477</c:v>
                </c:pt>
                <c:pt idx="1">
                  <c:v>586</c:v>
                </c:pt>
                <c:pt idx="2">
                  <c:v>689</c:v>
                </c:pt>
              </c:numCache>
            </c:numRef>
          </c:val>
          <c:extLst>
            <c:ext xmlns:c16="http://schemas.microsoft.com/office/drawing/2014/chart" uri="{C3380CC4-5D6E-409C-BE32-E72D297353CC}">
              <c16:uniqueId val="{00000002-C02C-4DD3-A07E-34F5F222CB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{425CF360-A640-4867-A9E1-5BADC546A5B8}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CF3-4448-8567-30EF362782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{D3A7391E-8F32-474F-99F6-0B7633B1F8AC}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F3-4448-8567-30EF362782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{51CFF323-A80C-483E-85C9-B2EC519AF00A}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F3-4448-8567-30EF362782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{EC3BEA6E-B1B6-49AA-AEEF-1D266A7FE56D}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F3-4448-8567-30EF362782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{5BF76E1B-B63D-4D6B-9499-5786D49A03E3}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F3-4448-8567-30EF36278277}"/>
                </c:ext>
              </c:extLst>
            </c:dLbl>
            <c:dLbl>
              <c:idx val="8"/>
              <c:layout>
                <c:manualLayout>
                  <c:x val="-3.696105409721055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{EBB67E20-18E7-441B-B9C3-F90A264F59D7}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CF3-4448-8567-30EF362782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{06328278-FCCD-47B9-A66A-72C4F1BF61E2}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CF3-4448-8567-30EF362782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{63BD1A6E-ADBD-4F9D-B4E0-0505156A4F7F}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CF3-4448-8567-30EF36278277}"/>
                </c:ext>
              </c:extLst>
            </c:dLbl>
            <c:dLbl>
              <c:idx val="32"/>
              <c:layout>
                <c:manualLayout>
                  <c:x val="-2.7070447203257766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{20213FC5-3C7B-440C-BA57-7683DAD83D15}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CF3-4448-8567-30EF362782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66.400000000000006</c:v>
                </c:pt>
                <c:pt idx="16">
                  <c:v>67.2</c:v>
                </c:pt>
                <c:pt idx="24">
                  <c:v>65.7</c:v>
                </c:pt>
                <c:pt idx="32">
                  <c:v>66.2</c:v>
                </c:pt>
              </c:numCache>
            </c:numRef>
          </c:xVal>
          <c:yVal>
            <c:numRef>
              <c:f>公会計指標分析・財政指標組合せ分析表!$BP$51:$DC$51</c:f>
              <c:numCache>
                <c:formatCode>#,##0.0;"▲ "#,##0.0</c:formatCode>
                <c:ptCount val="40"/>
                <c:pt idx="0">
                  <c:v>40.299999999999997</c:v>
                </c:pt>
                <c:pt idx="8">
                  <c:v>48.2</c:v>
                </c:pt>
                <c:pt idx="16">
                  <c:v>49.4</c:v>
                </c:pt>
                <c:pt idx="24">
                  <c:v>52.1</c:v>
                </c:pt>
                <c:pt idx="32">
                  <c:v>50.6</c:v>
                </c:pt>
              </c:numCache>
            </c:numRef>
          </c:yVal>
          <c:smooth val="0"/>
          <c:extLst>
            <c:ext xmlns:c16="http://schemas.microsoft.com/office/drawing/2014/chart" uri="{C3380CC4-5D6E-409C-BE32-E72D297353CC}">
              <c16:uniqueId val="{00000009-FCF3-4448-8567-30EF362782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{195E3523-E46B-44BE-8C64-882A27C9F355}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CF3-4448-8567-30EF362782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{6BE6148C-F07C-45B3-99F9-78D36E7E5E16}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F3-4448-8567-30EF362782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{8C7D6B5E-13DD-45D9-BCC6-8DF056BB6E3A}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F3-4448-8567-30EF362782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{6A5CF6A8-7382-4D6B-A57D-EB6242C42371}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F3-4448-8567-30EF362782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{DDC1BB99-68CC-4CE6-9E95-42C2E9A81744}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F3-4448-8567-30EF362782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{A88F3B08-C43C-4CA9-A5A7-CC271DE672E1}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CF3-4448-8567-30EF362782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{5E5B74E9-AB48-4DF3-9D00-63832CD17207}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CF3-4448-8567-30EF362782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{6DC9B040-AE87-4B01-9F25-5ADCBF56A0DB}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CF3-4448-8567-30EF362782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{B33EB9E4-EF45-4C27-BA87-A09CE13DFE89}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CF3-4448-8567-30EF362782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CF3-4448-8567-30EF36278277}"/>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{5D6B4A8B-C6E9-42EF-AB76-A7F29507D343}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0B-4D07-B8C6-09DC76965B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{554D6171-6AF2-480C-83B3-ACE4D0A480E8}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0B-4D07-B8C6-09DC76965B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{EE6DC81C-FDE6-4B7B-A912-1479A546B07B}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0B-4D07-B8C6-09DC76965B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{01BCB50E-3980-4310-8B8E-1EB765BC83CC}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0B-4D07-B8C6-09DC76965B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{F342106B-8B52-44AA-BD30-D790CCFDAA8A}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0B-4D07-B8C6-09DC76965B4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{13515E50-D8B3-4A45-A0F3-9510B1A7102F}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0B-4D07-B8C6-09DC76965B43}"/>
                </c:ext>
              </c:extLst>
            </c:dLbl>
            <c:dLbl>
              <c:idx val="16"/>
              <c:layout>
                <c:manualLayout>
                  <c:x val="-2.7652713450776058E-2"/>
                  <c:y val="-6.631107323959677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{B77B0347-97DF-43E0-A7F7-3C6AF3BD3E5C}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0B-4D07-B8C6-09DC76965B43}"/>
                </c:ext>
              </c:extLst>
            </c:dLbl>
            <c:dLbl>
              <c:idx val="24"/>
              <c:layout>
                <c:manualLayout>
                  <c:x val="-3.5487971999375242E-2"/>
                  <c:y val="-5.852222093599113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{396DD189-2440-4084-B5DA-2FF05A300659}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0B-4D07-B8C6-09DC76965B4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{01808AAB-E21E-4EF1-9E9D-59401807DBB5}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0B-4D07-B8C6-09DC76965B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0.4</c:v>
                </c:pt>
                <c:pt idx="16">
                  <c:v>1.5</c:v>
                </c:pt>
                <c:pt idx="24">
                  <c:v>1.7</c:v>
                </c:pt>
                <c:pt idx="32">
                  <c:v>3.2</c:v>
                </c:pt>
              </c:numCache>
            </c:numRef>
          </c:xVal>
          <c:yVal>
            <c:numRef>
              <c:f>公会計指標分析・財政指標組合せ分析表!$BP$73:$DC$73</c:f>
              <c:numCache>
                <c:formatCode>#,##0.0;"▲ "#,##0.0</c:formatCode>
                <c:ptCount val="40"/>
                <c:pt idx="0">
                  <c:v>40.299999999999997</c:v>
                </c:pt>
                <c:pt idx="8">
                  <c:v>48.2</c:v>
                </c:pt>
                <c:pt idx="16">
                  <c:v>49.4</c:v>
                </c:pt>
                <c:pt idx="24">
                  <c:v>52.1</c:v>
                </c:pt>
                <c:pt idx="32">
                  <c:v>50.6</c:v>
                </c:pt>
              </c:numCache>
            </c:numRef>
          </c:yVal>
          <c:smooth val="0"/>
          <c:extLst>
            <c:ext xmlns:c16="http://schemas.microsoft.com/office/drawing/2014/chart" uri="{C3380CC4-5D6E-409C-BE32-E72D297353CC}">
              <c16:uniqueId val="{00000009-B60B-4D07-B8C6-09DC76965B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2336799535861248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{7480ECCE-F2C1-463F-ABDE-77B05BC96180}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0B-4D07-B8C6-09DC76965B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{71AFDCB5-5139-4C7B-BF8A-2C4C85BC0B3A}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0B-4D07-B8C6-09DC76965B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{ADA19297-0A67-4DAD-8A78-A5B26A25AB0B}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0B-4D07-B8C6-09DC76965B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{D48A3F36-4EDA-4161-B6B2-9E64E07D4750}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0B-4D07-B8C6-09DC76965B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{873416BC-3219-441B-94A8-4A3767648E83}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0B-4D07-B8C6-09DC76965B43}"/>
                </c:ext>
              </c:extLst>
            </c:dLbl>
            <c:dLbl>
              <c:idx val="8"/>
              <c:layout>
                <c:manualLayout>
                  <c:x val="0"/>
                  <c:y val="7.23367995358608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{74804057-75BA-4030-AA92-10133FD06FDD}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0B-4D07-B8C6-09DC76965B4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{FC2C49E8-9636-414D-9C08-5A6DC78C64DA}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0B-4D07-B8C6-09DC76965B4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{E82D2752-52C5-4D45-946B-827232D62B69}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0B-4D07-B8C6-09DC76965B4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{50DB9397-5046-4DF3-8767-F64CA31F2216}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0B-4D07-B8C6-09DC76965B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B60B-4D07-B8C6-09DC76965B43}"/>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22,540
22,365
8.79
10,134,871
9,392,958
666,934
5,330,190
9,481,681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令和</a:t>
          </a:r>
          <a:r>
            <a:rPr kumimoji="1" lang="en-US" altLang="ja-JP" sz="1100" i="0">
              <a:solidFill>
                <a:schemeClr val="dk1"/>
              </a:solidFill>
              <a:effectLst/>
              <a:latin typeface="+mn-lt"/>
              <a:ea typeface="+mn-ea"/>
              <a:cs typeface="+mn-cs"/>
            </a:rPr>
            <a:t>4</a:t>
          </a:r>
          <a:r>
            <a:rPr kumimoji="1" lang="ja-JP" altLang="ja-JP" sz="1100" i="0">
              <a:solidFill>
                <a:schemeClr val="dk1"/>
              </a:solidFill>
              <a:effectLst/>
              <a:latin typeface="+mn-lt"/>
              <a:ea typeface="+mn-ea"/>
              <a:cs typeface="+mn-cs"/>
            </a:rPr>
            <a:t>年度においては、地方債の償還額の増加により基準財政需要額が増加し、新型ｺﾛﾅｳｲﾙｽ感染症対策地方税減収補填特別交付金の減少により基準財政収入額が減少したため、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年度と比較し財政力指数は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引き続き、地方創生の取り組みを推し進め、税収の向上等の歳入の確保に努める。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14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令和３年度については国の補正による追加交付があったため、比率が下がっている。令和４年度も追加交付はあったが、追加交付額が減少したため</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ポイント増となり、類似団体も同様に増加している。</a:t>
          </a:r>
          <a:endParaRPr lang="ja-JP" altLang="ja-JP" sz="1400">
            <a:effectLst/>
          </a:endParaRPr>
        </a:p>
        <a:p>
          <a:r>
            <a:rPr kumimoji="1" lang="ja-JP" altLang="ja-JP" sz="1100">
              <a:solidFill>
                <a:schemeClr val="dk1"/>
              </a:solidFill>
              <a:effectLst/>
              <a:latin typeface="+mn-lt"/>
              <a:ea typeface="+mn-ea"/>
              <a:cs typeface="+mn-cs"/>
            </a:rPr>
            <a:t>引き続き、公共施設の老朽化に伴う建て替え等による地方債の発行や扶助費の年々増加の影響が今後あるため、引き続き資格審査等の適正化による抑制を図るなど、義務的経費の削減に努める。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64</xdr:row>
      <xdr:rowOff>5588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36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336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8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687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142765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67835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ワクチン接種委託をはじめとする新型コロナウイルス関連の委託料が大幅に減少したことにより、一人あたり決算額は令和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endParaRPr lang="ja-JP" altLang="ja-JP" sz="1400">
            <a:effectLst/>
          </a:endParaRPr>
        </a:p>
        <a:p>
          <a:r>
            <a:rPr kumimoji="1" lang="ja-JP" altLang="ja-JP" sz="1100">
              <a:solidFill>
                <a:schemeClr val="dk1"/>
              </a:solidFill>
              <a:effectLst/>
              <a:latin typeface="+mn-lt"/>
              <a:ea typeface="+mn-ea"/>
              <a:cs typeface="+mn-cs"/>
            </a:rPr>
            <a:t>物価高の影響により、水道光熱費・燃料費等が増加しているが、今後は長期継続契約の活用による物件費の抑制や事務の統廃合の推進などにより定員適正を図っていく。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73037</xdr:rowOff>
    </xdr:from>
    <xdr:to>
      <xdr:col>23</xdr:col>
      <xdr:colOff>133350</xdr:colOff>
      <xdr:row>83</xdr:row>
      <xdr:rowOff>80288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303387"/>
          <a:ext cx="8382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33156</xdr:rowOff>
    </xdr:from>
    <xdr:to>
      <xdr:col>19</xdr:col>
      <xdr:colOff>133350</xdr:colOff>
      <xdr:row>83</xdr:row>
      <xdr:rowOff>80288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63506"/>
          <a:ext cx="889000" cy="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112157</xdr:rowOff>
    </xdr:from>
    <xdr:to>
      <xdr:col>15</xdr:col>
      <xdr:colOff>82550</xdr:colOff>
      <xdr:row>83</xdr:row>
      <xdr:rowOff>33156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71057"/>
          <a:ext cx="889000" cy="9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112157</xdr:rowOff>
    </xdr:from>
    <xdr:to>
      <xdr:col>11</xdr:col>
      <xdr:colOff>31750</xdr:colOff>
      <xdr:row>82</xdr:row>
      <xdr:rowOff>126636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17105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22237</xdr:rowOff>
    </xdr:from>
    <xdr:to>
      <xdr:col>23</xdr:col>
      <xdr:colOff>184150</xdr:colOff>
      <xdr:row>83</xdr:row>
      <xdr:rowOff>123837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165764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2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29488</xdr:rowOff>
    </xdr:from>
    <xdr:to>
      <xdr:col>19</xdr:col>
      <xdr:colOff>184150</xdr:colOff>
      <xdr:row>83</xdr:row>
      <xdr:rowOff>131088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5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115865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4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153806</xdr:rowOff>
    </xdr:from>
    <xdr:to>
      <xdr:col>15</xdr:col>
      <xdr:colOff>133350</xdr:colOff>
      <xdr:row>83</xdr:row>
      <xdr:rowOff>83956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68733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9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61357</xdr:rowOff>
    </xdr:from>
    <xdr:to>
      <xdr:col>11</xdr:col>
      <xdr:colOff>82550</xdr:colOff>
      <xdr:row>82</xdr:row>
      <xdr:rowOff>162957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147734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75836</xdr:rowOff>
    </xdr:from>
    <xdr:to>
      <xdr:col>7</xdr:col>
      <xdr:colOff>31750</xdr:colOff>
      <xdr:row>83</xdr:row>
      <xdr:rowOff>5986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162213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2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類似団体を下回っているが、今後も給与の適正化に努める。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168729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188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66221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188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過去から新規採用職員の抑制を行っているが、昨今業務の専門性が求められようになり、また文化財の保全など業務多様化等の影響から微減にとどまった。</a:t>
          </a:r>
          <a:endParaRPr lang="ja-JP" altLang="ja-JP" sz="1400">
            <a:effectLst/>
          </a:endParaRPr>
        </a:p>
        <a:p>
          <a:r>
            <a:rPr kumimoji="1" lang="ja-JP" altLang="ja-JP" sz="1100">
              <a:solidFill>
                <a:schemeClr val="dk1"/>
              </a:solidFill>
              <a:effectLst/>
              <a:latin typeface="+mn-lt"/>
              <a:ea typeface="+mn-ea"/>
              <a:cs typeface="+mn-cs"/>
            </a:rPr>
            <a:t>引き続き、アウトソーシング等を検討しながら人員配置の適正管理に努める。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142603</xdr:rowOff>
    </xdr:from>
    <xdr:to>
      <xdr:col>81</xdr:col>
      <xdr:colOff>44450</xdr:colOff>
      <xdr:row>60</xdr:row>
      <xdr:rowOff>146050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2960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146050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261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82278</xdr:rowOff>
    </xdr:from>
    <xdr:to>
      <xdr:col>72</xdr:col>
      <xdr:colOff>203200</xdr:colOff>
      <xdr:row>60</xdr:row>
      <xdr:rowOff>139156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692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68490</xdr:rowOff>
    </xdr:from>
    <xdr:to>
      <xdr:col>68</xdr:col>
      <xdr:colOff>152400</xdr:colOff>
      <xdr:row>60</xdr:row>
      <xdr:rowOff>82278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91803</xdr:rowOff>
    </xdr:from>
    <xdr:to>
      <xdr:col>81</xdr:col>
      <xdr:colOff>95250</xdr:colOff>
      <xdr:row>61</xdr:row>
      <xdr:rowOff>21953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63880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31478</xdr:rowOff>
    </xdr:from>
    <xdr:to>
      <xdr:col>68</xdr:col>
      <xdr:colOff>203200</xdr:colOff>
      <xdr:row>60</xdr:row>
      <xdr:rowOff>133078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143255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年度は、三郷中学校建替え事業や道路長寿命化等の償還が開始したことや臨時財政対策債発行可能額が減少したため単年度においても前年度と比較し増加となった。</a:t>
          </a:r>
          <a:endParaRPr lang="ja-JP" altLang="ja-JP" sz="1400">
            <a:effectLst/>
          </a:endParaRPr>
        </a:p>
        <a:p>
          <a:r>
            <a:rPr kumimoji="1" lang="ja-JP" altLang="ja-JP" sz="1100">
              <a:solidFill>
                <a:schemeClr val="dk1"/>
              </a:solidFill>
              <a:effectLst/>
              <a:latin typeface="+mn-lt"/>
              <a:ea typeface="+mn-ea"/>
              <a:cs typeface="+mn-cs"/>
            </a:rPr>
            <a:t>実質公債比率は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か年平均で算出するため、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％の増加となった。今後も公共施設の老朽化対策を行っていく必要があることから実質公債費比率の増加が見込まれるため、今まで以上に地方債の発行については慎重に行い比率の抑制に努める。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70031</xdr:rowOff>
    </xdr:from>
    <xdr:to>
      <xdr:col>81</xdr:col>
      <xdr:colOff>44450</xdr:colOff>
      <xdr:row>39</xdr:row>
      <xdr:rowOff>1996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8513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70031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713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151856</xdr:rowOff>
    </xdr:from>
    <xdr:to>
      <xdr:col>72</xdr:col>
      <xdr:colOff>203200</xdr:colOff>
      <xdr:row>38</xdr:row>
      <xdr:rowOff>56243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955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151856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679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122646</xdr:rowOff>
    </xdr:from>
    <xdr:to>
      <xdr:col>81</xdr:col>
      <xdr:colOff>95250</xdr:colOff>
      <xdr:row>39</xdr:row>
      <xdr:rowOff>52796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139173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19231</xdr:rowOff>
    </xdr:from>
    <xdr:to>
      <xdr:col>77</xdr:col>
      <xdr:colOff>95250</xdr:colOff>
      <xdr:row>38</xdr:row>
      <xdr:rowOff>120831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131008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0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101056</xdr:rowOff>
    </xdr:from>
    <xdr:to>
      <xdr:col>68</xdr:col>
      <xdr:colOff>203200</xdr:colOff>
      <xdr:row>38</xdr:row>
      <xdr:rowOff>31206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41383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年度からの推移では三郷中学校建替事業に伴う地方債の発行などによる地方債残高の増加及び、基金取り崩しによる充当可能財源の減少により平成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年度より悪化傾向にある。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年度については、地方債の償還が発行額を上回り地方債残高が減少したことにより、将来負担額が減少したことが主な要因となり、将来負担比率は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今後も引き続き、健全な財政運営ができるよう事業を見極め、歳出の抑制に努める。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151432</xdr:rowOff>
    </xdr:from>
    <xdr:to>
      <xdr:col>81</xdr:col>
      <xdr:colOff>44450</xdr:colOff>
      <xdr:row>16</xdr:row>
      <xdr:rowOff>168668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9463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137644</xdr:rowOff>
    </xdr:from>
    <xdr:to>
      <xdr:col>77</xdr:col>
      <xdr:colOff>44450</xdr:colOff>
      <xdr:row>16</xdr:row>
      <xdr:rowOff>168668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808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123855</xdr:rowOff>
    </xdr:from>
    <xdr:to>
      <xdr:col>72</xdr:col>
      <xdr:colOff>203200</xdr:colOff>
      <xdr:row>16</xdr:row>
      <xdr:rowOff>137644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670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33081</xdr:rowOff>
    </xdr:from>
    <xdr:to>
      <xdr:col>68</xdr:col>
      <xdr:colOff>152400</xdr:colOff>
      <xdr:row>16</xdr:row>
      <xdr:rowOff>123855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76281"/>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100632</xdr:rowOff>
    </xdr:from>
    <xdr:to>
      <xdr:col>81</xdr:col>
      <xdr:colOff>95250</xdr:colOff>
      <xdr:row>17</xdr:row>
      <xdr:rowOff>30782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72709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1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117868</xdr:rowOff>
    </xdr:from>
    <xdr:to>
      <xdr:col>77</xdr:col>
      <xdr:colOff>95250</xdr:colOff>
      <xdr:row>17</xdr:row>
      <xdr:rowOff>48018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32795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4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86844</xdr:rowOff>
    </xdr:from>
    <xdr:to>
      <xdr:col>73</xdr:col>
      <xdr:colOff>44450</xdr:colOff>
      <xdr:row>17</xdr:row>
      <xdr:rowOff>16994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1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73055</xdr:rowOff>
    </xdr:from>
    <xdr:to>
      <xdr:col>68</xdr:col>
      <xdr:colOff>203200</xdr:colOff>
      <xdr:row>17</xdr:row>
      <xdr:rowOff>3205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159432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68658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22,540
22,365
8.79
10,134,871
9,392,958
666,934
5,330,190
9,481,681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年度から類似団体と比較して上回っている。</a:t>
          </a:r>
          <a:endParaRPr lang="ja-JP" altLang="ja-JP" sz="1400">
            <a:effectLst/>
          </a:endParaRPr>
        </a:p>
        <a:p>
          <a:r>
            <a:rPr kumimoji="1" lang="ja-JP" altLang="ja-JP" sz="1100">
              <a:solidFill>
                <a:schemeClr val="dk1"/>
              </a:solidFill>
              <a:effectLst/>
              <a:latin typeface="+mn-lt"/>
              <a:ea typeface="+mn-ea"/>
              <a:cs typeface="+mn-cs"/>
            </a:rPr>
            <a:t>要因としては、ごみ収集業務や保育所などの運営を直営で行っており、また会計年度任用職員数も</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名となるなど増加していることが考えられる。</a:t>
          </a:r>
          <a:endParaRPr lang="ja-JP" altLang="ja-JP" sz="1400">
            <a:effectLst/>
          </a:endParaRPr>
        </a:p>
        <a:p>
          <a:r>
            <a:rPr kumimoji="1" lang="ja-JP" altLang="ja-JP" sz="1100">
              <a:solidFill>
                <a:schemeClr val="dk1"/>
              </a:solidFill>
              <a:effectLst/>
              <a:latin typeface="+mn-lt"/>
              <a:ea typeface="+mn-ea"/>
              <a:cs typeface="+mn-cs"/>
            </a:rPr>
            <a:t>今後も引き続き人事配置や新規採用職員の適正な人数の採用の他</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などの</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の利活用を推進し、人件費の抑制に努める。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8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62992</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ワクチン接種委託をはじめとする新型コロナウイルス関連の委託料が大幅に減少したものの、物価高騰による光熱水費の増加などの増加により、令和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今後も引き続き、内部事務経費等の削減に取り組み、類似団体平均を下回る水準となるよう努める。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60706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839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18</xdr:row>
      <xdr:rowOff>53848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839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53848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30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年度は新型コロナウイルス感染症の拡大の影響により外出される方が減り、自立支援費・子ども医療費が大きく下がった。</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年度は規制緩和により増加し、令和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年度も引き続き自立支援費支給費が増加したことや町内に新たに保育所が開所したことにより保育園児童措置負担金が増加したため</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類似団体平均より下回っているものの、今後も各種医療費助成の増加傾向が見込まれるため、急激な増加とならないよう注視し、適正な水準の維持に努める。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56</xdr:row>
      <xdr:rowOff>67128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506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67128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新型ｺﾛﾅｳｲﾙｽﾜｸﾁﾝ接種体制確保事業費国庫補助金に係る返還金をはじめとする国県補助金の返還金が増加したことにより、令和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今後も引き続き、経費の節減や国民健康保険税の適正化を図ることにより、普通会計の負担額を減らしていくよう努める。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26307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7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91622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補助費等の経常収支比率については、例年ほぼ類似団体平均を下回り、同程度の水準で推移している。</a:t>
          </a:r>
          <a:endParaRPr lang="ja-JP" altLang="ja-JP" sz="1400">
            <a:effectLst/>
          </a:endParaRPr>
        </a:p>
        <a:p>
          <a:r>
            <a:rPr kumimoji="1" lang="ja-JP" altLang="ja-JP" sz="1100">
              <a:solidFill>
                <a:schemeClr val="dk1"/>
              </a:solidFill>
              <a:effectLst/>
              <a:latin typeface="+mn-lt"/>
              <a:ea typeface="+mn-ea"/>
              <a:cs typeface="+mn-cs"/>
            </a:rPr>
            <a:t>しかし、広域消防などの一部事務組合に対する負担金の割合が多いため、分担金や補助金の基準を見直すなど更なる数値の改善に努める。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12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類似団体平均と比較して下回っているものの、三郷中学校の建替えや道路長寿命化事業などの償還が始まったため、令和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年度と比べ増加している。</a:t>
          </a:r>
          <a:endParaRPr lang="ja-JP" altLang="ja-JP" sz="1400">
            <a:effectLst/>
          </a:endParaRPr>
        </a:p>
        <a:p>
          <a:r>
            <a:rPr kumimoji="1" lang="ja-JP" altLang="ja-JP" sz="1100">
              <a:solidFill>
                <a:schemeClr val="dk1"/>
              </a:solidFill>
              <a:effectLst/>
              <a:latin typeface="+mn-lt"/>
              <a:ea typeface="+mn-ea"/>
              <a:cs typeface="+mn-cs"/>
            </a:rPr>
            <a:t>今後も、地方債の新規発行の抑制を図り、公債費比率の維持と減少に努める。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42900"/>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75</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120142</xdr:rowOff>
    </xdr:from>
    <xdr:to>
      <xdr:col>11</xdr:col>
      <xdr:colOff>9525</xdr:colOff>
      <xdr:row>75</xdr:row>
      <xdr:rowOff>152146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978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年度までは公債費以外の経常収支比率が類似団体平均を上回っていたが、令和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年度においては類似団体平均を下回った。令和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ポイント増加しており、費用全体の内訳では山辺・県北西部広域環境衛生組合負担金や下水道事業会計補助金等の増による補助費の占める割合が大きい。</a:t>
          </a:r>
          <a:endParaRPr lang="ja-JP" altLang="ja-JP" sz="1400">
            <a:effectLst/>
          </a:endParaRPr>
        </a:p>
        <a:p>
          <a:r>
            <a:rPr kumimoji="1" lang="ja-JP" altLang="ja-JP" sz="1100">
              <a:solidFill>
                <a:schemeClr val="dk1"/>
              </a:solidFill>
              <a:effectLst/>
              <a:latin typeface="+mn-lt"/>
              <a:ea typeface="+mn-ea"/>
              <a:cs typeface="+mn-cs"/>
            </a:rPr>
            <a:t>山辺・県北西部広域環境衛生組合負担金については、今後も引き続き増となり補助費は増となる見込みであるが、町単独事業の見直しや徹底した行財政改革の取り組みを推進し、適正な財政運営に努める。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9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85089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92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85089</xdr:rowOff>
    </xdr:from>
    <xdr:to>
      <xdr:col>73</xdr:col>
      <xdr:colOff>180975</xdr:colOff>
      <xdr:row>79</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29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79</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5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167849</xdr:rowOff>
    </xdr:from>
    <xdr:to>
      <xdr:col>29</xdr:col>
      <xdr:colOff>127000</xdr:colOff>
      <xdr:row>16</xdr:row>
      <xdr:rowOff>168714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8674"/>
          <a:ext cx="6477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168714</xdr:rowOff>
    </xdr:from>
    <xdr:to>
      <xdr:col>26</xdr:col>
      <xdr:colOff>50800</xdr:colOff>
      <xdr:row>17</xdr:row>
      <xdr:rowOff>33791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59539"/>
          <a:ext cx="698500" cy="3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33791</xdr:rowOff>
    </xdr:from>
    <xdr:to>
      <xdr:col>22</xdr:col>
      <xdr:colOff>114300</xdr:colOff>
      <xdr:row>17</xdr:row>
      <xdr:rowOff>47425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6066"/>
          <a:ext cx="6985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47425</xdr:rowOff>
    </xdr:from>
    <xdr:to>
      <xdr:col>18</xdr:col>
      <xdr:colOff>177800</xdr:colOff>
      <xdr:row>17</xdr:row>
      <xdr:rowOff>67101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9700"/>
          <a:ext cx="698500" cy="19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117049</xdr:rowOff>
    </xdr:from>
    <xdr:to>
      <xdr:col>29</xdr:col>
      <xdr:colOff>177800</xdr:colOff>
      <xdr:row>17</xdr:row>
      <xdr:rowOff>47199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133576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117914</xdr:rowOff>
    </xdr:from>
    <xdr:to>
      <xdr:col>26</xdr:col>
      <xdr:colOff>101600</xdr:colOff>
      <xdr:row>17</xdr:row>
      <xdr:rowOff>48064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58241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154441</xdr:rowOff>
    </xdr:from>
    <xdr:to>
      <xdr:col>22</xdr:col>
      <xdr:colOff>165100</xdr:colOff>
      <xdr:row>17</xdr:row>
      <xdr:rowOff>84591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168075</xdr:rowOff>
    </xdr:from>
    <xdr:to>
      <xdr:col>19</xdr:col>
      <xdr:colOff>38100</xdr:colOff>
      <xdr:row>17</xdr:row>
      <xdr:rowOff>98225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108402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16301</xdr:rowOff>
    </xdr:from>
    <xdr:to>
      <xdr:col>15</xdr:col>
      <xdr:colOff>101600</xdr:colOff>
      <xdr:row>17</xdr:row>
      <xdr:rowOff>117901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128078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337045</xdr:rowOff>
    </xdr:from>
    <xdr:to>
      <xdr:col>29</xdr:col>
      <xdr:colOff>127000</xdr:colOff>
      <xdr:row>36</xdr:row>
      <xdr:rowOff>148127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7395"/>
          <a:ext cx="647700" cy="15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144221</xdr:rowOff>
    </xdr:from>
    <xdr:to>
      <xdr:col>26</xdr:col>
      <xdr:colOff>50800</xdr:colOff>
      <xdr:row>36</xdr:row>
      <xdr:rowOff>148127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97471"/>
          <a:ext cx="698500" cy="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144221</xdr:rowOff>
    </xdr:from>
    <xdr:to>
      <xdr:col>22</xdr:col>
      <xdr:colOff>114300</xdr:colOff>
      <xdr:row>37</xdr:row>
      <xdr:rowOff>4756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97471"/>
          <a:ext cx="698500" cy="3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4756</xdr:rowOff>
    </xdr:from>
    <xdr:to>
      <xdr:col>18</xdr:col>
      <xdr:colOff>177800</xdr:colOff>
      <xdr:row>37</xdr:row>
      <xdr:rowOff>9347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29456"/>
          <a:ext cx="698500" cy="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286245</xdr:rowOff>
    </xdr:from>
    <xdr:to>
      <xdr:col>29</xdr:col>
      <xdr:colOff>177800</xdr:colOff>
      <xdr:row>36</xdr:row>
      <xdr:rowOff>44945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258322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97327</xdr:rowOff>
    </xdr:from>
    <xdr:to>
      <xdr:col>26</xdr:col>
      <xdr:colOff>101600</xdr:colOff>
      <xdr:row>37</xdr:row>
      <xdr:rowOff>27477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6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93421</xdr:rowOff>
    </xdr:from>
    <xdr:to>
      <xdr:col>22</xdr:col>
      <xdr:colOff>165100</xdr:colOff>
      <xdr:row>37</xdr:row>
      <xdr:rowOff>23571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125406</xdr:rowOff>
    </xdr:from>
    <xdr:to>
      <xdr:col>19</xdr:col>
      <xdr:colOff>38100</xdr:colOff>
      <xdr:row>37</xdr:row>
      <xdr:rowOff>55556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7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40333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6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129997</xdr:rowOff>
    </xdr:from>
    <xdr:to>
      <xdr:col>15</xdr:col>
      <xdr:colOff>101600</xdr:colOff>
      <xdr:row>37</xdr:row>
      <xdr:rowOff>60147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44924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22,540
22,365
8.79
10,134,871
9,392,958
666,934
5,330,190
9,481,681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77844</xdr:rowOff>
    </xdr:from>
    <xdr:to>
      <xdr:col>24</xdr:col>
      <xdr:colOff>63500</xdr:colOff>
      <xdr:row>35</xdr:row>
      <xdr:rowOff>93104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78594"/>
          <a:ext cx="8382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77844</xdr:rowOff>
    </xdr:from>
    <xdr:to>
      <xdr:col>19</xdr:col>
      <xdr:colOff>177800</xdr:colOff>
      <xdr:row>35</xdr:row>
      <xdr:rowOff>124860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8594"/>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124860</xdr:rowOff>
    </xdr:from>
    <xdr:to>
      <xdr:col>15</xdr:col>
      <xdr:colOff>50800</xdr:colOff>
      <xdr:row>36</xdr:row>
      <xdr:rowOff>2902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5610"/>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2902</xdr:rowOff>
    </xdr:from>
    <xdr:to>
      <xdr:col>10</xdr:col>
      <xdr:colOff>114300</xdr:colOff>
      <xdr:row>36</xdr:row>
      <xdr:rowOff>60242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510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42304</xdr:rowOff>
    </xdr:from>
    <xdr:to>
      <xdr:col>24</xdr:col>
      <xdr:colOff>114300</xdr:colOff>
      <xdr:row>35</xdr:row>
      <xdr:rowOff>143904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65181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27044</xdr:rowOff>
    </xdr:from>
    <xdr:to>
      <xdr:col>20</xdr:col>
      <xdr:colOff>38100</xdr:colOff>
      <xdr:row>35</xdr:row>
      <xdr:rowOff>128644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145171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74060</xdr:rowOff>
    </xdr:from>
    <xdr:to>
      <xdr:col>15</xdr:col>
      <xdr:colOff>101600</xdr:colOff>
      <xdr:row>36</xdr:row>
      <xdr:rowOff>4210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20737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123552</xdr:rowOff>
    </xdr:from>
    <xdr:to>
      <xdr:col>10</xdr:col>
      <xdr:colOff>165100</xdr:colOff>
      <xdr:row>36</xdr:row>
      <xdr:rowOff>53702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70229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9442</xdr:rowOff>
    </xdr:from>
    <xdr:to>
      <xdr:col>6</xdr:col>
      <xdr:colOff>38100</xdr:colOff>
      <xdr:row>36</xdr:row>
      <xdr:rowOff>111042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127569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124452</xdr:rowOff>
    </xdr:from>
    <xdr:to>
      <xdr:col>24</xdr:col>
      <xdr:colOff>63500</xdr:colOff>
      <xdr:row>57</xdr:row>
      <xdr:rowOff>138809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97102"/>
          <a:ext cx="8382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124452</xdr:rowOff>
    </xdr:from>
    <xdr:to>
      <xdr:col>19</xdr:col>
      <xdr:colOff>177800</xdr:colOff>
      <xdr:row>57</xdr:row>
      <xdr:rowOff>170683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7102"/>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170683</xdr:rowOff>
    </xdr:from>
    <xdr:to>
      <xdr:col>15</xdr:col>
      <xdr:colOff>50800</xdr:colOff>
      <xdr:row>58</xdr:row>
      <xdr:rowOff>93432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3333"/>
          <a:ext cx="889000" cy="9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72331</xdr:rowOff>
    </xdr:from>
    <xdr:to>
      <xdr:col>10</xdr:col>
      <xdr:colOff>114300</xdr:colOff>
      <xdr:row>58</xdr:row>
      <xdr:rowOff>93432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16431"/>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88009</xdr:rowOff>
    </xdr:from>
    <xdr:to>
      <xdr:col>24</xdr:col>
      <xdr:colOff>114300</xdr:colOff>
      <xdr:row>58</xdr:row>
      <xdr:rowOff>18159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73652</xdr:rowOff>
    </xdr:from>
    <xdr:to>
      <xdr:col>20</xdr:col>
      <xdr:colOff>38100</xdr:colOff>
      <xdr:row>58</xdr:row>
      <xdr:rowOff>3802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20329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2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119883</xdr:rowOff>
    </xdr:from>
    <xdr:to>
      <xdr:col>15</xdr:col>
      <xdr:colOff>101600</xdr:colOff>
      <xdr:row>58</xdr:row>
      <xdr:rowOff>50033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66560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42632</xdr:rowOff>
    </xdr:from>
    <xdr:to>
      <xdr:col>10</xdr:col>
      <xdr:colOff>165100</xdr:colOff>
      <xdr:row>58</xdr:row>
      <xdr:rowOff>144232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160759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21531</xdr:rowOff>
    </xdr:from>
    <xdr:to>
      <xdr:col>6</xdr:col>
      <xdr:colOff>38100</xdr:colOff>
      <xdr:row>58</xdr:row>
      <xdr:rowOff>123131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139658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117205</xdr:rowOff>
    </xdr:from>
    <xdr:to>
      <xdr:col>24</xdr:col>
      <xdr:colOff>63500</xdr:colOff>
      <xdr:row>78</xdr:row>
      <xdr:rowOff>120909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0305"/>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117205</xdr:rowOff>
    </xdr:from>
    <xdr:to>
      <xdr:col>19</xdr:col>
      <xdr:colOff>177800</xdr:colOff>
      <xdr:row>78</xdr:row>
      <xdr:rowOff>122738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0305"/>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110806</xdr:rowOff>
    </xdr:from>
    <xdr:to>
      <xdr:col>15</xdr:col>
      <xdr:colOff>50800</xdr:colOff>
      <xdr:row>78</xdr:row>
      <xdr:rowOff>122738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3906"/>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88677</xdr:rowOff>
    </xdr:from>
    <xdr:to>
      <xdr:col>10</xdr:col>
      <xdr:colOff>114300</xdr:colOff>
      <xdr:row>78</xdr:row>
      <xdr:rowOff>110806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1777"/>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70109</xdr:rowOff>
    </xdr:from>
    <xdr:to>
      <xdr:col>24</xdr:col>
      <xdr:colOff>114300</xdr:colOff>
      <xdr:row>79</xdr:row>
      <xdr:rowOff>259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156486</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8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66405</xdr:rowOff>
    </xdr:from>
    <xdr:to>
      <xdr:col>20</xdr:col>
      <xdr:colOff>38100</xdr:colOff>
      <xdr:row>78</xdr:row>
      <xdr:rowOff>168005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159132</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71938</xdr:rowOff>
    </xdr:from>
    <xdr:to>
      <xdr:col>15</xdr:col>
      <xdr:colOff>101600</xdr:colOff>
      <xdr:row>79</xdr:row>
      <xdr:rowOff>2088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164665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3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60006</xdr:rowOff>
    </xdr:from>
    <xdr:to>
      <xdr:col>10</xdr:col>
      <xdr:colOff>165100</xdr:colOff>
      <xdr:row>78</xdr:row>
      <xdr:rowOff>161606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152733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2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37877</xdr:rowOff>
    </xdr:from>
    <xdr:to>
      <xdr:col>6</xdr:col>
      <xdr:colOff>38100</xdr:colOff>
      <xdr:row>78</xdr:row>
      <xdr:rowOff>139477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130604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60463</xdr:rowOff>
    </xdr:from>
    <xdr:to>
      <xdr:col>24</xdr:col>
      <xdr:colOff>63500</xdr:colOff>
      <xdr:row>95</xdr:row>
      <xdr:rowOff>166348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48213"/>
          <a:ext cx="838200" cy="10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60463</xdr:rowOff>
    </xdr:from>
    <xdr:to>
      <xdr:col>19</xdr:col>
      <xdr:colOff>177800</xdr:colOff>
      <xdr:row>97</xdr:row>
      <xdr:rowOff>6710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48213"/>
          <a:ext cx="889000" cy="28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6710</xdr:rowOff>
    </xdr:from>
    <xdr:to>
      <xdr:col>15</xdr:col>
      <xdr:colOff>50800</xdr:colOff>
      <xdr:row>97</xdr:row>
      <xdr:rowOff>58286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7360"/>
          <a:ext cx="889000" cy="5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58286</xdr:rowOff>
    </xdr:from>
    <xdr:to>
      <xdr:col>10</xdr:col>
      <xdr:colOff>114300</xdr:colOff>
      <xdr:row>97</xdr:row>
      <xdr:rowOff>78663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88936"/>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115548</xdr:rowOff>
    </xdr:from>
    <xdr:to>
      <xdr:col>24</xdr:col>
      <xdr:colOff>114300</xdr:colOff>
      <xdr:row>96</xdr:row>
      <xdr:rowOff>45698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93975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9663</xdr:rowOff>
    </xdr:from>
    <xdr:to>
      <xdr:col>20</xdr:col>
      <xdr:colOff>38100</xdr:colOff>
      <xdr:row>95</xdr:row>
      <xdr:rowOff>111263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102390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127360</xdr:rowOff>
    </xdr:from>
    <xdr:to>
      <xdr:col>15</xdr:col>
      <xdr:colOff>101600</xdr:colOff>
      <xdr:row>97</xdr:row>
      <xdr:rowOff>57510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48637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7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7486</xdr:rowOff>
    </xdr:from>
    <xdr:to>
      <xdr:col>10</xdr:col>
      <xdr:colOff>165100</xdr:colOff>
      <xdr:row>97</xdr:row>
      <xdr:rowOff>109086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100213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27863</xdr:rowOff>
    </xdr:from>
    <xdr:to>
      <xdr:col>6</xdr:col>
      <xdr:colOff>38100</xdr:colOff>
      <xdr:row>97</xdr:row>
      <xdr:rowOff>129463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120590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52057</xdr:rowOff>
    </xdr:from>
    <xdr:to>
      <xdr:col>55</xdr:col>
      <xdr:colOff>0</xdr:colOff>
      <xdr:row>37</xdr:row>
      <xdr:rowOff>127381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95707"/>
          <a:ext cx="8382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115151</xdr:rowOff>
    </xdr:from>
    <xdr:to>
      <xdr:col>50</xdr:col>
      <xdr:colOff>114300</xdr:colOff>
      <xdr:row>37</xdr:row>
      <xdr:rowOff>127381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58651"/>
          <a:ext cx="889000" cy="12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115151</xdr:rowOff>
    </xdr:from>
    <xdr:to>
      <xdr:col>45</xdr:col>
      <xdr:colOff>177800</xdr:colOff>
      <xdr:row>38</xdr:row>
      <xdr:rowOff>56845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58651"/>
          <a:ext cx="889000" cy="13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108661</xdr:rowOff>
    </xdr:from>
    <xdr:to>
      <xdr:col>41</xdr:col>
      <xdr:colOff>50800</xdr:colOff>
      <xdr:row>38</xdr:row>
      <xdr:rowOff>56845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52311"/>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67492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1257</xdr:rowOff>
    </xdr:from>
    <xdr:to>
      <xdr:col>55</xdr:col>
      <xdr:colOff>50800</xdr:colOff>
      <xdr:row>37</xdr:row>
      <xdr:rowOff>102857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151134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76581</xdr:rowOff>
    </xdr:from>
    <xdr:to>
      <xdr:col>50</xdr:col>
      <xdr:colOff>165100</xdr:colOff>
      <xdr:row>38</xdr:row>
      <xdr:rowOff>6731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169308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64351</xdr:rowOff>
    </xdr:from>
    <xdr:to>
      <xdr:col>46</xdr:col>
      <xdr:colOff>38100</xdr:colOff>
      <xdr:row>30</xdr:row>
      <xdr:rowOff>165951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157078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6045</xdr:rowOff>
    </xdr:from>
    <xdr:to>
      <xdr:col>41</xdr:col>
      <xdr:colOff>101600</xdr:colOff>
      <xdr:row>38</xdr:row>
      <xdr:rowOff>107645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98772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57861</xdr:rowOff>
    </xdr:from>
    <xdr:to>
      <xdr:col>36</xdr:col>
      <xdr:colOff>165100</xdr:colOff>
      <xdr:row>37</xdr:row>
      <xdr:rowOff>159462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1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130518</xdr:rowOff>
    </xdr:from>
    <xdr:to>
      <xdr:col>55</xdr:col>
      <xdr:colOff>0</xdr:colOff>
      <xdr:row>57</xdr:row>
      <xdr:rowOff>138671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31718"/>
          <a:ext cx="8382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130518</xdr:rowOff>
    </xdr:from>
    <xdr:to>
      <xdr:col>50</xdr:col>
      <xdr:colOff>114300</xdr:colOff>
      <xdr:row>57</xdr:row>
      <xdr:rowOff>67843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31718"/>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67843</xdr:rowOff>
    </xdr:from>
    <xdr:to>
      <xdr:col>45</xdr:col>
      <xdr:colOff>177800</xdr:colOff>
      <xdr:row>57</xdr:row>
      <xdr:rowOff>74702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4049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166309</xdr:rowOff>
    </xdr:from>
    <xdr:to>
      <xdr:col>41</xdr:col>
      <xdr:colOff>50800</xdr:colOff>
      <xdr:row>57</xdr:row>
      <xdr:rowOff>74702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081709"/>
          <a:ext cx="889000" cy="76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87871</xdr:rowOff>
    </xdr:from>
    <xdr:to>
      <xdr:col>55</xdr:col>
      <xdr:colOff>50800</xdr:colOff>
      <xdr:row>58</xdr:row>
      <xdr:rowOff>18021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66298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79718</xdr:rowOff>
    </xdr:from>
    <xdr:to>
      <xdr:col>50</xdr:col>
      <xdr:colOff>165100</xdr:colOff>
      <xdr:row>57</xdr:row>
      <xdr:rowOff>9868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26395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17043</xdr:rowOff>
    </xdr:from>
    <xdr:to>
      <xdr:col>46</xdr:col>
      <xdr:colOff>38100</xdr:colOff>
      <xdr:row>57</xdr:row>
      <xdr:rowOff>118643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109770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23902</xdr:rowOff>
    </xdr:from>
    <xdr:to>
      <xdr:col>41</xdr:col>
      <xdr:colOff>101600</xdr:colOff>
      <xdr:row>57</xdr:row>
      <xdr:rowOff>125502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116629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115509</xdr:rowOff>
    </xdr:from>
    <xdr:to>
      <xdr:col>36</xdr:col>
      <xdr:colOff>165100</xdr:colOff>
      <xdr:row>53</xdr:row>
      <xdr:rowOff>45659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3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62186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80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23539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710839"/>
          <a:ext cx="1270" cy="932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141666</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4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23539</xdr:rowOff>
    </xdr:from>
    <xdr:to>
      <xdr:col>55</xdr:col>
      <xdr:colOff>88900</xdr:colOff>
      <xdr:row>74</xdr:row>
      <xdr:rowOff>23539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71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86164</xdr:rowOff>
    </xdr:from>
    <xdr:to>
      <xdr:col>55</xdr:col>
      <xdr:colOff>0</xdr:colOff>
      <xdr:row>79</xdr:row>
      <xdr:rowOff>76127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59264"/>
          <a:ext cx="838200" cy="16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87140</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108713</xdr:rowOff>
    </xdr:from>
    <xdr:to>
      <xdr:col>55</xdr:col>
      <xdr:colOff>50800</xdr:colOff>
      <xdr:row>79</xdr:row>
      <xdr:rowOff>38863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156311</xdr:rowOff>
    </xdr:from>
    <xdr:to>
      <xdr:col>50</xdr:col>
      <xdr:colOff>114300</xdr:colOff>
      <xdr:row>79</xdr:row>
      <xdr:rowOff>76127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29411"/>
          <a:ext cx="889000" cy="9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93669</xdr:rowOff>
    </xdr:from>
    <xdr:to>
      <xdr:col>50</xdr:col>
      <xdr:colOff>165100</xdr:colOff>
      <xdr:row>79</xdr:row>
      <xdr:rowOff>23819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6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40346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156311</xdr:rowOff>
    </xdr:from>
    <xdr:to>
      <xdr:col>45</xdr:col>
      <xdr:colOff>177800</xdr:colOff>
      <xdr:row>78</xdr:row>
      <xdr:rowOff>158533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29411"/>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72430</xdr:rowOff>
    </xdr:from>
    <xdr:to>
      <xdr:col>46</xdr:col>
      <xdr:colOff>38100</xdr:colOff>
      <xdr:row>79</xdr:row>
      <xdr:rowOff>2580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19107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45920</xdr:rowOff>
    </xdr:from>
    <xdr:to>
      <xdr:col>41</xdr:col>
      <xdr:colOff>50800</xdr:colOff>
      <xdr:row>78</xdr:row>
      <xdr:rowOff>158533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218870"/>
          <a:ext cx="889000" cy="13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78156</xdr:rowOff>
    </xdr:from>
    <xdr:to>
      <xdr:col>41</xdr:col>
      <xdr:colOff>101600</xdr:colOff>
      <xdr:row>79</xdr:row>
      <xdr:rowOff>8306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24833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50746</xdr:rowOff>
    </xdr:from>
    <xdr:to>
      <xdr:col>36</xdr:col>
      <xdr:colOff>165100</xdr:colOff>
      <xdr:row>78</xdr:row>
      <xdr:rowOff>152346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143473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35364</xdr:rowOff>
    </xdr:from>
    <xdr:to>
      <xdr:col>55</xdr:col>
      <xdr:colOff>50800</xdr:colOff>
      <xdr:row>78</xdr:row>
      <xdr:rowOff>136964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58241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25327</xdr:rowOff>
    </xdr:from>
    <xdr:to>
      <xdr:col>50</xdr:col>
      <xdr:colOff>165100</xdr:colOff>
      <xdr:row>79</xdr:row>
      <xdr:rowOff>126927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118054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6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105511</xdr:rowOff>
    </xdr:from>
    <xdr:to>
      <xdr:col>46</xdr:col>
      <xdr:colOff>38100</xdr:colOff>
      <xdr:row>79</xdr:row>
      <xdr:rowOff>35661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26788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107733</xdr:rowOff>
    </xdr:from>
    <xdr:to>
      <xdr:col>41</xdr:col>
      <xdr:colOff>101600</xdr:colOff>
      <xdr:row>79</xdr:row>
      <xdr:rowOff>37883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29010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166570</xdr:rowOff>
    </xdr:from>
    <xdr:to>
      <xdr:col>36</xdr:col>
      <xdr:colOff>165100</xdr:colOff>
      <xdr:row>71</xdr:row>
      <xdr:rowOff>96720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1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113247</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19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72507</xdr:rowOff>
    </xdr:from>
    <xdr:to>
      <xdr:col>55</xdr:col>
      <xdr:colOff>0</xdr:colOff>
      <xdr:row>98</xdr:row>
      <xdr:rowOff>22706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188807"/>
          <a:ext cx="838200" cy="6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72507</xdr:rowOff>
    </xdr:from>
    <xdr:to>
      <xdr:col>50</xdr:col>
      <xdr:colOff>114300</xdr:colOff>
      <xdr:row>96</xdr:row>
      <xdr:rowOff>137578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188807"/>
          <a:ext cx="889000" cy="40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110945</xdr:rowOff>
    </xdr:from>
    <xdr:to>
      <xdr:col>45</xdr:col>
      <xdr:colOff>177800</xdr:colOff>
      <xdr:row>96</xdr:row>
      <xdr:rowOff>137578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70145"/>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110945</xdr:rowOff>
    </xdr:from>
    <xdr:to>
      <xdr:col>41</xdr:col>
      <xdr:colOff>50800</xdr:colOff>
      <xdr:row>98</xdr:row>
      <xdr:rowOff>96543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70145"/>
          <a:ext cx="889000" cy="3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143356</xdr:rowOff>
    </xdr:from>
    <xdr:to>
      <xdr:col>55</xdr:col>
      <xdr:colOff>50800</xdr:colOff>
      <xdr:row>98</xdr:row>
      <xdr:rowOff>73506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121783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5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21707</xdr:rowOff>
    </xdr:from>
    <xdr:to>
      <xdr:col>50</xdr:col>
      <xdr:colOff>165100</xdr:colOff>
      <xdr:row>94</xdr:row>
      <xdr:rowOff>123307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139834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86778</xdr:rowOff>
    </xdr:from>
    <xdr:to>
      <xdr:col>46</xdr:col>
      <xdr:colOff>38100</xdr:colOff>
      <xdr:row>97</xdr:row>
      <xdr:rowOff>16928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60145</xdr:rowOff>
    </xdr:from>
    <xdr:to>
      <xdr:col>41</xdr:col>
      <xdr:colOff>101600</xdr:colOff>
      <xdr:row>96</xdr:row>
      <xdr:rowOff>161745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1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6822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29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45743</xdr:rowOff>
    </xdr:from>
    <xdr:to>
      <xdr:col>36</xdr:col>
      <xdr:colOff>165100</xdr:colOff>
      <xdr:row>98</xdr:row>
      <xdr:rowOff>147343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138470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97882</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84432"/>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80215</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66765"/>
          <a:ext cx="8890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80215</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66765"/>
          <a:ext cx="8890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57453</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44003"/>
          <a:ext cx="889000" cy="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47082</xdr:rowOff>
    </xdr:from>
    <xdr:to>
      <xdr:col>85</xdr:col>
      <xdr:colOff>177800</xdr:colOff>
      <xdr:row>39</xdr:row>
      <xdr:rowOff>148682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29415</xdr:rowOff>
    </xdr:from>
    <xdr:to>
      <xdr:col>76</xdr:col>
      <xdr:colOff>165100</xdr:colOff>
      <xdr:row>39</xdr:row>
      <xdr:rowOff>131015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122142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80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6653</xdr:rowOff>
    </xdr:from>
    <xdr:to>
      <xdr:col>67</xdr:col>
      <xdr:colOff>101600</xdr:colOff>
      <xdr:row>39</xdr:row>
      <xdr:rowOff>108253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124780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46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62026</xdr:rowOff>
    </xdr:from>
    <xdr:to>
      <xdr:col>85</xdr:col>
      <xdr:colOff>127000</xdr:colOff>
      <xdr:row>76</xdr:row>
      <xdr:rowOff>167393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92226"/>
          <a:ext cx="8382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167393</xdr:rowOff>
    </xdr:from>
    <xdr:to>
      <xdr:col>81</xdr:col>
      <xdr:colOff>50800</xdr:colOff>
      <xdr:row>77</xdr:row>
      <xdr:rowOff>42987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97593"/>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42987</xdr:rowOff>
    </xdr:from>
    <xdr:to>
      <xdr:col>76</xdr:col>
      <xdr:colOff>114300</xdr:colOff>
      <xdr:row>77</xdr:row>
      <xdr:rowOff>59444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44637"/>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59444</xdr:rowOff>
    </xdr:from>
    <xdr:to>
      <xdr:col>71</xdr:col>
      <xdr:colOff>177800</xdr:colOff>
      <xdr:row>77</xdr:row>
      <xdr:rowOff>77749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61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11226</xdr:rowOff>
    </xdr:from>
    <xdr:to>
      <xdr:col>85</xdr:col>
      <xdr:colOff>177800</xdr:colOff>
      <xdr:row>76</xdr:row>
      <xdr:rowOff>112826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34102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116593</xdr:rowOff>
    </xdr:from>
    <xdr:to>
      <xdr:col>81</xdr:col>
      <xdr:colOff>101600</xdr:colOff>
      <xdr:row>77</xdr:row>
      <xdr:rowOff>46743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37870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163637</xdr:rowOff>
    </xdr:from>
    <xdr:to>
      <xdr:col>76</xdr:col>
      <xdr:colOff>165100</xdr:colOff>
      <xdr:row>77</xdr:row>
      <xdr:rowOff>93787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84914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8644</xdr:rowOff>
    </xdr:from>
    <xdr:to>
      <xdr:col>72</xdr:col>
      <xdr:colOff>38100</xdr:colOff>
      <xdr:row>77</xdr:row>
      <xdr:rowOff>110244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101371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26949</xdr:rowOff>
    </xdr:from>
    <xdr:to>
      <xdr:col>67</xdr:col>
      <xdr:colOff>101600</xdr:colOff>
      <xdr:row>77</xdr:row>
      <xdr:rowOff>128549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119676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70672</xdr:rowOff>
    </xdr:from>
    <xdr:to>
      <xdr:col>85</xdr:col>
      <xdr:colOff>127000</xdr:colOff>
      <xdr:row>98</xdr:row>
      <xdr:rowOff>91804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72772"/>
          <a:ext cx="8382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70672</xdr:rowOff>
    </xdr:from>
    <xdr:to>
      <xdr:col>81</xdr:col>
      <xdr:colOff>50800</xdr:colOff>
      <xdr:row>98</xdr:row>
      <xdr:rowOff>93938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72772"/>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93938</xdr:rowOff>
    </xdr:from>
    <xdr:to>
      <xdr:col>76</xdr:col>
      <xdr:colOff>114300</xdr:colOff>
      <xdr:row>98</xdr:row>
      <xdr:rowOff>100147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96038"/>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100147</xdr:rowOff>
    </xdr:from>
    <xdr:to>
      <xdr:col>71</xdr:col>
      <xdr:colOff>177800</xdr:colOff>
      <xdr:row>98</xdr:row>
      <xdr:rowOff>105021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02247"/>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41004</xdr:rowOff>
    </xdr:from>
    <xdr:to>
      <xdr:col>85</xdr:col>
      <xdr:colOff>177800</xdr:colOff>
      <xdr:row>98</xdr:row>
      <xdr:rowOff>142604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19872</xdr:rowOff>
    </xdr:from>
    <xdr:to>
      <xdr:col>81</xdr:col>
      <xdr:colOff>101600</xdr:colOff>
      <xdr:row>98</xdr:row>
      <xdr:rowOff>121472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112599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43138</xdr:rowOff>
    </xdr:from>
    <xdr:to>
      <xdr:col>76</xdr:col>
      <xdr:colOff>165100</xdr:colOff>
      <xdr:row>98</xdr:row>
      <xdr:rowOff>144738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135865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49347</xdr:rowOff>
    </xdr:from>
    <xdr:to>
      <xdr:col>72</xdr:col>
      <xdr:colOff>38100</xdr:colOff>
      <xdr:row>98</xdr:row>
      <xdr:rowOff>150947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142074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54221</xdr:rowOff>
    </xdr:from>
    <xdr:to>
      <xdr:col>67</xdr:col>
      <xdr:colOff>101600</xdr:colOff>
      <xdr:row>98</xdr:row>
      <xdr:rowOff>155821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146948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86573</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58773"/>
          <a:ext cx="8890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35773</xdr:rowOff>
    </xdr:from>
    <xdr:to>
      <xdr:col>98</xdr:col>
      <xdr:colOff>38100</xdr:colOff>
      <xdr:row>36</xdr:row>
      <xdr:rowOff>137373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153900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8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143129</xdr:rowOff>
    </xdr:from>
    <xdr:to>
      <xdr:col>116</xdr:col>
      <xdr:colOff>63500</xdr:colOff>
      <xdr:row>58</xdr:row>
      <xdr:rowOff>150216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87229"/>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150216</xdr:rowOff>
    </xdr:from>
    <xdr:to>
      <xdr:col>111</xdr:col>
      <xdr:colOff>177800</xdr:colOff>
      <xdr:row>59</xdr:row>
      <xdr:rowOff>21286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9431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21286</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6836"/>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44297</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92329</xdr:rowOff>
    </xdr:from>
    <xdr:to>
      <xdr:col>116</xdr:col>
      <xdr:colOff>114300</xdr:colOff>
      <xdr:row>59</xdr:row>
      <xdr:rowOff>22479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99416</xdr:rowOff>
    </xdr:from>
    <xdr:to>
      <xdr:col>112</xdr:col>
      <xdr:colOff>38100</xdr:colOff>
      <xdr:row>59</xdr:row>
      <xdr:rowOff>29566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20693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3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141936</xdr:rowOff>
    </xdr:from>
    <xdr:to>
      <xdr:col>107</xdr:col>
      <xdr:colOff>101600</xdr:colOff>
      <xdr:row>59</xdr:row>
      <xdr:rowOff>72086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63213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164947</xdr:rowOff>
    </xdr:from>
    <xdr:to>
      <xdr:col>98</xdr:col>
      <xdr:colOff>38100</xdr:colOff>
      <xdr:row>59</xdr:row>
      <xdr:rowOff>95097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86224</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22313</xdr:rowOff>
    </xdr:from>
    <xdr:to>
      <xdr:col>116</xdr:col>
      <xdr:colOff>63500</xdr:colOff>
      <xdr:row>77</xdr:row>
      <xdr:rowOff>36945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23963"/>
          <a:ext cx="8382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36945</xdr:rowOff>
    </xdr:from>
    <xdr:to>
      <xdr:col>111</xdr:col>
      <xdr:colOff>177800</xdr:colOff>
      <xdr:row>77</xdr:row>
      <xdr:rowOff>43687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3859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43687</xdr:rowOff>
    </xdr:from>
    <xdr:to>
      <xdr:col>107</xdr:col>
      <xdr:colOff>50800</xdr:colOff>
      <xdr:row>77</xdr:row>
      <xdr:rowOff>68014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45337"/>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68014</xdr:rowOff>
    </xdr:from>
    <xdr:to>
      <xdr:col>102</xdr:col>
      <xdr:colOff>114300</xdr:colOff>
      <xdr:row>77</xdr:row>
      <xdr:rowOff>106896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69664"/>
          <a:ext cx="889000" cy="3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142963</xdr:rowOff>
    </xdr:from>
    <xdr:to>
      <xdr:col>116</xdr:col>
      <xdr:colOff>114300</xdr:colOff>
      <xdr:row>77</xdr:row>
      <xdr:rowOff>73113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165840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157595</xdr:rowOff>
    </xdr:from>
    <xdr:to>
      <xdr:col>112</xdr:col>
      <xdr:colOff>38100</xdr:colOff>
      <xdr:row>77</xdr:row>
      <xdr:rowOff>87745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104271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164337</xdr:rowOff>
    </xdr:from>
    <xdr:to>
      <xdr:col>107</xdr:col>
      <xdr:colOff>101600</xdr:colOff>
      <xdr:row>77</xdr:row>
      <xdr:rowOff>94487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111015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17214</xdr:rowOff>
    </xdr:from>
    <xdr:to>
      <xdr:col>102</xdr:col>
      <xdr:colOff>165100</xdr:colOff>
      <xdr:row>77</xdr:row>
      <xdr:rowOff>118814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109941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56096</xdr:rowOff>
    </xdr:from>
    <xdr:to>
      <xdr:col>98</xdr:col>
      <xdr:colOff>38100</xdr:colOff>
      <xdr:row>77</xdr:row>
      <xdr:rowOff>157696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148823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「住民一人当たりのコスト」において、人件費、物件費、普通建設事業（うち新規整備）、公債費、貸付金、繰出金は類似団体平均を上回っている。</a:t>
          </a:r>
          <a:endParaRPr lang="ja-JP" altLang="ja-JP" sz="1400">
            <a:effectLst/>
          </a:endParaRPr>
        </a:p>
        <a:p>
          <a:r>
            <a:rPr kumimoji="1" lang="ja-JP" altLang="ja-JP" sz="1100">
              <a:solidFill>
                <a:schemeClr val="dk1"/>
              </a:solidFill>
              <a:effectLst/>
              <a:latin typeface="+mn-lt"/>
              <a:ea typeface="+mn-ea"/>
              <a:cs typeface="+mn-cs"/>
            </a:rPr>
            <a:t>人件費について、職員数は類似団体と変わらず、基本給に関しても国家公務員の給与水準と同程度ということから、給与の高い職員の比率が他の類似団体に比べて多いことが理由と考えられる。（職員の平均年齢は</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歳）今後、職員退職に伴う新規職員の採用は慎重に行うことで抑制を図る。</a:t>
          </a:r>
          <a:endParaRPr lang="ja-JP" altLang="ja-JP" sz="1400">
            <a:effectLst/>
          </a:endParaRPr>
        </a:p>
        <a:p>
          <a:r>
            <a:rPr kumimoji="1" lang="ja-JP" altLang="ja-JP" sz="1100">
              <a:solidFill>
                <a:schemeClr val="dk1"/>
              </a:solidFill>
              <a:effectLst/>
              <a:latin typeface="+mn-lt"/>
              <a:ea typeface="+mn-ea"/>
              <a:cs typeface="+mn-cs"/>
            </a:rPr>
            <a:t>物件費は物価高騰による光熱水費の増加などによる影響により増となる。今後も、引き続き長期継続契約の活用による物件費の抑制や事務の統廃合の推進に取り組む。</a:t>
          </a:r>
          <a:endParaRPr lang="ja-JP" altLang="ja-JP" sz="1400">
            <a:effectLst/>
          </a:endParaRPr>
        </a:p>
        <a:p>
          <a:r>
            <a:rPr kumimoji="1" lang="ja-JP" altLang="ja-JP" sz="1100">
              <a:solidFill>
                <a:schemeClr val="dk1"/>
              </a:solidFill>
              <a:effectLst/>
              <a:latin typeface="+mn-lt"/>
              <a:ea typeface="+mn-ea"/>
              <a:cs typeface="+mn-cs"/>
            </a:rPr>
            <a:t>普通建設事業費は</a:t>
          </a:r>
          <a:r>
            <a:rPr kumimoji="1" lang="en-US" altLang="ja-JP" sz="1100">
              <a:solidFill>
                <a:schemeClr val="dk1"/>
              </a:solidFill>
              <a:effectLst/>
              <a:latin typeface="+mn-lt"/>
              <a:ea typeface="+mn-ea"/>
              <a:cs typeface="+mn-cs"/>
            </a:rPr>
            <a:t>FSS35</a:t>
          </a:r>
          <a:r>
            <a:rPr kumimoji="1" lang="ja-JP" altLang="ja-JP" sz="1100">
              <a:solidFill>
                <a:schemeClr val="dk1"/>
              </a:solidFill>
              <a:effectLst/>
              <a:latin typeface="+mn-lt"/>
              <a:ea typeface="+mn-ea"/>
              <a:cs typeface="+mn-cs"/>
            </a:rPr>
            <a:t>ｽﾎﾟｰﾂﾊﾟｰｸ整備事業や</a:t>
          </a:r>
          <a:r>
            <a:rPr kumimoji="1" lang="en-US" altLang="ja-JP" sz="1100">
              <a:solidFill>
                <a:schemeClr val="dk1"/>
              </a:solidFill>
              <a:effectLst/>
              <a:latin typeface="+mn-lt"/>
              <a:ea typeface="+mn-ea"/>
              <a:cs typeface="+mn-cs"/>
            </a:rPr>
            <a:t>FSS35</a:t>
          </a:r>
          <a:r>
            <a:rPr kumimoji="1" lang="ja-JP" altLang="ja-JP" sz="1100">
              <a:solidFill>
                <a:schemeClr val="dk1"/>
              </a:solidFill>
              <a:effectLst/>
              <a:latin typeface="+mn-lt"/>
              <a:ea typeface="+mn-ea"/>
              <a:cs typeface="+mn-cs"/>
            </a:rPr>
            <a:t>ｻﾃﾗｲﾄｵﾌｨｽ整備事業の影響により増となった。</a:t>
          </a:r>
          <a:endParaRPr lang="ja-JP" altLang="ja-JP" sz="1400">
            <a:effectLst/>
          </a:endParaRPr>
        </a:p>
        <a:p>
          <a:r>
            <a:rPr kumimoji="1" lang="ja-JP" altLang="ja-JP" sz="1100">
              <a:solidFill>
                <a:schemeClr val="dk1"/>
              </a:solidFill>
              <a:effectLst/>
              <a:latin typeface="+mn-lt"/>
              <a:ea typeface="+mn-ea"/>
              <a:cs typeface="+mn-cs"/>
            </a:rPr>
            <a:t>繰出金について、国民健康保険特別会計繰出金は減少したものの、後期高齢者医療特別会計繰出金が増加となったため、全体として増加している。</a:t>
          </a:r>
          <a:endParaRPr lang="ja-JP" altLang="ja-JP" sz="1400">
            <a:effectLst/>
          </a:endParaRPr>
        </a:p>
        <a:p>
          <a:r>
            <a:rPr kumimoji="1" lang="ja-JP" altLang="ja-JP" sz="1100">
              <a:solidFill>
                <a:schemeClr val="dk1"/>
              </a:solidFill>
              <a:effectLst/>
              <a:latin typeface="+mn-lt"/>
              <a:ea typeface="+mn-ea"/>
              <a:cs typeface="+mn-cs"/>
            </a:rPr>
            <a:t>公債費の償還額は令和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年度に三郷中学校の建替えや道路長寿命化事業などの償還が開始したことにより増加した。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22,540
22,365
8.79
10,134,871
9,392,958
666,934
5,330,190
9,481,681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62357</xdr:rowOff>
    </xdr:from>
    <xdr:to>
      <xdr:col>24</xdr:col>
      <xdr:colOff>63500</xdr:colOff>
      <xdr:row>33</xdr:row>
      <xdr:rowOff>70358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020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70358</xdr:rowOff>
    </xdr:from>
    <xdr:to>
      <xdr:col>19</xdr:col>
      <xdr:colOff>177800</xdr:colOff>
      <xdr:row>33</xdr:row>
      <xdr:rowOff>74549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820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74549</xdr:rowOff>
    </xdr:from>
    <xdr:to>
      <xdr:col>15</xdr:col>
      <xdr:colOff>50800</xdr:colOff>
      <xdr:row>33</xdr:row>
      <xdr:rowOff>78359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3239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75311</xdr:rowOff>
    </xdr:from>
    <xdr:to>
      <xdr:col>10</xdr:col>
      <xdr:colOff>114300</xdr:colOff>
      <xdr:row>33</xdr:row>
      <xdr:rowOff>78359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31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11557</xdr:rowOff>
    </xdr:from>
    <xdr:to>
      <xdr:col>24</xdr:col>
      <xdr:colOff>114300</xdr:colOff>
      <xdr:row>33</xdr:row>
      <xdr:rowOff>113157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34434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19558</xdr:rowOff>
    </xdr:from>
    <xdr:to>
      <xdr:col>20</xdr:col>
      <xdr:colOff>38100</xdr:colOff>
      <xdr:row>33</xdr:row>
      <xdr:rowOff>121158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137685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23749</xdr:rowOff>
    </xdr:from>
    <xdr:to>
      <xdr:col>15</xdr:col>
      <xdr:colOff>101600</xdr:colOff>
      <xdr:row>33</xdr:row>
      <xdr:rowOff>125349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141876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27559</xdr:rowOff>
    </xdr:from>
    <xdr:to>
      <xdr:col>10</xdr:col>
      <xdr:colOff>165100</xdr:colOff>
      <xdr:row>33</xdr:row>
      <xdr:rowOff>129159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145686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24511</xdr:rowOff>
    </xdr:from>
    <xdr:to>
      <xdr:col>6</xdr:col>
      <xdr:colOff>38100</xdr:colOff>
      <xdr:row>33</xdr:row>
      <xdr:rowOff>126111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142638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147263</xdr:rowOff>
    </xdr:from>
    <xdr:to>
      <xdr:col>24</xdr:col>
      <xdr:colOff>63500</xdr:colOff>
      <xdr:row>58</xdr:row>
      <xdr:rowOff>11920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9913"/>
          <a:ext cx="838200" cy="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161901</xdr:rowOff>
    </xdr:from>
    <xdr:to>
      <xdr:col>19</xdr:col>
      <xdr:colOff>177800</xdr:colOff>
      <xdr:row>58</xdr:row>
      <xdr:rowOff>11920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91651"/>
          <a:ext cx="889000" cy="3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161901</xdr:rowOff>
    </xdr:from>
    <xdr:to>
      <xdr:col>15</xdr:col>
      <xdr:colOff>50800</xdr:colOff>
      <xdr:row>58</xdr:row>
      <xdr:rowOff>34727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91651"/>
          <a:ext cx="889000" cy="38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34727</xdr:rowOff>
    </xdr:from>
    <xdr:to>
      <xdr:col>10</xdr:col>
      <xdr:colOff>114300</xdr:colOff>
      <xdr:row>58</xdr:row>
      <xdr:rowOff>75471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8827"/>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96463</xdr:rowOff>
    </xdr:from>
    <xdr:to>
      <xdr:col>24</xdr:col>
      <xdr:colOff>114300</xdr:colOff>
      <xdr:row>58</xdr:row>
      <xdr:rowOff>26613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74890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132570</xdr:rowOff>
    </xdr:from>
    <xdr:to>
      <xdr:col>20</xdr:col>
      <xdr:colOff>38100</xdr:colOff>
      <xdr:row>58</xdr:row>
      <xdr:rowOff>62720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53847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111101</xdr:rowOff>
    </xdr:from>
    <xdr:to>
      <xdr:col>15</xdr:col>
      <xdr:colOff>101600</xdr:colOff>
      <xdr:row>56</xdr:row>
      <xdr:rowOff>41251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32378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3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155377</xdr:rowOff>
    </xdr:from>
    <xdr:to>
      <xdr:col>10</xdr:col>
      <xdr:colOff>165100</xdr:colOff>
      <xdr:row>58</xdr:row>
      <xdr:rowOff>85527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76654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24671</xdr:rowOff>
    </xdr:from>
    <xdr:to>
      <xdr:col>6</xdr:col>
      <xdr:colOff>38100</xdr:colOff>
      <xdr:row>58</xdr:row>
      <xdr:rowOff>126271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117398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87343</xdr:rowOff>
    </xdr:from>
    <xdr:to>
      <xdr:col>24</xdr:col>
      <xdr:colOff>63500</xdr:colOff>
      <xdr:row>76</xdr:row>
      <xdr:rowOff>96320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4643"/>
          <a:ext cx="838200" cy="35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87343</xdr:rowOff>
    </xdr:from>
    <xdr:to>
      <xdr:col>19</xdr:col>
      <xdr:colOff>177800</xdr:colOff>
      <xdr:row>77</xdr:row>
      <xdr:rowOff>31739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4643"/>
          <a:ext cx="889000" cy="45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31739</xdr:rowOff>
    </xdr:from>
    <xdr:to>
      <xdr:col>15</xdr:col>
      <xdr:colOff>50800</xdr:colOff>
      <xdr:row>77</xdr:row>
      <xdr:rowOff>121724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3389"/>
          <a:ext cx="889000" cy="8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84241</xdr:rowOff>
    </xdr:from>
    <xdr:to>
      <xdr:col>10</xdr:col>
      <xdr:colOff>114300</xdr:colOff>
      <xdr:row>77</xdr:row>
      <xdr:rowOff>121724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85891"/>
          <a:ext cx="889000" cy="3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45520</xdr:rowOff>
    </xdr:from>
    <xdr:to>
      <xdr:col>24</xdr:col>
      <xdr:colOff>114300</xdr:colOff>
      <xdr:row>76</xdr:row>
      <xdr:rowOff>147120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68397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2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36543</xdr:rowOff>
    </xdr:from>
    <xdr:to>
      <xdr:col>20</xdr:col>
      <xdr:colOff>38100</xdr:colOff>
      <xdr:row>74</xdr:row>
      <xdr:rowOff>138143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154670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152389</xdr:rowOff>
    </xdr:from>
    <xdr:to>
      <xdr:col>15</xdr:col>
      <xdr:colOff>101600</xdr:colOff>
      <xdr:row>77</xdr:row>
      <xdr:rowOff>82539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99067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70924</xdr:rowOff>
    </xdr:from>
    <xdr:to>
      <xdr:col>10</xdr:col>
      <xdr:colOff>165100</xdr:colOff>
      <xdr:row>78</xdr:row>
      <xdr:rowOff>1074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4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33441</xdr:rowOff>
    </xdr:from>
    <xdr:to>
      <xdr:col>6</xdr:col>
      <xdr:colOff>38100</xdr:colOff>
      <xdr:row>77</xdr:row>
      <xdr:rowOff>135041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151568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167670</xdr:rowOff>
    </xdr:from>
    <xdr:to>
      <xdr:col>24</xdr:col>
      <xdr:colOff>63500</xdr:colOff>
      <xdr:row>97</xdr:row>
      <xdr:rowOff>67903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26870"/>
          <a:ext cx="8382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67903</xdr:rowOff>
    </xdr:from>
    <xdr:to>
      <xdr:col>19</xdr:col>
      <xdr:colOff>177800</xdr:colOff>
      <xdr:row>98</xdr:row>
      <xdr:rowOff>27572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98553"/>
          <a:ext cx="889000" cy="1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27572</xdr:rowOff>
    </xdr:from>
    <xdr:to>
      <xdr:col>15</xdr:col>
      <xdr:colOff>50800</xdr:colOff>
      <xdr:row>98</xdr:row>
      <xdr:rowOff>58384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9672"/>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118832</xdr:rowOff>
    </xdr:from>
    <xdr:to>
      <xdr:col>10</xdr:col>
      <xdr:colOff>114300</xdr:colOff>
      <xdr:row>98</xdr:row>
      <xdr:rowOff>58384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49482"/>
          <a:ext cx="889000" cy="1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116870</xdr:rowOff>
    </xdr:from>
    <xdr:to>
      <xdr:col>24</xdr:col>
      <xdr:colOff>114300</xdr:colOff>
      <xdr:row>97</xdr:row>
      <xdr:rowOff>47020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139747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17103</xdr:rowOff>
    </xdr:from>
    <xdr:to>
      <xdr:col>20</xdr:col>
      <xdr:colOff>38100</xdr:colOff>
      <xdr:row>97</xdr:row>
      <xdr:rowOff>118703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135230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148222</xdr:rowOff>
    </xdr:from>
    <xdr:to>
      <xdr:col>15</xdr:col>
      <xdr:colOff>101600</xdr:colOff>
      <xdr:row>98</xdr:row>
      <xdr:rowOff>78372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94899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7584</xdr:rowOff>
    </xdr:from>
    <xdr:to>
      <xdr:col>10</xdr:col>
      <xdr:colOff>165100</xdr:colOff>
      <xdr:row>98</xdr:row>
      <xdr:rowOff>109184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125711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68032</xdr:rowOff>
    </xdr:from>
    <xdr:to>
      <xdr:col>6</xdr:col>
      <xdr:colOff>38100</xdr:colOff>
      <xdr:row>97</xdr:row>
      <xdr:rowOff>169632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14709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66499</xdr:rowOff>
    </xdr:from>
    <xdr:to>
      <xdr:col>55</xdr:col>
      <xdr:colOff>0</xdr:colOff>
      <xdr:row>59</xdr:row>
      <xdr:rowOff>71724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8204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66499</xdr:rowOff>
    </xdr:from>
    <xdr:to>
      <xdr:col>50</xdr:col>
      <xdr:colOff>114300</xdr:colOff>
      <xdr:row>59</xdr:row>
      <xdr:rowOff>68132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8204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68132</xdr:rowOff>
    </xdr:from>
    <xdr:to>
      <xdr:col>45</xdr:col>
      <xdr:colOff>177800</xdr:colOff>
      <xdr:row>59</xdr:row>
      <xdr:rowOff>68883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368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68883</xdr:rowOff>
    </xdr:from>
    <xdr:to>
      <xdr:col>41</xdr:col>
      <xdr:colOff>50800</xdr:colOff>
      <xdr:row>59</xdr:row>
      <xdr:rowOff>69307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44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20924</xdr:rowOff>
    </xdr:from>
    <xdr:to>
      <xdr:col>55</xdr:col>
      <xdr:colOff>50800</xdr:colOff>
      <xdr:row>59</xdr:row>
      <xdr:rowOff>122524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107301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15699</xdr:rowOff>
    </xdr:from>
    <xdr:to>
      <xdr:col>50</xdr:col>
      <xdr:colOff>165100</xdr:colOff>
      <xdr:row>59</xdr:row>
      <xdr:rowOff>117299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108426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17332</xdr:rowOff>
    </xdr:from>
    <xdr:to>
      <xdr:col>46</xdr:col>
      <xdr:colOff>38100</xdr:colOff>
      <xdr:row>59</xdr:row>
      <xdr:rowOff>118932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110059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18083</xdr:rowOff>
    </xdr:from>
    <xdr:to>
      <xdr:col>41</xdr:col>
      <xdr:colOff>101600</xdr:colOff>
      <xdr:row>59</xdr:row>
      <xdr:rowOff>119683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110810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18507</xdr:rowOff>
    </xdr:from>
    <xdr:to>
      <xdr:col>36</xdr:col>
      <xdr:colOff>165100</xdr:colOff>
      <xdr:row>59</xdr:row>
      <xdr:rowOff>120107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111234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111582</xdr:rowOff>
    </xdr:from>
    <xdr:to>
      <xdr:col>55</xdr:col>
      <xdr:colOff>0</xdr:colOff>
      <xdr:row>78</xdr:row>
      <xdr:rowOff>32296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13232"/>
          <a:ext cx="8382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110287</xdr:rowOff>
    </xdr:from>
    <xdr:to>
      <xdr:col>50</xdr:col>
      <xdr:colOff>114300</xdr:colOff>
      <xdr:row>77</xdr:row>
      <xdr:rowOff>111582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969037"/>
          <a:ext cx="889000" cy="3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110287</xdr:rowOff>
    </xdr:from>
    <xdr:to>
      <xdr:col>45</xdr:col>
      <xdr:colOff>177800</xdr:colOff>
      <xdr:row>76</xdr:row>
      <xdr:rowOff>163664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969037"/>
          <a:ext cx="889000" cy="2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163664</xdr:rowOff>
    </xdr:from>
    <xdr:to>
      <xdr:col>41</xdr:col>
      <xdr:colOff>50800</xdr:colOff>
      <xdr:row>78</xdr:row>
      <xdr:rowOff>140767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193864"/>
          <a:ext cx="889000" cy="3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152946</xdr:rowOff>
    </xdr:from>
    <xdr:to>
      <xdr:col>55</xdr:col>
      <xdr:colOff>50800</xdr:colOff>
      <xdr:row>78</xdr:row>
      <xdr:rowOff>83096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131373</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3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60782</xdr:rowOff>
    </xdr:from>
    <xdr:to>
      <xdr:col>50</xdr:col>
      <xdr:colOff>165100</xdr:colOff>
      <xdr:row>77</xdr:row>
      <xdr:rowOff>162382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153509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59487</xdr:rowOff>
    </xdr:from>
    <xdr:to>
      <xdr:col>46</xdr:col>
      <xdr:colOff>38100</xdr:colOff>
      <xdr:row>75</xdr:row>
      <xdr:rowOff>161088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918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6164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6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112864</xdr:rowOff>
    </xdr:from>
    <xdr:to>
      <xdr:col>41</xdr:col>
      <xdr:colOff>101600</xdr:colOff>
      <xdr:row>77</xdr:row>
      <xdr:rowOff>43014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1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59542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9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89967</xdr:rowOff>
    </xdr:from>
    <xdr:to>
      <xdr:col>36</xdr:col>
      <xdr:colOff>165100</xdr:colOff>
      <xdr:row>79</xdr:row>
      <xdr:rowOff>20117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11244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5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101557</xdr:rowOff>
    </xdr:from>
    <xdr:to>
      <xdr:col>55</xdr:col>
      <xdr:colOff>0</xdr:colOff>
      <xdr:row>97</xdr:row>
      <xdr:rowOff>48489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60757"/>
          <a:ext cx="8382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48489</xdr:rowOff>
    </xdr:from>
    <xdr:to>
      <xdr:col>50</xdr:col>
      <xdr:colOff>114300</xdr:colOff>
      <xdr:row>97</xdr:row>
      <xdr:rowOff>95537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79139"/>
          <a:ext cx="889000" cy="4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78795</xdr:rowOff>
    </xdr:from>
    <xdr:to>
      <xdr:col>45</xdr:col>
      <xdr:colOff>177800</xdr:colOff>
      <xdr:row>97</xdr:row>
      <xdr:rowOff>95537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09445"/>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164074</xdr:rowOff>
    </xdr:from>
    <xdr:to>
      <xdr:col>41</xdr:col>
      <xdr:colOff>50800</xdr:colOff>
      <xdr:row>97</xdr:row>
      <xdr:rowOff>78795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23274"/>
          <a:ext cx="889000" cy="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50757</xdr:rowOff>
    </xdr:from>
    <xdr:to>
      <xdr:col>55</xdr:col>
      <xdr:colOff>50800</xdr:colOff>
      <xdr:row>96</xdr:row>
      <xdr:rowOff>152357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73634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169139</xdr:rowOff>
    </xdr:from>
    <xdr:to>
      <xdr:col>50</xdr:col>
      <xdr:colOff>165100</xdr:colOff>
      <xdr:row>97</xdr:row>
      <xdr:rowOff>99289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90416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44737</xdr:rowOff>
    </xdr:from>
    <xdr:to>
      <xdr:col>46</xdr:col>
      <xdr:colOff>38100</xdr:colOff>
      <xdr:row>97</xdr:row>
      <xdr:rowOff>146337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137464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27995</xdr:rowOff>
    </xdr:from>
    <xdr:to>
      <xdr:col>41</xdr:col>
      <xdr:colOff>101600</xdr:colOff>
      <xdr:row>97</xdr:row>
      <xdr:rowOff>129595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120722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113274</xdr:rowOff>
    </xdr:from>
    <xdr:to>
      <xdr:col>36</xdr:col>
      <xdr:colOff>165100</xdr:colOff>
      <xdr:row>97</xdr:row>
      <xdr:rowOff>43424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59951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4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135623</xdr:rowOff>
    </xdr:from>
    <xdr:to>
      <xdr:col>85</xdr:col>
      <xdr:colOff>127000</xdr:colOff>
      <xdr:row>38</xdr:row>
      <xdr:rowOff>63271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479273"/>
          <a:ext cx="8382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135623</xdr:rowOff>
    </xdr:from>
    <xdr:to>
      <xdr:col>81</xdr:col>
      <xdr:colOff>50800</xdr:colOff>
      <xdr:row>38</xdr:row>
      <xdr:rowOff>71539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479273"/>
          <a:ext cx="8890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71539</xdr:rowOff>
    </xdr:from>
    <xdr:to>
      <xdr:col>76</xdr:col>
      <xdr:colOff>114300</xdr:colOff>
      <xdr:row>38</xdr:row>
      <xdr:rowOff>87655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86639"/>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43764</xdr:rowOff>
    </xdr:from>
    <xdr:to>
      <xdr:col>71</xdr:col>
      <xdr:colOff>177800</xdr:colOff>
      <xdr:row>38</xdr:row>
      <xdr:rowOff>87655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558864"/>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12471</xdr:rowOff>
    </xdr:from>
    <xdr:to>
      <xdr:col>85</xdr:col>
      <xdr:colOff>177800</xdr:colOff>
      <xdr:row>38</xdr:row>
      <xdr:rowOff>114071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162348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84823</xdr:rowOff>
    </xdr:from>
    <xdr:to>
      <xdr:col>81</xdr:col>
      <xdr:colOff>101600</xdr:colOff>
      <xdr:row>38</xdr:row>
      <xdr:rowOff>14973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6101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20739</xdr:rowOff>
    </xdr:from>
    <xdr:to>
      <xdr:col>76</xdr:col>
      <xdr:colOff>165100</xdr:colOff>
      <xdr:row>38</xdr:row>
      <xdr:rowOff>122339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113466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36855</xdr:rowOff>
    </xdr:from>
    <xdr:to>
      <xdr:col>72</xdr:col>
      <xdr:colOff>38100</xdr:colOff>
      <xdr:row>38</xdr:row>
      <xdr:rowOff>138455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129582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164414</xdr:rowOff>
    </xdr:from>
    <xdr:to>
      <xdr:col>67</xdr:col>
      <xdr:colOff>101600</xdr:colOff>
      <xdr:row>38</xdr:row>
      <xdr:rowOff>94564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85691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30404</xdr:rowOff>
    </xdr:from>
    <xdr:to>
      <xdr:col>85</xdr:col>
      <xdr:colOff>126364</xdr:colOff>
      <xdr:row>59</xdr:row>
      <xdr:rowOff>102019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9117254"/>
          <a:ext cx="1269" cy="110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105846</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102019</xdr:rowOff>
    </xdr:from>
    <xdr:to>
      <xdr:col>86</xdr:col>
      <xdr:colOff>25400</xdr:colOff>
      <xdr:row>59</xdr:row>
      <xdr:rowOff>102019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1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148531</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89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30404</xdr:rowOff>
    </xdr:from>
    <xdr:to>
      <xdr:col>86</xdr:col>
      <xdr:colOff>25400</xdr:colOff>
      <xdr:row>53</xdr:row>
      <xdr:rowOff>30404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11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1245</xdr:rowOff>
    </xdr:from>
    <xdr:to>
      <xdr:col>85</xdr:col>
      <xdr:colOff>127000</xdr:colOff>
      <xdr:row>58</xdr:row>
      <xdr:rowOff>91872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45345"/>
          <a:ext cx="8382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100881</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0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78004</xdr:rowOff>
    </xdr:from>
    <xdr:to>
      <xdr:col>85</xdr:col>
      <xdr:colOff>177800</xdr:colOff>
      <xdr:row>58</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85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35751</xdr:rowOff>
    </xdr:from>
    <xdr:to>
      <xdr:col>81</xdr:col>
      <xdr:colOff>50800</xdr:colOff>
      <xdr:row>58</xdr:row>
      <xdr:rowOff>1245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808401"/>
          <a:ext cx="889000" cy="1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87071</xdr:rowOff>
    </xdr:from>
    <xdr:to>
      <xdr:col>81</xdr:col>
      <xdr:colOff>101600</xdr:colOff>
      <xdr:row>58</xdr:row>
      <xdr:rowOff>17221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33748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35751</xdr:rowOff>
    </xdr:from>
    <xdr:to>
      <xdr:col>76</xdr:col>
      <xdr:colOff>114300</xdr:colOff>
      <xdr:row>57</xdr:row>
      <xdr:rowOff>118593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808401"/>
          <a:ext cx="889000" cy="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169367</xdr:rowOff>
    </xdr:from>
    <xdr:to>
      <xdr:col>76</xdr:col>
      <xdr:colOff>165100</xdr:colOff>
      <xdr:row>57</xdr:row>
      <xdr:rowOff>99517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77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90644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120917</xdr:rowOff>
    </xdr:from>
    <xdr:to>
      <xdr:col>71</xdr:col>
      <xdr:colOff>177800</xdr:colOff>
      <xdr:row>57</xdr:row>
      <xdr:rowOff>118593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8521967"/>
          <a:ext cx="889000" cy="136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75756</xdr:rowOff>
    </xdr:from>
    <xdr:to>
      <xdr:col>72</xdr:col>
      <xdr:colOff>38100</xdr:colOff>
      <xdr:row>58</xdr:row>
      <xdr:rowOff>5906</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168483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133769</xdr:rowOff>
    </xdr:from>
    <xdr:to>
      <xdr:col>67</xdr:col>
      <xdr:colOff>101600</xdr:colOff>
      <xdr:row>58</xdr:row>
      <xdr:rowOff>63919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55046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41072</xdr:rowOff>
    </xdr:from>
    <xdr:to>
      <xdr:col>85</xdr:col>
      <xdr:colOff>177800</xdr:colOff>
      <xdr:row>58</xdr:row>
      <xdr:rowOff>142672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19499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121895</xdr:rowOff>
    </xdr:from>
    <xdr:to>
      <xdr:col>81</xdr:col>
      <xdr:colOff>101600</xdr:colOff>
      <xdr:row>58</xdr:row>
      <xdr:rowOff>52045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43172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156401</xdr:rowOff>
    </xdr:from>
    <xdr:to>
      <xdr:col>76</xdr:col>
      <xdr:colOff>165100</xdr:colOff>
      <xdr:row>57</xdr:row>
      <xdr:rowOff>86551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103078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3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67793</xdr:rowOff>
    </xdr:from>
    <xdr:to>
      <xdr:col>72</xdr:col>
      <xdr:colOff>38100</xdr:colOff>
      <xdr:row>57</xdr:row>
      <xdr:rowOff>169393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14470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61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70117</xdr:rowOff>
    </xdr:from>
    <xdr:to>
      <xdr:col>67</xdr:col>
      <xdr:colOff>101600</xdr:colOff>
      <xdr:row>50</xdr:row>
      <xdr:rowOff>267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84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16794</xdr:rowOff>
    </xdr:from>
    <xdr:ext cx="599010"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14795" y="824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97882</xdr:rowOff>
    </xdr:from>
    <xdr:to>
      <xdr:col>85</xdr:col>
      <xdr:colOff>127000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642432"/>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80215</xdr:rowOff>
    </xdr:from>
    <xdr:to>
      <xdr:col>81</xdr:col>
      <xdr:colOff>50800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624765"/>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80215</xdr:rowOff>
    </xdr:from>
    <xdr:to>
      <xdr:col>76</xdr:col>
      <xdr:colOff>114300</xdr:colOff>
      <xdr:row>79</xdr:row>
      <xdr:rowOff>98879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624765"/>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57452</xdr:rowOff>
    </xdr:from>
    <xdr:to>
      <xdr:col>71</xdr:col>
      <xdr:colOff>177800</xdr:colOff>
      <xdr:row>79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602002"/>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47082</xdr:rowOff>
    </xdr:from>
    <xdr:to>
      <xdr:col>85</xdr:col>
      <xdr:colOff>177800</xdr:colOff>
      <xdr:row>79</xdr:row>
      <xdr:rowOff>148682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313932"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29415</xdr:rowOff>
    </xdr:from>
    <xdr:to>
      <xdr:col>76</xdr:col>
      <xdr:colOff>165100</xdr:colOff>
      <xdr:row>79</xdr:row>
      <xdr:rowOff>131015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122142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66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6652</xdr:rowOff>
    </xdr:from>
    <xdr:to>
      <xdr:col>67</xdr:col>
      <xdr:colOff>101600</xdr:colOff>
      <xdr:row>79</xdr:row>
      <xdr:rowOff>108252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124779</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3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62026</xdr:rowOff>
    </xdr:from>
    <xdr:to>
      <xdr:col>85</xdr:col>
      <xdr:colOff>127000</xdr:colOff>
      <xdr:row>96</xdr:row>
      <xdr:rowOff>167393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521226"/>
          <a:ext cx="8382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167393</xdr:rowOff>
    </xdr:from>
    <xdr:to>
      <xdr:col>81</xdr:col>
      <xdr:colOff>50800</xdr:colOff>
      <xdr:row>97</xdr:row>
      <xdr:rowOff>42987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626593"/>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42987</xdr:rowOff>
    </xdr:from>
    <xdr:to>
      <xdr:col>76</xdr:col>
      <xdr:colOff>114300</xdr:colOff>
      <xdr:row>97</xdr:row>
      <xdr:rowOff>59444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6673637"/>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59444</xdr:rowOff>
    </xdr:from>
    <xdr:to>
      <xdr:col>71</xdr:col>
      <xdr:colOff>177800</xdr:colOff>
      <xdr:row>97</xdr:row>
      <xdr:rowOff>77749</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6690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11226</xdr:rowOff>
    </xdr:from>
    <xdr:to>
      <xdr:col>85</xdr:col>
      <xdr:colOff>177800</xdr:colOff>
      <xdr:row>96</xdr:row>
      <xdr:rowOff>112826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4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34103</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3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116593</xdr:rowOff>
    </xdr:from>
    <xdr:to>
      <xdr:col>81</xdr:col>
      <xdr:colOff>101600</xdr:colOff>
      <xdr:row>97</xdr:row>
      <xdr:rowOff>46743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5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37870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66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163637</xdr:rowOff>
    </xdr:from>
    <xdr:to>
      <xdr:col>76</xdr:col>
      <xdr:colOff>165100</xdr:colOff>
      <xdr:row>97</xdr:row>
      <xdr:rowOff>93787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84914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7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8644</xdr:rowOff>
    </xdr:from>
    <xdr:to>
      <xdr:col>72</xdr:col>
      <xdr:colOff>38100</xdr:colOff>
      <xdr:row>97</xdr:row>
      <xdr:rowOff>110244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6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101371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26949</xdr:rowOff>
    </xdr:from>
    <xdr:to>
      <xdr:col>67</xdr:col>
      <xdr:colOff>101600</xdr:colOff>
      <xdr:row>97</xdr:row>
      <xdr:rowOff>128549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119676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「住民一人当たりのコスト」において、議会費・民生費・衛生費・土木費・公債費が類似団体平均を上回っている。</a:t>
          </a:r>
          <a:endParaRPr lang="ja-JP" altLang="ja-JP" sz="1400">
            <a:effectLst/>
          </a:endParaRPr>
        </a:p>
        <a:p>
          <a:r>
            <a:rPr kumimoji="1" lang="ja-JP" altLang="ja-JP" sz="1100">
              <a:solidFill>
                <a:schemeClr val="dk1"/>
              </a:solidFill>
              <a:effectLst/>
              <a:latin typeface="+mn-lt"/>
              <a:ea typeface="+mn-ea"/>
              <a:cs typeface="+mn-cs"/>
            </a:rPr>
            <a:t>民生費は、令和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年度の主な増加要因である西部保育園建替事業と子育て世帯臨時特別給付金、非課税世帯等臨時特別給付金が減少が影響し、令和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年度は大幅に減少した。</a:t>
          </a:r>
          <a:endParaRPr lang="ja-JP" altLang="ja-JP" sz="1400">
            <a:effectLst/>
          </a:endParaRPr>
        </a:p>
        <a:p>
          <a:r>
            <a:rPr kumimoji="1" lang="ja-JP" altLang="ja-JP" sz="1100">
              <a:solidFill>
                <a:schemeClr val="dk1"/>
              </a:solidFill>
              <a:effectLst/>
              <a:latin typeface="+mn-lt"/>
              <a:ea typeface="+mn-ea"/>
              <a:cs typeface="+mn-cs"/>
            </a:rPr>
            <a:t>商工費は、令和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年度はウェルネスパークしぎさんの施設整備工事が終了し、令和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年度は地域振興券事業が終了したため類似団体の平均を下回った。</a:t>
          </a:r>
          <a:endParaRPr lang="ja-JP" altLang="ja-JP" sz="1400">
            <a:effectLst/>
          </a:endParaRPr>
        </a:p>
        <a:p>
          <a:r>
            <a:rPr kumimoji="1" lang="ja-JP" altLang="ja-JP" sz="1100">
              <a:solidFill>
                <a:schemeClr val="dk1"/>
              </a:solidFill>
              <a:effectLst/>
              <a:latin typeface="+mn-lt"/>
              <a:ea typeface="+mn-ea"/>
              <a:cs typeface="+mn-cs"/>
            </a:rPr>
            <a:t>消防費は、令和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年度の主な増加要因である防災情報システム構築業務、防災行政無線関係業務委託料、中央防災倉庫建設工事等に代わる大幅な支出がなかったことで令和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2,601</a:t>
          </a:r>
          <a:r>
            <a:rPr kumimoji="1" lang="ja-JP" altLang="ja-JP" sz="1100">
              <a:solidFill>
                <a:schemeClr val="dk1"/>
              </a:solidFill>
              <a:effectLst/>
              <a:latin typeface="+mn-lt"/>
              <a:ea typeface="+mn-ea"/>
              <a:cs typeface="+mn-cs"/>
            </a:rPr>
            <a:t>千円減少した。</a:t>
          </a:r>
          <a:endParaRPr lang="ja-JP" altLang="ja-JP" sz="1400">
            <a:effectLst/>
          </a:endParaRPr>
        </a:p>
        <a:p>
          <a:r>
            <a:rPr kumimoji="1" lang="ja-JP" altLang="ja-JP" sz="1100">
              <a:solidFill>
                <a:schemeClr val="dk1"/>
              </a:solidFill>
              <a:effectLst/>
              <a:latin typeface="+mn-lt"/>
              <a:ea typeface="+mn-ea"/>
              <a:cs typeface="+mn-cs"/>
            </a:rPr>
            <a:t>衛生費については新型ｺﾛﾅｳｲﾙｽ感染症対応地方創生臨時交付金事業により増加している。</a:t>
          </a:r>
          <a:endParaRPr lang="ja-JP" altLang="ja-JP" sz="1400">
            <a:effectLst/>
          </a:endParaRPr>
        </a:p>
        <a:p>
          <a:r>
            <a:rPr kumimoji="1" lang="ja-JP" altLang="ja-JP" sz="1100">
              <a:solidFill>
                <a:schemeClr val="dk1"/>
              </a:solidFill>
              <a:effectLst/>
              <a:latin typeface="+mn-lt"/>
              <a:ea typeface="+mn-ea"/>
              <a:cs typeface="+mn-cs"/>
            </a:rPr>
            <a:t>公債費は、三郷中学校建替事業や道路長寿命化事業などの元金償還が開始したため、前年度と比べ増となっており、今後はできる限り投資が必要な物の選定を厳密にし、有利な起債の借入れ等、健全運営に努める。</a:t>
          </a:r>
          <a:endParaRPr lang="ja-JP" altLang="ja-JP" sz="1400">
            <a:effectLst/>
          </a:endParaRPr>
        </a:p>
        <a:p>
          <a:r>
            <a:rPr kumimoji="1" lang="ja-JP" altLang="ja-JP" sz="1100">
              <a:solidFill>
                <a:schemeClr val="dk1"/>
              </a:solidFill>
              <a:effectLst/>
              <a:latin typeface="+mn-lt"/>
              <a:ea typeface="+mn-ea"/>
              <a:cs typeface="+mn-cs"/>
            </a:rPr>
            <a:t>今後も、地域資源を最大限に活用し、限られた財源の中、将来のために必要な投資については積極的に進めながらも、選択と集中により重点的・効率的な配分を行うことで、より一層の健全化に向けた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年度は下水道事業の公営企業化に伴い、円滑な運営を行うための取り崩しと三郷中学校の建て替えのための取り崩しにより、基金減となる。</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においても引き続き三郷中学校に伴う費用のため、取り崩しを行い、</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は赤字となった。財政調整基金について、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年度の取り崩しがなかったため</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年度と変わりはなく、</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年度も財政調整基金の取崩はなく残高は増加したが、実質収支額については臨時財政対策債の減少に伴い</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ポイント悪化し、赤字となった。</a:t>
          </a:r>
          <a:endParaRPr lang="ja-JP" altLang="ja-JP" sz="1400">
            <a:effectLst/>
          </a:endParaRPr>
        </a:p>
        <a:p>
          <a:r>
            <a:rPr kumimoji="1" lang="ja-JP" altLang="ja-JP" sz="1100">
              <a:solidFill>
                <a:schemeClr val="dk1"/>
              </a:solidFill>
              <a:effectLst/>
              <a:latin typeface="+mn-lt"/>
              <a:ea typeface="+mn-ea"/>
              <a:cs typeface="+mn-cs"/>
            </a:rPr>
            <a:t>現在、選択と集中により限られた財源の重点・効率的な配分を行っているが、今後も将来のために必要な投資については積極的に進めるることで、より一層の健全化に向けた運営を図る。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一般会計について、国庫補助金・県補助金の財源の確保や可能な限りの単独事業費の抑制により黒字となったが、令和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年度と比較すると黒字額は若干減少した。水道事業会計においても水需要の低下による給水収益の減少や給水人口減による受水に要する費用が増加したことで、黒字額が減少した。</a:t>
          </a:r>
          <a:endParaRPr lang="ja-JP" altLang="ja-JP" sz="1400">
            <a:effectLst/>
          </a:endParaRPr>
        </a:p>
        <a:p>
          <a:r>
            <a:rPr kumimoji="1" lang="ja-JP" altLang="ja-JP" sz="1100">
              <a:solidFill>
                <a:schemeClr val="dk1"/>
              </a:solidFill>
              <a:effectLst/>
              <a:latin typeface="+mn-lt"/>
              <a:ea typeface="+mn-ea"/>
              <a:cs typeface="+mn-cs"/>
            </a:rPr>
            <a:t>また、住宅新築資金等貸付事業特別会計において、貸付元利収入に滞納があるため赤字がでているが、平成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年度より減少している。令和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年度も借受人からの返済があり、引き続き借受人からの償還を促していく。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値については、三郷中学校建替事業や道路長寿命化事業の償還が開始したことで元利償還金が増加や下水道事業会計への補助金の増加、かつ臨時財政対策債の発行可能額が減少したことにより、算入公債費等が増加したため、前年度より</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今後も引き続き、高利率の地方債の借換等により公債費の削減を図り、普通会計のみならず公営企業会計においても地方債の新規発行の抑制を図ることで、実質公債費比率の抑制を図る。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将来負担比率の分子値について、前年度と比べ</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百万円減少した。要因としては地方債の償還が発行額を上回り地方債の現在高が減少し、下水道事業会計への補助金の減少により公営企業債等繰入見込額が減少。また、組合の退</a:t>
          </a:r>
          <a:r>
            <a:rPr lang="ja-JP" altLang="ja-JP" sz="1100">
              <a:solidFill>
                <a:schemeClr val="dk1"/>
              </a:solidFill>
              <a:effectLst/>
              <a:latin typeface="+mn-lt"/>
              <a:ea typeface="+mn-ea"/>
              <a:cs typeface="+mn-cs"/>
            </a:rPr>
            <a:t>職手当支給事務に係る負担金率が引き下げられたことにより、退職手当負担見込額が減少</a:t>
          </a:r>
          <a:r>
            <a:rPr kumimoji="1" lang="ja-JP" altLang="ja-JP" sz="1100">
              <a:solidFill>
                <a:schemeClr val="dk1"/>
              </a:solidFill>
              <a:effectLst/>
              <a:latin typeface="+mn-lt"/>
              <a:ea typeface="+mn-ea"/>
              <a:cs typeface="+mn-cs"/>
            </a:rPr>
            <a:t>。一方で、基準財政需要額に算入見込のある公債費が減少したことにより、充当可能財源等が減少したものの将来負担額の減少額が大きかったため、分子値は減少した。</a:t>
          </a:r>
          <a:endParaRPr lang="ja-JP" altLang="ja-JP" sz="1400">
            <a:effectLst/>
          </a:endParaRPr>
        </a:p>
        <a:p>
          <a:r>
            <a:rPr kumimoji="1" lang="ja-JP" altLang="ja-JP" sz="1100">
              <a:solidFill>
                <a:schemeClr val="dk1"/>
              </a:solidFill>
              <a:effectLst/>
              <a:latin typeface="+mn-lt"/>
              <a:ea typeface="+mn-ea"/>
              <a:cs typeface="+mn-cs"/>
            </a:rPr>
            <a:t>今後も、公共施設の老朽化対策等、将来負担が増加する見込みであることから必要な事業を見極め、歳出の抑制を図っていくよう努める。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基金全体として、</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百万円増加しており、内訳としては財政調整基金が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百万円、減債基金が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百万円、その他特定目的基金が</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増加の主な理由としては、公共施設の設備投資の備えとして、公共施設整備等基金に積立てたため増加となった。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％程度は備えとして確保しておきたいと考えている。</a:t>
          </a:r>
          <a:endParaRPr lang="ja-JP" altLang="ja-JP" sz="1400">
            <a:effectLst/>
          </a:endParaRPr>
        </a:p>
        <a:p>
          <a:r>
            <a:rPr kumimoji="1" lang="ja-JP" altLang="ja-JP" sz="1100">
              <a:solidFill>
                <a:schemeClr val="dk1"/>
              </a:solidFill>
              <a:effectLst/>
              <a:latin typeface="+mn-lt"/>
              <a:ea typeface="+mn-ea"/>
              <a:cs typeface="+mn-cs"/>
            </a:rPr>
            <a:t>また、今後は公共施設の長寿命化に係る費用が増加すると考えられることから、目的基金である公共施設整備等基金に計画的に積み立てていく。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・公共施設整備等基金については、公共施設の整備に要する財源及び経済情勢、災害その他の特別な事情により一般財源が著しく不足する場合の財源確保のために設置されている。令和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年度において、取り崩しはなく、</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百万円積み立てた。今後も計画的に積み立てていく。</a:t>
          </a:r>
          <a:endParaRPr lang="ja-JP" altLang="ja-JP" sz="1400">
            <a:effectLst/>
          </a:endParaRPr>
        </a:p>
        <a:p>
          <a:r>
            <a:rPr kumimoji="1" lang="ja-JP" altLang="ja-JP" sz="1100">
              <a:solidFill>
                <a:schemeClr val="dk1"/>
              </a:solidFill>
              <a:effectLst/>
              <a:latin typeface="+mn-lt"/>
              <a:ea typeface="+mn-ea"/>
              <a:cs typeface="+mn-cs"/>
            </a:rPr>
            <a:t>・地域振興基金については、地域振興事業として高齢者福祉の増進を図るため、社会福祉振興基金については住民の社会福祉に寄与するために設置されている。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公共施設整備等基金積立金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百万円を積み立てたため、令和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年度は増加している。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公共施設整備等基金については、今後の町有施設の長寿命化に係る備えとして計画的に積み立てる。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　</a:t>
          </a:r>
          <a:endParaRPr lang="ja-JP" altLang="ja-JP" sz="1400">
            <a:effectLst/>
          </a:endParaRPr>
        </a:p>
        <a:p>
          <a:r>
            <a:rPr kumimoji="1" lang="ja-JP" altLang="ja-JP" sz="1100">
              <a:solidFill>
                <a:schemeClr val="dk1"/>
              </a:solidFill>
              <a:effectLst/>
              <a:latin typeface="+mn-lt"/>
              <a:ea typeface="+mn-ea"/>
              <a:cs typeface="+mn-cs"/>
            </a:rPr>
            <a:t>条例では毎年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万円を積み立てることとしており、その他基金利息分と今後の財政需要に対応するため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％程度は備えとして確保しておきたいと考えており、令和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年度末見込額において約</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条例で毎年</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万円を積み立てることとしており、その他基金利息分に加え、今後の財政需要と地方債残高に対応するため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想定外の財政需要が発生した際にも、地方債の償還ができるよう財政状況を勘案しながら積み立てていく。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1058B6-DBD1-49AD-A367-06D6F9774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F09E22-BEF3-49E2-A3E3-4BC2C35F4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115994B-46E3-4A0D-9682-FC59741B6FF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92B4C48-C2F4-46F7-9EFD-00D6091244A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CFD2701-81DD-4CA9-87B8-FF20FA2FB0F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659CDEF-2814-4FE1-9AE4-B8D0957A748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18D02B0-E0FD-4A6D-BCE0-2B88F301B4F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656665-3A6E-4F95-B875-29C3622B944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BF5A312-20EF-469D-92D9-30DA9D0D3CD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B1B16B9-49ED-49F1-B99A-B15D11FD4C8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A07B64E-1472-4254-81C6-222D5A9D0B6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31CD026-3068-4E0D-AB07-5CAEBEFD2A7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22,540
22,365
8.79
10,134,871
9,392,958
666,934
5,330,190
9,481,681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EB4A32F-2E36-4135-AFAA-8663C21F1DB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D74306C-87B8-4364-A0C1-3CB0286A0D9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D47F2F-AB41-4A52-8EBA-D40B52D332A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EAC1F90-7C53-4D7C-853B-735E0EA3EA6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D8936FC-78E4-4988-862C-301075341DA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BC20204-644C-423D-8B36-B4705F62929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69A5DD-99C7-4CAA-BAEC-B7584E0D582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D41B10D-5288-415F-A8D1-1F9EF7B47C01}"/>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FD005CB-0807-4446-9554-2EE309F4C9F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3FD02E4-7E0F-41B4-83E3-A9ABB13E934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2216C84-292D-4826-B3E4-B6B00002078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F3DAB52-26CA-4EC1-9CE8-802EEFD0425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6FEB004-4C65-4A97-AE24-0654E02AAEA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57CF62B-9957-474A-A0E1-E3E8842FC91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67840FA-8269-46A8-B74E-8ED0AFE9958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27767F-A66D-43C7-A8E8-EB294CFECED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624C8F-F04D-4EE6-88CD-11E77A291E6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211B149-168E-4202-9F62-A89DD9DE641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D8968FC-A552-4010-8FBD-C144133EE4F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F706229-B90D-4298-B1F3-027AE920FE9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40E9C6C-1B2C-4EFD-8ADC-FFB72B4332A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C5551C0-3C74-4141-84A1-41659B5F3C8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D1D8682-455B-44BA-8A69-70E9D0BFD92D}"/>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B913222-BC53-4952-8D06-7047FC175797}"/>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C3A9208-37ED-41B8-A236-7EE65F6F0F8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2EB0840-3305-4DB5-A6B7-C7C01AFCB6D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6807A95-A87F-4752-B189-C25287A945C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7A19206-7E86-4D9D-88C8-1214669801F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7F40FBD-1599-4058-948B-DCF4BA87344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6998932-E165-4120-B782-A00D3FA127E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8E00A83-40A1-40DA-AD21-78578C16242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8C47CEB-AE80-463A-81A4-A7623D2BD76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BA4E63D-BA0C-4A2F-B2A1-B2FAFC9FB564}"/>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9FAC7B4-3743-4360-8299-DD9AF498327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1F2373F-2C25-4980-B977-8A4663FE9D77}"/>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R4</a:t>
          </a:r>
          <a:r>
            <a:rPr kumimoji="1" lang="ja-JP" altLang="en-US" sz="1000">
              <a:latin typeface="ＭＳ Ｐゴシック" panose="020B0600070205080204" pitchFamily="50" charset="-128"/>
              <a:ea typeface="ＭＳ Ｐゴシック" panose="020B0600070205080204" pitchFamily="50" charset="-128"/>
            </a:rPr>
            <a:t>決算において、</a:t>
          </a:r>
          <a:r>
            <a:rPr kumimoji="1" lang="en-US" altLang="ja-JP" sz="1000">
              <a:latin typeface="ＭＳ Ｐゴシック" panose="020B0600070205080204" pitchFamily="50" charset="-128"/>
              <a:ea typeface="ＭＳ Ｐゴシック" panose="020B0600070205080204" pitchFamily="50" charset="-128"/>
            </a:rPr>
            <a:t>R3</a:t>
          </a:r>
          <a:r>
            <a:rPr kumimoji="1" lang="ja-JP" altLang="en-US" sz="1000">
              <a:latin typeface="ＭＳ Ｐゴシック" panose="020B0600070205080204" pitchFamily="50" charset="-128"/>
              <a:ea typeface="ＭＳ Ｐゴシック" panose="020B0600070205080204" pitchFamily="50" charset="-128"/>
            </a:rPr>
            <a:t>決算に無償譲渡された旧大学キャンパスの整備を中心に施設に対して投資を行ったが、</a:t>
          </a:r>
          <a:r>
            <a:rPr kumimoji="1" lang="en-US" altLang="ja-JP" sz="1000">
              <a:latin typeface="ＭＳ Ｐゴシック" panose="020B0600070205080204" pitchFamily="50" charset="-128"/>
              <a:ea typeface="ＭＳ Ｐゴシック" panose="020B0600070205080204" pitchFamily="50" charset="-128"/>
            </a:rPr>
            <a:t>R3</a:t>
          </a:r>
          <a:r>
            <a:rPr kumimoji="1" lang="ja-JP" altLang="en-US" sz="1000">
              <a:latin typeface="ＭＳ Ｐゴシック" panose="020B0600070205080204" pitchFamily="50" charset="-128"/>
              <a:ea typeface="ＭＳ Ｐゴシック" panose="020B0600070205080204" pitchFamily="50" charset="-128"/>
            </a:rPr>
            <a:t>決算より</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％上昇となった。類似団体平均値より数値は高いものの、差は縮まりつつあり、老朽化に対する投資を比較的行えているといえる。</a:t>
          </a:r>
        </a:p>
        <a:p>
          <a:r>
            <a:rPr kumimoji="1" lang="ja-JP" altLang="en-US" sz="1000">
              <a:latin typeface="ＭＳ Ｐゴシック" panose="020B0600070205080204" pitchFamily="50" charset="-128"/>
              <a:ea typeface="ＭＳ Ｐゴシック" panose="020B0600070205080204" pitchFamily="50" charset="-128"/>
            </a:rPr>
            <a:t>旧耐震基準の建物のうち、耐震化が未実施の建物もあり、耐震改修等の実施や状況に応じ た更新・除却を行い、老朽化が進んでいる施設についても、適切な時期に計画的に大規模改修等を行う等、公共施設等総合管理計画にもとづき、公共施設等の適正な規模や配置等を検討し、適切に更新を行う。</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2985DE2-20AC-48B6-A64D-190C746BB40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231CCC1-8DCF-45A0-AC64-25E4C06853D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45441D9-F03A-473D-B6F6-693B0EB7A7C1}"/>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7FB860D-8B92-4BE5-AE7D-59184EF8684D}"/>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EFB93DD-5B55-482D-B189-7BB8CF9F387F}"/>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F03E488-D079-4681-BED0-8C5FF93EFB0C}"/>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CE6F51C-063A-4B75-B17F-9D740798F57A}"/>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6F26D9D-9969-4059-91EC-E75C04B9550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3E8DFAC-AB23-4F19-B6BA-81B1EE87921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219819E-6C3F-4BD3-AB22-924A0E9ADEB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779B468-FFC4-44F6-9A63-1D44DF2459EF}"/>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486E5B5-6C47-4265-9135-B6CE4078F01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5BC4BD3-820C-4E07-A0FA-1EF5A062F6B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C757967-2D04-4531-965F-9FBAC7A26C72}"/>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213DEA5-D13D-40C3-90D1-B29385EFE933}"/>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131684A-1E43-4AD3-B264-2028E2F11B5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7F175DBC-D56D-4A6D-9D7D-144854FCC47F}"/>
            </a:ext>
          </a:extLst>
        </xdr:cNvPr>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1032E944-69F3-4338-A0CB-FECE3C92EF0F}"/>
            </a:ext>
          </a:extLst>
        </xdr:cNvPr>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776F1E8C-1560-4560-97C8-6D8936929942}"/>
            </a:ext>
          </a:extLst>
        </xdr:cNvPr>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9417AE23-32A0-457B-8562-7E261A10438E}"/>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5F2A00FB-3989-40A4-B8F9-E1449EEC5614}"/>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0144BB8B-D397-4133-92C6-870C3AB8FD97}"/>
            </a:ext>
          </a:extLst>
        </xdr:cNvPr>
        <xdr:cNvSpPr txBox="1"/>
      </xdr:nvSpPr>
      <xdr:spPr>
        <a:xfrm>
          <a:off x="4258945" y="5799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21DFC171-CC42-4FD5-B3D2-D4E8D89CEF53}"/>
            </a:ext>
          </a:extLst>
        </xdr:cNvPr>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8C00458A-7411-4130-B263-8C856E7C56F8}"/>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7C85305E-FCAF-429A-92E9-60348912DC5E}"/>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718E75B7-F45D-4DDF-85AE-68967C746127}"/>
            </a:ext>
          </a:extLst>
        </xdr:cNvPr>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3D1422A6-37FF-42B4-B992-9950EFD71E55}"/>
            </a:ext>
          </a:extLst>
        </xdr:cNvPr>
        <xdr:cNvSpPr/>
      </xdr:nvSpPr>
      <xdr:spPr>
        <a:xfrm>
          <a:off x="1525905" y="5840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A349EAA-473C-4346-A7AE-3A73E52C55C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234DAD-C475-47C2-85FD-F4ABEBA4AAE4}"/>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CDD82BD-8815-4276-8643-07119EC3CE58}"/>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F92B028-21B8-4FEF-90DA-C20FD8DA465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A0BCE8E-0FFE-4FFA-B0CE-0BF188CA72B5}"/>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81" name="楕円 80">
          <a:extLst>
            <a:ext uri="{FF2B5EF4-FFF2-40B4-BE49-F238E27FC236}">
              <a16:creationId xmlns:a16="http://schemas.microsoft.com/office/drawing/2014/main" id="{C11223F4-486D-440F-BE10-C024A9B7D464}"/>
            </a:ext>
          </a:extLst>
        </xdr:cNvPr>
        <xdr:cNvSpPr/>
      </xdr:nvSpPr>
      <xdr:spPr>
        <a:xfrm>
          <a:off x="4157345" y="6084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82" name="有形固定資産減価償却率該当値テキスト">
          <a:extLst>
            <a:ext uri="{FF2B5EF4-FFF2-40B4-BE49-F238E27FC236}">
              <a16:creationId xmlns:a16="http://schemas.microsoft.com/office/drawing/2014/main" id="{0D8AB08E-1C37-41D0-B4CB-D96A785CE385}"/>
            </a:ext>
          </a:extLst>
        </xdr:cNvPr>
        <xdr:cNvSpPr txBox="1"/>
      </xdr:nvSpPr>
      <xdr:spPr>
        <a:xfrm>
          <a:off x="4258945" y="606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3" name="楕円 82">
          <a:extLst>
            <a:ext uri="{FF2B5EF4-FFF2-40B4-BE49-F238E27FC236}">
              <a16:creationId xmlns:a16="http://schemas.microsoft.com/office/drawing/2014/main" id="{445BDFF2-417E-4DBA-8ACA-FD9D3C1002D4}"/>
            </a:ext>
          </a:extLst>
        </xdr:cNvPr>
        <xdr:cNvSpPr/>
      </xdr:nvSpPr>
      <xdr:spPr>
        <a:xfrm>
          <a:off x="3537585" y="606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31</xdr:row>
      <xdr:rowOff>169122</xdr:rowOff>
    </xdr:to>
    <xdr:cxnSp macro="">
      <xdr:nvCxnSpPr>
        <xdr:cNvPr id="84" name="直線コネクタ 83">
          <a:extLst>
            <a:ext uri="{FF2B5EF4-FFF2-40B4-BE49-F238E27FC236}">
              <a16:creationId xmlns:a16="http://schemas.microsoft.com/office/drawing/2014/main" id="{9A5742B0-183F-4365-886D-D639934C9DE3}"/>
            </a:ext>
          </a:extLst>
        </xdr:cNvPr>
        <xdr:cNvCxnSpPr/>
      </xdr:nvCxnSpPr>
      <xdr:spPr>
        <a:xfrm>
          <a:off x="3588385" y="6117590"/>
          <a:ext cx="6197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5" name="楕円 84">
          <a:extLst>
            <a:ext uri="{FF2B5EF4-FFF2-40B4-BE49-F238E27FC236}">
              <a16:creationId xmlns:a16="http://schemas.microsoft.com/office/drawing/2014/main" id="{BD3C613B-D038-4C3C-8F2D-57CCE3EE01EC}"/>
            </a:ext>
          </a:extLst>
        </xdr:cNvPr>
        <xdr:cNvSpPr/>
      </xdr:nvSpPr>
      <xdr:spPr>
        <a:xfrm>
          <a:off x="2867025" y="6120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33655</xdr:rowOff>
    </xdr:to>
    <xdr:cxnSp macro="">
      <xdr:nvCxnSpPr>
        <xdr:cNvPr id="86" name="直線コネクタ 85">
          <a:extLst>
            <a:ext uri="{FF2B5EF4-FFF2-40B4-BE49-F238E27FC236}">
              <a16:creationId xmlns:a16="http://schemas.microsoft.com/office/drawing/2014/main" id="{5A31083F-E21E-4BD7-9F48-A7DB3CFBCEA6}"/>
            </a:ext>
          </a:extLst>
        </xdr:cNvPr>
        <xdr:cNvCxnSpPr/>
      </xdr:nvCxnSpPr>
      <xdr:spPr>
        <a:xfrm flipV="1">
          <a:off x="2917825" y="6117590"/>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125518</xdr:rowOff>
    </xdr:from>
    <xdr:to>
      <xdr:col>11</xdr:col>
      <xdr:colOff>187325</xdr:colOff>
      <xdr:row>32</xdr:row>
      <xdr:rowOff>55668</xdr:rowOff>
    </xdr:to>
    <xdr:sp macro="" textlink="">
      <xdr:nvSpPr>
        <xdr:cNvPr id="87" name="楕円 86">
          <a:extLst>
            <a:ext uri="{FF2B5EF4-FFF2-40B4-BE49-F238E27FC236}">
              <a16:creationId xmlns:a16="http://schemas.microsoft.com/office/drawing/2014/main" id="{C26DF900-AFCD-416A-B64A-9A3E2DBACE45}"/>
            </a:ext>
          </a:extLst>
        </xdr:cNvPr>
        <xdr:cNvSpPr/>
      </xdr:nvSpPr>
      <xdr:spPr>
        <a:xfrm>
          <a:off x="2196465" y="6091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4868</xdr:rowOff>
    </xdr:from>
    <xdr:to>
      <xdr:col>15</xdr:col>
      <xdr:colOff>136525</xdr:colOff>
      <xdr:row>32</xdr:row>
      <xdr:rowOff>33655</xdr:rowOff>
    </xdr:to>
    <xdr:cxnSp macro="">
      <xdr:nvCxnSpPr>
        <xdr:cNvPr id="88" name="直線コネクタ 87">
          <a:extLst>
            <a:ext uri="{FF2B5EF4-FFF2-40B4-BE49-F238E27FC236}">
              <a16:creationId xmlns:a16="http://schemas.microsoft.com/office/drawing/2014/main" id="{1C263A3B-E58B-45BC-817A-31CF25799F27}"/>
            </a:ext>
          </a:extLst>
        </xdr:cNvPr>
        <xdr:cNvCxnSpPr/>
      </xdr:nvCxnSpPr>
      <xdr:spPr>
        <a:xfrm>
          <a:off x="2247265" y="6138968"/>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78740</xdr:rowOff>
    </xdr:from>
    <xdr:to>
      <xdr:col>7</xdr:col>
      <xdr:colOff>187325</xdr:colOff>
      <xdr:row>32</xdr:row>
      <xdr:rowOff>8890</xdr:rowOff>
    </xdr:to>
    <xdr:sp macro="" textlink="">
      <xdr:nvSpPr>
        <xdr:cNvPr id="89" name="楕円 88">
          <a:extLst>
            <a:ext uri="{FF2B5EF4-FFF2-40B4-BE49-F238E27FC236}">
              <a16:creationId xmlns:a16="http://schemas.microsoft.com/office/drawing/2014/main" id="{B7A8AF86-8F62-4ADC-A3B6-E94B6A4912FC}"/>
            </a:ext>
          </a:extLst>
        </xdr:cNvPr>
        <xdr:cNvSpPr/>
      </xdr:nvSpPr>
      <xdr:spPr>
        <a:xfrm>
          <a:off x="1525905" y="6045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32</xdr:row>
      <xdr:rowOff>4868</xdr:rowOff>
    </xdr:to>
    <xdr:cxnSp macro="">
      <xdr:nvCxnSpPr>
        <xdr:cNvPr id="90" name="直線コネクタ 89">
          <a:extLst>
            <a:ext uri="{FF2B5EF4-FFF2-40B4-BE49-F238E27FC236}">
              <a16:creationId xmlns:a16="http://schemas.microsoft.com/office/drawing/2014/main" id="{67A1F4FB-1B46-46A8-84A3-2236930AC5B2}"/>
            </a:ext>
          </a:extLst>
        </xdr:cNvPr>
        <xdr:cNvCxnSpPr/>
      </xdr:nvCxnSpPr>
      <xdr:spPr>
        <a:xfrm>
          <a:off x="1576705" y="6096000"/>
          <a:ext cx="67056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DDF319F5-2E59-40F7-A497-93EC9C40BE36}"/>
            </a:ext>
          </a:extLst>
        </xdr:cNvPr>
        <xdr:cNvSpPr txBox="1"/>
      </xdr:nvSpPr>
      <xdr:spPr>
        <a:xfrm>
          <a:off x="339598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10E0E2D5-FEAD-4899-93EA-2CDE97C79A5E}"/>
            </a:ext>
          </a:extLst>
        </xdr:cNvPr>
        <xdr:cNvSpPr txBox="1"/>
      </xdr:nvSpPr>
      <xdr:spPr>
        <a:xfrm>
          <a:off x="273812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158AACC1-FCC7-4A66-8A01-2A276F3AE47F}"/>
            </a:ext>
          </a:extLst>
        </xdr:cNvPr>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3DCAE48-A462-4152-8B98-29CEEB316005}"/>
            </a:ext>
          </a:extLst>
        </xdr:cNvPr>
        <xdr:cNvSpPr txBox="1"/>
      </xdr:nvSpPr>
      <xdr:spPr>
        <a:xfrm>
          <a:off x="1397009" y="56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5" name="n_1mainValue有形固定資産減価償却率">
          <a:extLst>
            <a:ext uri="{FF2B5EF4-FFF2-40B4-BE49-F238E27FC236}">
              <a16:creationId xmlns:a16="http://schemas.microsoft.com/office/drawing/2014/main" id="{E2EAD911-529B-4F65-BE72-5FA6C2B7E9DE}"/>
            </a:ext>
          </a:extLst>
        </xdr:cNvPr>
        <xdr:cNvSpPr txBox="1"/>
      </xdr:nvSpPr>
      <xdr:spPr>
        <a:xfrm>
          <a:off x="3395989"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6" name="n_2mainValue有形固定資産減価償却率">
          <a:extLst>
            <a:ext uri="{FF2B5EF4-FFF2-40B4-BE49-F238E27FC236}">
              <a16:creationId xmlns:a16="http://schemas.microsoft.com/office/drawing/2014/main" id="{9FF4FDC1-DD29-43FE-94C8-BED470C35AEB}"/>
            </a:ext>
          </a:extLst>
        </xdr:cNvPr>
        <xdr:cNvSpPr txBox="1"/>
      </xdr:nvSpPr>
      <xdr:spPr>
        <a:xfrm>
          <a:off x="2738129" y="620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46795</xdr:rowOff>
    </xdr:from>
    <xdr:ext cx="405111" cy="259045"/>
    <xdr:sp macro="" textlink="">
      <xdr:nvSpPr>
        <xdr:cNvPr id="97" name="n_3mainValue有形固定資産減価償却率">
          <a:extLst>
            <a:ext uri="{FF2B5EF4-FFF2-40B4-BE49-F238E27FC236}">
              <a16:creationId xmlns:a16="http://schemas.microsoft.com/office/drawing/2014/main" id="{CA06C9F5-C041-464E-A93A-1366E693969A}"/>
            </a:ext>
          </a:extLst>
        </xdr:cNvPr>
        <xdr:cNvSpPr txBox="1"/>
      </xdr:nvSpPr>
      <xdr:spPr>
        <a:xfrm>
          <a:off x="2067569" y="618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98" name="n_4mainValue有形固定資産減価償却率">
          <a:extLst>
            <a:ext uri="{FF2B5EF4-FFF2-40B4-BE49-F238E27FC236}">
              <a16:creationId xmlns:a16="http://schemas.microsoft.com/office/drawing/2014/main" id="{50F17E2F-6165-4F75-BD3F-53BEAED60DA0}"/>
            </a:ext>
          </a:extLst>
        </xdr:cNvPr>
        <xdr:cNvSpPr txBox="1"/>
      </xdr:nvSpPr>
      <xdr:spPr>
        <a:xfrm>
          <a:off x="1397009"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EC416AF-619B-4E8C-BE1F-0B39F4E4FDA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C26F805-640E-49AD-BC5C-1B4928E8C8C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7058225-BB47-4B90-B2E2-8BC1ABCDB81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6A2C191-58A2-4207-8A62-358D357789A5}"/>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04C6E62-4B6C-44CD-960C-1A4FE94AC76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6B89919-20C8-40D9-BC4E-07194118075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D4F22A3-56CB-4D1E-82DE-BFB1F522B92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6EB26F4-F490-45FD-88C6-9D0E5614A1D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7D43CF3-7818-4406-BC31-12A6555243A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B70D654-23E3-476B-B08F-013EA1BD513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1535045-7EC0-41B0-990A-F1E734825E4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2AB9917-7852-4BF0-A88A-63F652DAD2B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9ABF0C2-9EE5-43C6-A179-3D50CE370A7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類似団体平均に比べて</a:t>
          </a:r>
          <a:r>
            <a:rPr kumimoji="1" lang="en-US" altLang="ja-JP" sz="1100">
              <a:latin typeface="ＭＳ Ｐゴシック" panose="020B0600070205080204" pitchFamily="50" charset="-128"/>
              <a:ea typeface="ＭＳ Ｐゴシック" panose="020B0600070205080204" pitchFamily="50" charset="-128"/>
            </a:rPr>
            <a:t>193.8</a:t>
          </a:r>
          <a:r>
            <a:rPr kumimoji="1" lang="ja-JP" altLang="en-US" sz="1100">
              <a:latin typeface="ＭＳ Ｐゴシック" panose="020B0600070205080204" pitchFamily="50" charset="-128"/>
              <a:ea typeface="ＭＳ Ｐゴシック" panose="020B0600070205080204" pitchFamily="50" charset="-128"/>
            </a:rPr>
            <a:t>％、全国平均に比べて</a:t>
          </a:r>
          <a:r>
            <a:rPr kumimoji="1" lang="en-US" altLang="ja-JP" sz="1100">
              <a:latin typeface="ＭＳ Ｐゴシック" panose="020B0600070205080204" pitchFamily="50" charset="-128"/>
              <a:ea typeface="ＭＳ Ｐゴシック" panose="020B0600070205080204" pitchFamily="50" charset="-128"/>
            </a:rPr>
            <a:t>131.9</a:t>
          </a:r>
          <a:r>
            <a:rPr kumimoji="1" lang="ja-JP" altLang="en-US" sz="1100">
              <a:latin typeface="ＭＳ Ｐゴシック" panose="020B0600070205080204" pitchFamily="50" charset="-128"/>
              <a:ea typeface="ＭＳ Ｐゴシック" panose="020B0600070205080204" pitchFamily="50" charset="-128"/>
            </a:rPr>
            <a:t>％、奈良県平均に比べて約</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％高くなっている。</a:t>
          </a:r>
        </a:p>
        <a:p>
          <a:r>
            <a:rPr kumimoji="1" lang="ja-JP" altLang="en-US" sz="1100">
              <a:latin typeface="ＭＳ Ｐゴシック" panose="020B0600070205080204" pitchFamily="50" charset="-128"/>
              <a:ea typeface="ＭＳ Ｐゴシック" panose="020B0600070205080204" pitchFamily="50" charset="-128"/>
            </a:rPr>
            <a:t>すべての区分において平均を大きく上回る結果となっているものの、２ヵ年連続で数値が改善されている。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年度は地方債の新規発行額が償還額を下回る結果となり地方債残高が減少となった。</a:t>
          </a:r>
        </a:p>
        <a:p>
          <a:r>
            <a:rPr kumimoji="1" lang="ja-JP" altLang="en-US" sz="1100">
              <a:latin typeface="ＭＳ Ｐゴシック" panose="020B0600070205080204" pitchFamily="50" charset="-128"/>
              <a:ea typeface="ＭＳ Ｐゴシック" panose="020B0600070205080204" pitchFamily="50" charset="-128"/>
            </a:rPr>
            <a:t>引き続き地方債の新規発行額が償還額を上回らないよう健全な財政運営を行う。</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6BF1DBE-B2B8-4063-9561-264160E6142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C24FAD2-A63A-4C19-8D91-B4093EA4F51E}"/>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7FC739E-F3E0-4A1B-9DB1-4B47ABDC4F9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C759511-7F93-40C0-8EDD-5132870F17F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AC4E8A8-219F-4C53-A0EC-78720AFCC23E}"/>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24C1C9B-8F4C-441D-BC42-E836F973E6B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9CFC2E7-6800-47F2-AEBA-806DAD440E76}"/>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5A7BE77-4FC8-478C-B661-16ED009B9EEE}"/>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FD11265-C5C3-490C-B3E5-DC7C20F9B52C}"/>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4848B83-0E9C-4E48-AB8B-7C4302F3081C}"/>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0FD64F3-E224-4699-8EF5-412D502B767A}"/>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9D10341-EB1C-4BEF-8AE6-8674CAC8AFC9}"/>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5154BC47-5492-4095-AC40-883DCE8EE981}"/>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E3E164A-9DB3-47F3-BEB1-15B4B684DEA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A50F3ED-E84F-45F9-BB10-3359EDD7A086}"/>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642371E2-9378-4B60-8027-4A70F9CCDFAE}"/>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49E1A9AF-2077-4141-BA78-479AE00E2065}"/>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30E1AE1E-F51E-421D-ACDA-F3EEFCCC7250}"/>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B00396D-31DA-4932-839F-16033A5DCD91}"/>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9CC4E3C-1C7D-45F0-B401-95670CD7FF56}"/>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5D9B090D-1772-4036-BCA2-2B47B628AE60}"/>
            </a:ext>
          </a:extLst>
        </xdr:cNvPr>
        <xdr:cNvSpPr txBox="1"/>
      </xdr:nvSpPr>
      <xdr:spPr>
        <a:xfrm>
          <a:off x="13080365" y="554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FB9632E6-19BB-40BF-A191-C853B42C840F}"/>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BB966CDF-51F9-4C13-AF0A-72A53CCB8C40}"/>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DD2734A6-BE03-4974-BC60-BC2FEE175951}"/>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AAE42BC6-1C18-4DB5-B0E0-2E882E97D5A1}"/>
            </a:ext>
          </a:extLst>
        </xdr:cNvPr>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521BDFAC-71D1-41DA-B93D-F1DC4E038057}"/>
            </a:ext>
          </a:extLst>
        </xdr:cNvPr>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9C648DF-AE2D-4997-A43E-17591D29E06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583679B-65F1-431F-A7CB-CC88F65DCEB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CDDC101-1A3D-4698-8C2C-255E380716E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FBDB14B-2361-40F6-B3BA-127DD05A286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8D360E7-E5A7-4E25-BDE5-69AC52AAD11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122209</xdr:rowOff>
    </xdr:from>
    <xdr:to>
      <xdr:col>76</xdr:col>
      <xdr:colOff>73025</xdr:colOff>
      <xdr:row>31</xdr:row>
      <xdr:rowOff>52359</xdr:rowOff>
    </xdr:to>
    <xdr:sp macro="" textlink="">
      <xdr:nvSpPr>
        <xdr:cNvPr id="143" name="楕円 142">
          <a:extLst>
            <a:ext uri="{FF2B5EF4-FFF2-40B4-BE49-F238E27FC236}">
              <a16:creationId xmlns:a16="http://schemas.microsoft.com/office/drawing/2014/main" id="{A3436C91-3706-4AD3-BC00-A04B8B116D0E}"/>
            </a:ext>
          </a:extLst>
        </xdr:cNvPr>
        <xdr:cNvSpPr/>
      </xdr:nvSpPr>
      <xdr:spPr>
        <a:xfrm>
          <a:off x="13001625" y="5921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100636</xdr:rowOff>
    </xdr:from>
    <xdr:ext cx="469744" cy="259045"/>
    <xdr:sp macro="" textlink="">
      <xdr:nvSpPr>
        <xdr:cNvPr id="144" name="債務償還比率該当値テキスト">
          <a:extLst>
            <a:ext uri="{FF2B5EF4-FFF2-40B4-BE49-F238E27FC236}">
              <a16:creationId xmlns:a16="http://schemas.microsoft.com/office/drawing/2014/main" id="{BDC40295-9BCE-435A-9EBA-CC0770DDB591}"/>
            </a:ext>
          </a:extLst>
        </xdr:cNvPr>
        <xdr:cNvSpPr txBox="1"/>
      </xdr:nvSpPr>
      <xdr:spPr>
        <a:xfrm>
          <a:off x="13080365" y="589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134924</xdr:rowOff>
    </xdr:from>
    <xdr:to>
      <xdr:col>72</xdr:col>
      <xdr:colOff>123825</xdr:colOff>
      <xdr:row>31</xdr:row>
      <xdr:rowOff>65074</xdr:rowOff>
    </xdr:to>
    <xdr:sp macro="" textlink="">
      <xdr:nvSpPr>
        <xdr:cNvPr id="145" name="楕円 144">
          <a:extLst>
            <a:ext uri="{FF2B5EF4-FFF2-40B4-BE49-F238E27FC236}">
              <a16:creationId xmlns:a16="http://schemas.microsoft.com/office/drawing/2014/main" id="{01141FC1-C41E-4E0F-802A-9AA7F9FDED79}"/>
            </a:ext>
          </a:extLst>
        </xdr:cNvPr>
        <xdr:cNvSpPr/>
      </xdr:nvSpPr>
      <xdr:spPr>
        <a:xfrm>
          <a:off x="12359005" y="5933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1559</xdr:rowOff>
    </xdr:from>
    <xdr:to>
      <xdr:col>76</xdr:col>
      <xdr:colOff>22225</xdr:colOff>
      <xdr:row>31</xdr:row>
      <xdr:rowOff>14274</xdr:rowOff>
    </xdr:to>
    <xdr:cxnSp macro="">
      <xdr:nvCxnSpPr>
        <xdr:cNvPr id="146" name="直線コネクタ 145">
          <a:extLst>
            <a:ext uri="{FF2B5EF4-FFF2-40B4-BE49-F238E27FC236}">
              <a16:creationId xmlns:a16="http://schemas.microsoft.com/office/drawing/2014/main" id="{600EC345-6F23-4D74-9FC4-4D2656B7124E}"/>
            </a:ext>
          </a:extLst>
        </xdr:cNvPr>
        <xdr:cNvCxnSpPr/>
      </xdr:nvCxnSpPr>
      <xdr:spPr>
        <a:xfrm flipV="1">
          <a:off x="12409805" y="5968019"/>
          <a:ext cx="61976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163900</xdr:rowOff>
    </xdr:from>
    <xdr:to>
      <xdr:col>68</xdr:col>
      <xdr:colOff>123825</xdr:colOff>
      <xdr:row>32</xdr:row>
      <xdr:rowOff>94050</xdr:rowOff>
    </xdr:to>
    <xdr:sp macro="" textlink="">
      <xdr:nvSpPr>
        <xdr:cNvPr id="147" name="楕円 146">
          <a:extLst>
            <a:ext uri="{FF2B5EF4-FFF2-40B4-BE49-F238E27FC236}">
              <a16:creationId xmlns:a16="http://schemas.microsoft.com/office/drawing/2014/main" id="{F8FE7E15-6D66-492A-ABFF-881DB1D8CFE0}"/>
            </a:ext>
          </a:extLst>
        </xdr:cNvPr>
        <xdr:cNvSpPr/>
      </xdr:nvSpPr>
      <xdr:spPr>
        <a:xfrm>
          <a:off x="11688445" y="6130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14274</xdr:rowOff>
    </xdr:from>
    <xdr:to>
      <xdr:col>72</xdr:col>
      <xdr:colOff>73025</xdr:colOff>
      <xdr:row>32</xdr:row>
      <xdr:rowOff>43250</xdr:rowOff>
    </xdr:to>
    <xdr:cxnSp macro="">
      <xdr:nvCxnSpPr>
        <xdr:cNvPr id="148" name="直線コネクタ 147">
          <a:extLst>
            <a:ext uri="{FF2B5EF4-FFF2-40B4-BE49-F238E27FC236}">
              <a16:creationId xmlns:a16="http://schemas.microsoft.com/office/drawing/2014/main" id="{AC58395C-9550-445F-8352-F4EBC899D1C9}"/>
            </a:ext>
          </a:extLst>
        </xdr:cNvPr>
        <xdr:cNvCxnSpPr/>
      </xdr:nvCxnSpPr>
      <xdr:spPr>
        <a:xfrm flipV="1">
          <a:off x="11739245" y="5980734"/>
          <a:ext cx="670560" cy="19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19078</xdr:rowOff>
    </xdr:from>
    <xdr:to>
      <xdr:col>64</xdr:col>
      <xdr:colOff>123825</xdr:colOff>
      <xdr:row>32</xdr:row>
      <xdr:rowOff>120678</xdr:rowOff>
    </xdr:to>
    <xdr:sp macro="" textlink="">
      <xdr:nvSpPr>
        <xdr:cNvPr id="149" name="楕円 148">
          <a:extLst>
            <a:ext uri="{FF2B5EF4-FFF2-40B4-BE49-F238E27FC236}">
              <a16:creationId xmlns:a16="http://schemas.microsoft.com/office/drawing/2014/main" id="{7FEA00CC-C86F-4FFE-8A91-B7D23C317840}"/>
            </a:ext>
          </a:extLst>
        </xdr:cNvPr>
        <xdr:cNvSpPr/>
      </xdr:nvSpPr>
      <xdr:spPr>
        <a:xfrm>
          <a:off x="11017885" y="61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43250</xdr:rowOff>
    </xdr:from>
    <xdr:to>
      <xdr:col>68</xdr:col>
      <xdr:colOff>73025</xdr:colOff>
      <xdr:row>32</xdr:row>
      <xdr:rowOff>69878</xdr:rowOff>
    </xdr:to>
    <xdr:cxnSp macro="">
      <xdr:nvCxnSpPr>
        <xdr:cNvPr id="150" name="直線コネクタ 149">
          <a:extLst>
            <a:ext uri="{FF2B5EF4-FFF2-40B4-BE49-F238E27FC236}">
              <a16:creationId xmlns:a16="http://schemas.microsoft.com/office/drawing/2014/main" id="{8F786691-8DC6-4926-A32E-309810827BBF}"/>
            </a:ext>
          </a:extLst>
        </xdr:cNvPr>
        <xdr:cNvCxnSpPr/>
      </xdr:nvCxnSpPr>
      <xdr:spPr>
        <a:xfrm flipV="1">
          <a:off x="11068685" y="6177350"/>
          <a:ext cx="67056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148548</xdr:rowOff>
    </xdr:from>
    <xdr:to>
      <xdr:col>60</xdr:col>
      <xdr:colOff>123825</xdr:colOff>
      <xdr:row>32</xdr:row>
      <xdr:rowOff>78698</xdr:rowOff>
    </xdr:to>
    <xdr:sp macro="" textlink="">
      <xdr:nvSpPr>
        <xdr:cNvPr id="151" name="楕円 150">
          <a:extLst>
            <a:ext uri="{FF2B5EF4-FFF2-40B4-BE49-F238E27FC236}">
              <a16:creationId xmlns:a16="http://schemas.microsoft.com/office/drawing/2014/main" id="{B914DDA7-F514-492A-A85E-78422CAB87EF}"/>
            </a:ext>
          </a:extLst>
        </xdr:cNvPr>
        <xdr:cNvSpPr/>
      </xdr:nvSpPr>
      <xdr:spPr>
        <a:xfrm>
          <a:off x="10347325" y="611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27898</xdr:rowOff>
    </xdr:from>
    <xdr:to>
      <xdr:col>64</xdr:col>
      <xdr:colOff>73025</xdr:colOff>
      <xdr:row>32</xdr:row>
      <xdr:rowOff>69878</xdr:rowOff>
    </xdr:to>
    <xdr:cxnSp macro="">
      <xdr:nvCxnSpPr>
        <xdr:cNvPr id="152" name="直線コネクタ 151">
          <a:extLst>
            <a:ext uri="{FF2B5EF4-FFF2-40B4-BE49-F238E27FC236}">
              <a16:creationId xmlns:a16="http://schemas.microsoft.com/office/drawing/2014/main" id="{58AEEFC5-3E58-4C06-9F1E-49CA82E01136}"/>
            </a:ext>
          </a:extLst>
        </xdr:cNvPr>
        <xdr:cNvCxnSpPr/>
      </xdr:nvCxnSpPr>
      <xdr:spPr>
        <a:xfrm>
          <a:off x="10398125" y="6161998"/>
          <a:ext cx="67056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F285F22D-9D34-4CB0-BBDB-E8863FEF22BE}"/>
            </a:ext>
          </a:extLst>
        </xdr:cNvPr>
        <xdr:cNvSpPr txBox="1"/>
      </xdr:nvSpPr>
      <xdr:spPr>
        <a:xfrm>
          <a:off x="1218509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0A12655D-17E4-4EBB-87AF-2EFDD654A66B}"/>
            </a:ext>
          </a:extLst>
        </xdr:cNvPr>
        <xdr:cNvSpPr txBox="1"/>
      </xdr:nvSpPr>
      <xdr:spPr>
        <a:xfrm>
          <a:off x="1152723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B5422CE7-CAC4-43A4-8A7A-17CDAB00FBBD}"/>
            </a:ext>
          </a:extLst>
        </xdr:cNvPr>
        <xdr:cNvSpPr txBox="1"/>
      </xdr:nvSpPr>
      <xdr:spPr>
        <a:xfrm>
          <a:off x="1085667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430739DC-D8FD-427B-A625-27AD8657791A}"/>
            </a:ext>
          </a:extLst>
        </xdr:cNvPr>
        <xdr:cNvSpPr txBox="1"/>
      </xdr:nvSpPr>
      <xdr:spPr>
        <a:xfrm>
          <a:off x="1018611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56201</xdr:rowOff>
    </xdr:from>
    <xdr:ext cx="469744" cy="259045"/>
    <xdr:sp macro="" textlink="">
      <xdr:nvSpPr>
        <xdr:cNvPr id="157" name="n_1mainValue債務償還比率">
          <a:extLst>
            <a:ext uri="{FF2B5EF4-FFF2-40B4-BE49-F238E27FC236}">
              <a16:creationId xmlns:a16="http://schemas.microsoft.com/office/drawing/2014/main" id="{F7EEECE3-CB31-4D0E-A220-A8646409FA64}"/>
            </a:ext>
          </a:extLst>
        </xdr:cNvPr>
        <xdr:cNvSpPr txBox="1"/>
      </xdr:nvSpPr>
      <xdr:spPr>
        <a:xfrm>
          <a:off x="12185092" y="60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85177</xdr:rowOff>
    </xdr:from>
    <xdr:ext cx="469744" cy="259045"/>
    <xdr:sp macro="" textlink="">
      <xdr:nvSpPr>
        <xdr:cNvPr id="158" name="n_2mainValue債務償還比率">
          <a:extLst>
            <a:ext uri="{FF2B5EF4-FFF2-40B4-BE49-F238E27FC236}">
              <a16:creationId xmlns:a16="http://schemas.microsoft.com/office/drawing/2014/main" id="{479A47B3-4765-4F46-BEC5-7A2714DEF38C}"/>
            </a:ext>
          </a:extLst>
        </xdr:cNvPr>
        <xdr:cNvSpPr txBox="1"/>
      </xdr:nvSpPr>
      <xdr:spPr>
        <a:xfrm>
          <a:off x="11527232" y="62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111805</xdr:rowOff>
    </xdr:from>
    <xdr:ext cx="469744" cy="259045"/>
    <xdr:sp macro="" textlink="">
      <xdr:nvSpPr>
        <xdr:cNvPr id="159" name="n_3mainValue債務償還比率">
          <a:extLst>
            <a:ext uri="{FF2B5EF4-FFF2-40B4-BE49-F238E27FC236}">
              <a16:creationId xmlns:a16="http://schemas.microsoft.com/office/drawing/2014/main" id="{91607277-46BD-4EAB-95C7-A988280A20AC}"/>
            </a:ext>
          </a:extLst>
        </xdr:cNvPr>
        <xdr:cNvSpPr txBox="1"/>
      </xdr:nvSpPr>
      <xdr:spPr>
        <a:xfrm>
          <a:off x="10856672" y="62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69825</xdr:rowOff>
    </xdr:from>
    <xdr:ext cx="469744" cy="259045"/>
    <xdr:sp macro="" textlink="">
      <xdr:nvSpPr>
        <xdr:cNvPr id="160" name="n_4mainValue債務償還比率">
          <a:extLst>
            <a:ext uri="{FF2B5EF4-FFF2-40B4-BE49-F238E27FC236}">
              <a16:creationId xmlns:a16="http://schemas.microsoft.com/office/drawing/2014/main" id="{73DB0AC3-06FF-4467-97DE-238D644F70D0}"/>
            </a:ext>
          </a:extLst>
        </xdr:cNvPr>
        <xdr:cNvSpPr txBox="1"/>
      </xdr:nvSpPr>
      <xdr:spPr>
        <a:xfrm>
          <a:off x="10186112" y="62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4806EF2-20D0-4FF6-B899-928A7D9C7FDF}"/>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5E9D32C-4880-4A48-B682-2E668ED921E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FA7845E-DD37-4150-B1A5-8B8C42FCA73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DB6DC99-C398-4142-A67C-6B57145F3EA5}"/>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F8D44FB-FC94-4CD2-8589-58AF6AD1865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DDD4232-98CC-4A2C-9312-BB39485A7DF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600A55-683C-4B43-974A-CFD82E5659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F721BD-64F6-4EB0-8F71-653A0F96BD7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62161F-FB7B-41C8-8488-CAE0EE203C5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E43527-A646-43F6-841F-C6512F4FE37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0DE06D-E649-44A3-B7F1-7D6C1CF80F8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EEDA85-5BA0-415A-927F-B0DD7796455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4048E4-3E8B-4FD5-A69D-947417059FE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0839E1-7E02-4618-A8A3-9DC439DB766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C2845A-3C07-4FB6-A17C-06ED012B44E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3E28D3-8DE4-40C8-BF57-5317DBC719B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22,540
22,365
8.79
10,134,871
9,392,958
666,934
5,330,190
9,481,681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0E3129-7DEF-40DE-8D44-4A3D0181613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400299-AFD2-44EB-87A0-15B70FA7825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BAF6ED-D184-4F28-BFC0-459F2D89074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D47740-C576-4ACF-877E-C4D2B1E1C0E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B1E1E3-1794-4535-BEA1-9CDA58B3877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79D21E-A436-4FD9-828D-2EA1F774AE1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05B2D9-C7BD-4FEF-9B54-DFD8F7ABCDA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98C950-064B-4024-A083-3975390325F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F6D0A2-A52D-476A-A85C-9AAB1A9346A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8FEC17-B6E3-45EE-8ADA-12A091458CE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5FE8B2-2B4D-4127-A892-6606D6EF674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82F517-593F-410E-8991-A77B806E707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6D68DF-7ED6-4C6C-A6B5-757D5A33E60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A527B8-E6E9-45B9-AB93-1CB2F418428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C94E1E-366F-46CC-BC0D-C96C654A80B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FDBCEF-BFCC-4D39-BD8A-651D2C23FDB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139B1B-620D-42E7-AE55-C427C0C7DE1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4BEA3A-9150-4D7A-9BA7-81698519488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3B5481-B8CD-4C68-BA3E-6333395BFEC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CCC122-E57E-4ECB-B085-8A164E1C66C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F61873-F62B-4F1C-8CF7-2177F22F7F2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C4FED9-DE35-4166-8379-774A4D6E98F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5FAE47-7001-4F72-921F-6417699781F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1E6BA5-5E84-4C3C-9015-A674ED4CB21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1B77E8-CC91-4EC6-BB3C-129550232C1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4F8555-8DEE-4997-94A1-4409A5DB9DD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23E9DF-B66F-4838-ACC8-328B56C4625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569FDB-1CD6-4665-AF28-B46D43B901F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386CF7-E29C-4410-A3C2-E9808EE30CC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CC1137-7636-4778-8414-C0363DF3C84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4ABD77-1A91-433E-88BC-B83A62108B5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E9E144-87BC-4E73-AC2B-45A136A8DE0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0D177B4-B830-482F-9965-E99AB59E96A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9BAE78F-6D82-4127-A117-8380202D731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D3A4438-5447-4933-A897-0B60886ABDA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4AE0CC-92E7-43C9-9075-A1EB6B43EC9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5064DD5-BAC1-457D-B37B-E8CD77783D7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3CB1103-F244-444E-877F-5C0DC0C1BBC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208D251-CBCF-4BE3-8976-5A8198F6C02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976A977-62FE-4895-A956-212F1C1557F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CD4886F-9DC4-4B02-8425-E49DF13F72A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36D760F-0942-46E3-A705-AD8E9E387AF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068B9D3-A6C5-465E-AC6C-E754848B587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22D5F4C-FA71-4B56-B72B-51452B6E9AD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C507385-4865-449B-B386-AB1B4A4D64B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9A669525-C9A6-4114-A4BB-0BDE53EDEF9D}"/>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948294DB-658B-4FB7-8827-D15907B0AA75}"/>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85632CB8-6222-49F2-9266-BE5940269F38}"/>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32581C17-3545-4AF7-B059-26DB19E91012}"/>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134A648C-C600-468E-80A7-5F1F6B394889}"/>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2DADF5F6-0434-4696-A633-A212E5A8BE83}"/>
            </a:ext>
          </a:extLst>
        </xdr:cNvPr>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5F64D319-0129-4FD0-8F60-5BEDBA20222C}"/>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8B5B590-64E0-4C44-9FB2-FA06651051A1}"/>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5DDBD337-037A-4538-AFD3-62BE40B92B54}"/>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12D6C1B2-3B39-4848-AB22-FEC1B44921E5}"/>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8C18A0E0-E0D2-4F8E-AD6B-E61F3BF662C1}"/>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BFDE55-0BFD-432E-9C98-C2F5E7A8B72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69D947-74BE-48F7-9A00-95940D8A574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57C3AD-A209-4FB5-8A35-B0648C94161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94AB75-2AAF-4185-A5C9-529A03F5BD6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AFE8B9-768A-49C3-95E9-7A0FC64B243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3" name="楕円 72">
          <a:extLst>
            <a:ext uri="{FF2B5EF4-FFF2-40B4-BE49-F238E27FC236}">
              <a16:creationId xmlns:a16="http://schemas.microsoft.com/office/drawing/2014/main" id="{CC47F864-541D-4471-AB02-7AD5968AAFDD}"/>
            </a:ext>
          </a:extLst>
        </xdr:cNvPr>
        <xdr:cNvSpPr/>
      </xdr:nvSpPr>
      <xdr:spPr>
        <a:xfrm>
          <a:off x="403606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4" name="【道路】&#10;有形固定資産減価償却率該当値テキスト">
          <a:extLst>
            <a:ext uri="{FF2B5EF4-FFF2-40B4-BE49-F238E27FC236}">
              <a16:creationId xmlns:a16="http://schemas.microsoft.com/office/drawing/2014/main" id="{C90C520B-1B0A-4FF5-A964-620FD2FDA71B}"/>
            </a:ext>
          </a:extLst>
        </xdr:cNvPr>
        <xdr:cNvSpPr txBox="1"/>
      </xdr:nvSpPr>
      <xdr:spPr>
        <a:xfrm>
          <a:off x="412496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141605</xdr:rowOff>
    </xdr:from>
    <xdr:to>
      <xdr:col>20</xdr:col>
      <xdr:colOff>38100</xdr:colOff>
      <xdr:row>40</xdr:row>
      <xdr:rowOff>71755</xdr:rowOff>
    </xdr:to>
    <xdr:sp macro="" textlink="">
      <xdr:nvSpPr>
        <xdr:cNvPr id="75" name="楕円 74">
          <a:extLst>
            <a:ext uri="{FF2B5EF4-FFF2-40B4-BE49-F238E27FC236}">
              <a16:creationId xmlns:a16="http://schemas.microsoft.com/office/drawing/2014/main" id="{36044358-C20D-4B2E-9D4B-24D61A57D756}"/>
            </a:ext>
          </a:extLst>
        </xdr:cNvPr>
        <xdr:cNvSpPr/>
      </xdr:nvSpPr>
      <xdr:spPr>
        <a:xfrm>
          <a:off x="3312160" y="6679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20955</xdr:rowOff>
    </xdr:from>
    <xdr:to>
      <xdr:col>24</xdr:col>
      <xdr:colOff>63500</xdr:colOff>
      <xdr:row>40</xdr:row>
      <xdr:rowOff>41910</xdr:rowOff>
    </xdr:to>
    <xdr:cxnSp macro="">
      <xdr:nvCxnSpPr>
        <xdr:cNvPr id="76" name="直線コネクタ 75">
          <a:extLst>
            <a:ext uri="{FF2B5EF4-FFF2-40B4-BE49-F238E27FC236}">
              <a16:creationId xmlns:a16="http://schemas.microsoft.com/office/drawing/2014/main" id="{9BE3B8A4-A57B-4B2E-9F28-A4D21F5BC75B}"/>
            </a:ext>
          </a:extLst>
        </xdr:cNvPr>
        <xdr:cNvCxnSpPr/>
      </xdr:nvCxnSpPr>
      <xdr:spPr>
        <a:xfrm>
          <a:off x="3355340" y="672655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141605</xdr:rowOff>
    </xdr:from>
    <xdr:to>
      <xdr:col>15</xdr:col>
      <xdr:colOff>101600</xdr:colOff>
      <xdr:row>40</xdr:row>
      <xdr:rowOff>71755</xdr:rowOff>
    </xdr:to>
    <xdr:sp macro="" textlink="">
      <xdr:nvSpPr>
        <xdr:cNvPr id="77" name="楕円 76">
          <a:extLst>
            <a:ext uri="{FF2B5EF4-FFF2-40B4-BE49-F238E27FC236}">
              <a16:creationId xmlns:a16="http://schemas.microsoft.com/office/drawing/2014/main" id="{FADABDAD-C72F-45F7-861E-C57B063F69E3}"/>
            </a:ext>
          </a:extLst>
        </xdr:cNvPr>
        <xdr:cNvSpPr/>
      </xdr:nvSpPr>
      <xdr:spPr>
        <a:xfrm>
          <a:off x="2514600" y="667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20955</xdr:rowOff>
    </xdr:from>
    <xdr:to>
      <xdr:col>19</xdr:col>
      <xdr:colOff>177800</xdr:colOff>
      <xdr:row>40</xdr:row>
      <xdr:rowOff>20955</xdr:rowOff>
    </xdr:to>
    <xdr:cxnSp macro="">
      <xdr:nvCxnSpPr>
        <xdr:cNvPr id="78" name="直線コネクタ 77">
          <a:extLst>
            <a:ext uri="{FF2B5EF4-FFF2-40B4-BE49-F238E27FC236}">
              <a16:creationId xmlns:a16="http://schemas.microsoft.com/office/drawing/2014/main" id="{15572E5F-404F-40B5-B380-CA23E225C948}"/>
            </a:ext>
          </a:extLst>
        </xdr:cNvPr>
        <xdr:cNvCxnSpPr/>
      </xdr:nvCxnSpPr>
      <xdr:spPr>
        <a:xfrm>
          <a:off x="2565400" y="672655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139700</xdr:rowOff>
    </xdr:from>
    <xdr:to>
      <xdr:col>10</xdr:col>
      <xdr:colOff>165100</xdr:colOff>
      <xdr:row>40</xdr:row>
      <xdr:rowOff>69850</xdr:rowOff>
    </xdr:to>
    <xdr:sp macro="" textlink="">
      <xdr:nvSpPr>
        <xdr:cNvPr id="79" name="楕円 78">
          <a:extLst>
            <a:ext uri="{FF2B5EF4-FFF2-40B4-BE49-F238E27FC236}">
              <a16:creationId xmlns:a16="http://schemas.microsoft.com/office/drawing/2014/main" id="{837AA5BA-6F33-4C8A-AA13-A035B025446A}"/>
            </a:ext>
          </a:extLst>
        </xdr:cNvPr>
        <xdr:cNvSpPr/>
      </xdr:nvSpPr>
      <xdr:spPr>
        <a:xfrm>
          <a:off x="173990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19050</xdr:rowOff>
    </xdr:from>
    <xdr:to>
      <xdr:col>15</xdr:col>
      <xdr:colOff>50800</xdr:colOff>
      <xdr:row>40</xdr:row>
      <xdr:rowOff>20955</xdr:rowOff>
    </xdr:to>
    <xdr:cxnSp macro="">
      <xdr:nvCxnSpPr>
        <xdr:cNvPr id="80" name="直線コネクタ 79">
          <a:extLst>
            <a:ext uri="{FF2B5EF4-FFF2-40B4-BE49-F238E27FC236}">
              <a16:creationId xmlns:a16="http://schemas.microsoft.com/office/drawing/2014/main" id="{2ED9CBE7-05DA-4C0D-ADBE-56BA75F51AA9}"/>
            </a:ext>
          </a:extLst>
        </xdr:cNvPr>
        <xdr:cNvCxnSpPr/>
      </xdr:nvCxnSpPr>
      <xdr:spPr>
        <a:xfrm>
          <a:off x="1790700" y="672465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111125</xdr:rowOff>
    </xdr:from>
    <xdr:to>
      <xdr:col>6</xdr:col>
      <xdr:colOff>38100</xdr:colOff>
      <xdr:row>40</xdr:row>
      <xdr:rowOff>41275</xdr:rowOff>
    </xdr:to>
    <xdr:sp macro="" textlink="">
      <xdr:nvSpPr>
        <xdr:cNvPr id="81" name="楕円 80">
          <a:extLst>
            <a:ext uri="{FF2B5EF4-FFF2-40B4-BE49-F238E27FC236}">
              <a16:creationId xmlns:a16="http://schemas.microsoft.com/office/drawing/2014/main" id="{FFE5B87D-4CB0-4740-A844-DBEE5EC1035C}"/>
            </a:ext>
          </a:extLst>
        </xdr:cNvPr>
        <xdr:cNvSpPr/>
      </xdr:nvSpPr>
      <xdr:spPr>
        <a:xfrm>
          <a:off x="965200" y="664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161925</xdr:rowOff>
    </xdr:from>
    <xdr:to>
      <xdr:col>10</xdr:col>
      <xdr:colOff>114300</xdr:colOff>
      <xdr:row>40</xdr:row>
      <xdr:rowOff>19050</xdr:rowOff>
    </xdr:to>
    <xdr:cxnSp macro="">
      <xdr:nvCxnSpPr>
        <xdr:cNvPr id="82" name="直線コネクタ 81">
          <a:extLst>
            <a:ext uri="{FF2B5EF4-FFF2-40B4-BE49-F238E27FC236}">
              <a16:creationId xmlns:a16="http://schemas.microsoft.com/office/drawing/2014/main" id="{34693572-7D30-49F7-AB72-C374B71AEC0A}"/>
            </a:ext>
          </a:extLst>
        </xdr:cNvPr>
        <xdr:cNvCxnSpPr/>
      </xdr:nvCxnSpPr>
      <xdr:spPr>
        <a:xfrm>
          <a:off x="1008380" y="669988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D0E977F0-1650-4E57-AEA5-A1B80869B75E}"/>
            </a:ext>
          </a:extLst>
        </xdr:cNvPr>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88DFF9FE-6489-473C-BD09-F6F179D4F841}"/>
            </a:ext>
          </a:extLst>
        </xdr:cNvPr>
        <xdr:cNvSpPr txBox="1"/>
      </xdr:nvSpPr>
      <xdr:spPr>
        <a:xfrm>
          <a:off x="238570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200DAAAB-367D-4DA3-B063-0A8E5307D366}"/>
            </a:ext>
          </a:extLst>
        </xdr:cNvPr>
        <xdr:cNvSpPr txBox="1"/>
      </xdr:nvSpPr>
      <xdr:spPr>
        <a:xfrm>
          <a:off x="16110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3E8976D0-51A9-442F-B4A2-EE7F54138621}"/>
            </a:ext>
          </a:extLst>
        </xdr:cNvPr>
        <xdr:cNvSpPr txBox="1"/>
      </xdr:nvSpPr>
      <xdr:spPr>
        <a:xfrm>
          <a:off x="8363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62882</xdr:rowOff>
    </xdr:from>
    <xdr:ext cx="405111" cy="259045"/>
    <xdr:sp macro="" textlink="">
      <xdr:nvSpPr>
        <xdr:cNvPr id="87" name="n_1mainValue【道路】&#10;有形固定資産減価償却率">
          <a:extLst>
            <a:ext uri="{FF2B5EF4-FFF2-40B4-BE49-F238E27FC236}">
              <a16:creationId xmlns:a16="http://schemas.microsoft.com/office/drawing/2014/main" id="{1B5A6EEB-EA4E-4C4D-9558-485B72904FA0}"/>
            </a:ext>
          </a:extLst>
        </xdr:cNvPr>
        <xdr:cNvSpPr txBox="1"/>
      </xdr:nvSpPr>
      <xdr:spPr>
        <a:xfrm>
          <a:off x="317056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575AC4BB-A056-4D9C-9795-880D40842671}"/>
            </a:ext>
          </a:extLst>
        </xdr:cNvPr>
        <xdr:cNvSpPr txBox="1"/>
      </xdr:nvSpPr>
      <xdr:spPr>
        <a:xfrm>
          <a:off x="238570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F28C838C-3996-4B53-B973-3CA3BC9768C3}"/>
            </a:ext>
          </a:extLst>
        </xdr:cNvPr>
        <xdr:cNvSpPr txBox="1"/>
      </xdr:nvSpPr>
      <xdr:spPr>
        <a:xfrm>
          <a:off x="161100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32402</xdr:rowOff>
    </xdr:from>
    <xdr:ext cx="405111" cy="259045"/>
    <xdr:sp macro="" textlink="">
      <xdr:nvSpPr>
        <xdr:cNvPr id="90" name="n_4mainValue【道路】&#10;有形固定資産減価償却率">
          <a:extLst>
            <a:ext uri="{FF2B5EF4-FFF2-40B4-BE49-F238E27FC236}">
              <a16:creationId xmlns:a16="http://schemas.microsoft.com/office/drawing/2014/main" id="{B9EA5094-7CC1-4425-A6CA-B60D849FD5CA}"/>
            </a:ext>
          </a:extLst>
        </xdr:cNvPr>
        <xdr:cNvSpPr txBox="1"/>
      </xdr:nvSpPr>
      <xdr:spPr>
        <a:xfrm>
          <a:off x="83630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3673F8B-5EA4-4621-A294-411C6D627A3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4B8E29F-6C5D-4CD6-A132-3E5F713A385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2B8A48-2410-4F8E-A2A6-22732C348DE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3E0497D-DE3E-473A-BE1E-866A4F2A2E8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FE130C5-4E90-4F88-AE19-9D2C9DCBFD4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F220130-9B6D-4ED7-A46B-7F14E346B64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9634115-0A69-4D4A-B86D-D7672226CC2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E9CD312-D06D-4B25-85FE-98F68C157B7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D49F60C-9F81-424D-B280-3F4E36ACBE4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C673FE8-EF7B-473B-B63D-EE0C5DDFD27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47AE567-BD30-48E2-B85D-4E8353A0EC8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25C5192-D97F-4A00-ADBB-2125A01B50A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782933E-7DDD-4CCE-A5EC-AEFFE149835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9EE8579-26EF-4336-A65E-0946459153C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7F17A44-7422-4C78-9792-E20D93207F7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E31950B-BA49-43AE-A555-71994D7C5EE2}"/>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E7E7D7C-D17B-4D98-9D77-B730DEBE7DE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47A9225-70FD-4874-B127-1F039E17F9FB}"/>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06EDBDD-37B1-4B52-B45E-BE47AEFBE03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3E360FF-E0DF-49B5-B102-0DFCFF32288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09B1578-F1F0-4AD6-BCF3-19A41B67FF9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D1B104A-2702-48CC-899A-C276FCB0492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4B5F455-18C0-487B-B9C2-1CE29D05AFE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D75AED03-24EE-462E-A8D4-CB3200B20D5D}"/>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C6EAA714-B42C-4FFE-8449-53AD4CDEC8FB}"/>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FD4E33C4-B652-42B8-BE42-6C628F583A21}"/>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E8AE6C37-DE4C-4518-B6E1-CA3AFB464F2B}"/>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C97AB0B5-D08D-40F3-8E7E-E7C587A85F5A}"/>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4009F410-192F-4CBC-A2E1-435A8953903F}"/>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EC970FAC-4381-434C-9338-868D696281FC}"/>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25B2A0ED-099F-4C1E-8644-FDE2DE48CE73}"/>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9ED44705-AB30-4156-B0E1-3ACDC7B6818A}"/>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8D38590B-3B3C-4CB1-8A13-686F85735D78}"/>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AE59A067-3B50-4670-A9E3-552F1D9DED75}"/>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4FC36C-A031-44EA-9665-29BD67144D1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360061-AADE-4563-8E94-9C4ED13005C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E84771-20CA-4F2A-B2B3-3A110D5C9F5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4D86ED9-C286-4DD9-ADA2-666474BCC80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EE96C5-F6EB-4D35-A434-DA3FCF2FB6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89522</xdr:rowOff>
    </xdr:from>
    <xdr:to>
      <xdr:col>55</xdr:col>
      <xdr:colOff>50800</xdr:colOff>
      <xdr:row>41</xdr:row>
      <xdr:rowOff>19672</xdr:rowOff>
    </xdr:to>
    <xdr:sp macro="" textlink="">
      <xdr:nvSpPr>
        <xdr:cNvPr id="130" name="楕円 129">
          <a:extLst>
            <a:ext uri="{FF2B5EF4-FFF2-40B4-BE49-F238E27FC236}">
              <a16:creationId xmlns:a16="http://schemas.microsoft.com/office/drawing/2014/main" id="{B4F318E6-4195-418D-BAB3-032C6C30272E}"/>
            </a:ext>
          </a:extLst>
        </xdr:cNvPr>
        <xdr:cNvSpPr/>
      </xdr:nvSpPr>
      <xdr:spPr>
        <a:xfrm>
          <a:off x="9192260" y="6795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67949</xdr:rowOff>
    </xdr:from>
    <xdr:ext cx="469744" cy="259045"/>
    <xdr:sp macro="" textlink="">
      <xdr:nvSpPr>
        <xdr:cNvPr id="131" name="【道路】&#10;一人当たり延長該当値テキスト">
          <a:extLst>
            <a:ext uri="{FF2B5EF4-FFF2-40B4-BE49-F238E27FC236}">
              <a16:creationId xmlns:a16="http://schemas.microsoft.com/office/drawing/2014/main" id="{93CA20BC-9B7C-45FF-B4B3-8A76DD6B9324}"/>
            </a:ext>
          </a:extLst>
        </xdr:cNvPr>
        <xdr:cNvSpPr txBox="1"/>
      </xdr:nvSpPr>
      <xdr:spPr>
        <a:xfrm>
          <a:off x="9258300" y="67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149606</xdr:rowOff>
    </xdr:from>
    <xdr:to>
      <xdr:col>50</xdr:col>
      <xdr:colOff>165100</xdr:colOff>
      <xdr:row>41</xdr:row>
      <xdr:rowOff>79756</xdr:rowOff>
    </xdr:to>
    <xdr:sp macro="" textlink="">
      <xdr:nvSpPr>
        <xdr:cNvPr id="132" name="楕円 131">
          <a:extLst>
            <a:ext uri="{FF2B5EF4-FFF2-40B4-BE49-F238E27FC236}">
              <a16:creationId xmlns:a16="http://schemas.microsoft.com/office/drawing/2014/main" id="{61967EC0-94E3-47E4-A5F1-47AE5C339C2D}"/>
            </a:ext>
          </a:extLst>
        </xdr:cNvPr>
        <xdr:cNvSpPr/>
      </xdr:nvSpPr>
      <xdr:spPr>
        <a:xfrm>
          <a:off x="8445500" y="6855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140322</xdr:rowOff>
    </xdr:from>
    <xdr:to>
      <xdr:col>55</xdr:col>
      <xdr:colOff>0</xdr:colOff>
      <xdr:row>41</xdr:row>
      <xdr:rowOff>28956</xdr:rowOff>
    </xdr:to>
    <xdr:cxnSp macro="">
      <xdr:nvCxnSpPr>
        <xdr:cNvPr id="133" name="直線コネクタ 132">
          <a:extLst>
            <a:ext uri="{FF2B5EF4-FFF2-40B4-BE49-F238E27FC236}">
              <a16:creationId xmlns:a16="http://schemas.microsoft.com/office/drawing/2014/main" id="{97661571-2155-4BC1-B4D7-1B587EFD76F5}"/>
            </a:ext>
          </a:extLst>
        </xdr:cNvPr>
        <xdr:cNvCxnSpPr/>
      </xdr:nvCxnSpPr>
      <xdr:spPr>
        <a:xfrm flipV="1">
          <a:off x="8496300" y="6845922"/>
          <a:ext cx="7239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150749</xdr:rowOff>
    </xdr:from>
    <xdr:to>
      <xdr:col>46</xdr:col>
      <xdr:colOff>38100</xdr:colOff>
      <xdr:row>41</xdr:row>
      <xdr:rowOff>80899</xdr:rowOff>
    </xdr:to>
    <xdr:sp macro="" textlink="">
      <xdr:nvSpPr>
        <xdr:cNvPr id="134" name="楕円 133">
          <a:extLst>
            <a:ext uri="{FF2B5EF4-FFF2-40B4-BE49-F238E27FC236}">
              <a16:creationId xmlns:a16="http://schemas.microsoft.com/office/drawing/2014/main" id="{CD806DC5-8B80-4236-8A98-041370C884CF}"/>
            </a:ext>
          </a:extLst>
        </xdr:cNvPr>
        <xdr:cNvSpPr/>
      </xdr:nvSpPr>
      <xdr:spPr>
        <a:xfrm>
          <a:off x="7670800" y="6856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28956</xdr:rowOff>
    </xdr:from>
    <xdr:to>
      <xdr:col>50</xdr:col>
      <xdr:colOff>114300</xdr:colOff>
      <xdr:row>41</xdr:row>
      <xdr:rowOff>30099</xdr:rowOff>
    </xdr:to>
    <xdr:cxnSp macro="">
      <xdr:nvCxnSpPr>
        <xdr:cNvPr id="135" name="直線コネクタ 134">
          <a:extLst>
            <a:ext uri="{FF2B5EF4-FFF2-40B4-BE49-F238E27FC236}">
              <a16:creationId xmlns:a16="http://schemas.microsoft.com/office/drawing/2014/main" id="{A72E63CD-CF7E-4E20-A51D-6B26A328F8B6}"/>
            </a:ext>
          </a:extLst>
        </xdr:cNvPr>
        <xdr:cNvCxnSpPr/>
      </xdr:nvCxnSpPr>
      <xdr:spPr>
        <a:xfrm flipV="1">
          <a:off x="7713980" y="6902196"/>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150902</xdr:rowOff>
    </xdr:from>
    <xdr:to>
      <xdr:col>41</xdr:col>
      <xdr:colOff>101600</xdr:colOff>
      <xdr:row>41</xdr:row>
      <xdr:rowOff>81052</xdr:rowOff>
    </xdr:to>
    <xdr:sp macro="" textlink="">
      <xdr:nvSpPr>
        <xdr:cNvPr id="136" name="楕円 135">
          <a:extLst>
            <a:ext uri="{FF2B5EF4-FFF2-40B4-BE49-F238E27FC236}">
              <a16:creationId xmlns:a16="http://schemas.microsoft.com/office/drawing/2014/main" id="{59A37A38-3DF7-4FF9-8F85-FB8645DF373B}"/>
            </a:ext>
          </a:extLst>
        </xdr:cNvPr>
        <xdr:cNvSpPr/>
      </xdr:nvSpPr>
      <xdr:spPr>
        <a:xfrm>
          <a:off x="6873240" y="685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30099</xdr:rowOff>
    </xdr:from>
    <xdr:to>
      <xdr:col>45</xdr:col>
      <xdr:colOff>177800</xdr:colOff>
      <xdr:row>41</xdr:row>
      <xdr:rowOff>30252</xdr:rowOff>
    </xdr:to>
    <xdr:cxnSp macro="">
      <xdr:nvCxnSpPr>
        <xdr:cNvPr id="137" name="直線コネクタ 136">
          <a:extLst>
            <a:ext uri="{FF2B5EF4-FFF2-40B4-BE49-F238E27FC236}">
              <a16:creationId xmlns:a16="http://schemas.microsoft.com/office/drawing/2014/main" id="{841A285D-906A-4902-8B70-F62BC573A79D}"/>
            </a:ext>
          </a:extLst>
        </xdr:cNvPr>
        <xdr:cNvCxnSpPr/>
      </xdr:nvCxnSpPr>
      <xdr:spPr>
        <a:xfrm flipV="1">
          <a:off x="6924040" y="6903339"/>
          <a:ext cx="78994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152235</xdr:rowOff>
    </xdr:from>
    <xdr:to>
      <xdr:col>36</xdr:col>
      <xdr:colOff>165100</xdr:colOff>
      <xdr:row>41</xdr:row>
      <xdr:rowOff>82385</xdr:rowOff>
    </xdr:to>
    <xdr:sp macro="" textlink="">
      <xdr:nvSpPr>
        <xdr:cNvPr id="138" name="楕円 137">
          <a:extLst>
            <a:ext uri="{FF2B5EF4-FFF2-40B4-BE49-F238E27FC236}">
              <a16:creationId xmlns:a16="http://schemas.microsoft.com/office/drawing/2014/main" id="{74EAC9D6-6990-4433-8058-13F5C332782D}"/>
            </a:ext>
          </a:extLst>
        </xdr:cNvPr>
        <xdr:cNvSpPr/>
      </xdr:nvSpPr>
      <xdr:spPr>
        <a:xfrm>
          <a:off x="6098540" y="6857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30252</xdr:rowOff>
    </xdr:from>
    <xdr:to>
      <xdr:col>41</xdr:col>
      <xdr:colOff>50800</xdr:colOff>
      <xdr:row>41</xdr:row>
      <xdr:rowOff>31585</xdr:rowOff>
    </xdr:to>
    <xdr:cxnSp macro="">
      <xdr:nvCxnSpPr>
        <xdr:cNvPr id="139" name="直線コネクタ 138">
          <a:extLst>
            <a:ext uri="{FF2B5EF4-FFF2-40B4-BE49-F238E27FC236}">
              <a16:creationId xmlns:a16="http://schemas.microsoft.com/office/drawing/2014/main" id="{0FE3BF3B-716F-44AC-8C0D-25DFB3E7F976}"/>
            </a:ext>
          </a:extLst>
        </xdr:cNvPr>
        <xdr:cNvCxnSpPr/>
      </xdr:nvCxnSpPr>
      <xdr:spPr>
        <a:xfrm flipV="1">
          <a:off x="6149340" y="6903492"/>
          <a:ext cx="7747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5F5E5422-4526-43CB-84F2-B4C2155CB016}"/>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0D22CA3B-97BC-4AAE-B426-CBAA28C3E3BD}"/>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436B1885-16A9-4747-B419-0776F3425CB9}"/>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E70B72C8-5215-4C3F-8E78-4B171DFF6B72}"/>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70883</xdr:rowOff>
    </xdr:from>
    <xdr:ext cx="469744" cy="259045"/>
    <xdr:sp macro="" textlink="">
      <xdr:nvSpPr>
        <xdr:cNvPr id="144" name="n_1mainValue【道路】&#10;一人当たり延長">
          <a:extLst>
            <a:ext uri="{FF2B5EF4-FFF2-40B4-BE49-F238E27FC236}">
              <a16:creationId xmlns:a16="http://schemas.microsoft.com/office/drawing/2014/main" id="{83F5CA73-2B7A-4500-B7D9-F6206EECEABE}"/>
            </a:ext>
          </a:extLst>
        </xdr:cNvPr>
        <xdr:cNvSpPr txBox="1"/>
      </xdr:nvSpPr>
      <xdr:spPr>
        <a:xfrm>
          <a:off x="827158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72026</xdr:rowOff>
    </xdr:from>
    <xdr:ext cx="469744" cy="259045"/>
    <xdr:sp macro="" textlink="">
      <xdr:nvSpPr>
        <xdr:cNvPr id="145" name="n_2mainValue【道路】&#10;一人当たり延長">
          <a:extLst>
            <a:ext uri="{FF2B5EF4-FFF2-40B4-BE49-F238E27FC236}">
              <a16:creationId xmlns:a16="http://schemas.microsoft.com/office/drawing/2014/main" id="{25BAE0A3-CB05-4DDF-BC77-66A0F13A5239}"/>
            </a:ext>
          </a:extLst>
        </xdr:cNvPr>
        <xdr:cNvSpPr txBox="1"/>
      </xdr:nvSpPr>
      <xdr:spPr>
        <a:xfrm>
          <a:off x="7509587" y="694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72179</xdr:rowOff>
    </xdr:from>
    <xdr:ext cx="469744" cy="259045"/>
    <xdr:sp macro="" textlink="">
      <xdr:nvSpPr>
        <xdr:cNvPr id="146" name="n_3mainValue【道路】&#10;一人当たり延長">
          <a:extLst>
            <a:ext uri="{FF2B5EF4-FFF2-40B4-BE49-F238E27FC236}">
              <a16:creationId xmlns:a16="http://schemas.microsoft.com/office/drawing/2014/main" id="{F9351C00-E917-4D3C-BB0B-1B817DEF4C82}"/>
            </a:ext>
          </a:extLst>
        </xdr:cNvPr>
        <xdr:cNvSpPr txBox="1"/>
      </xdr:nvSpPr>
      <xdr:spPr>
        <a:xfrm>
          <a:off x="6712027" y="69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73512</xdr:rowOff>
    </xdr:from>
    <xdr:ext cx="469744" cy="259045"/>
    <xdr:sp macro="" textlink="">
      <xdr:nvSpPr>
        <xdr:cNvPr id="147" name="n_4mainValue【道路】&#10;一人当たり延長">
          <a:extLst>
            <a:ext uri="{FF2B5EF4-FFF2-40B4-BE49-F238E27FC236}">
              <a16:creationId xmlns:a16="http://schemas.microsoft.com/office/drawing/2014/main" id="{446D33F2-67FF-4A11-8769-0114CC0E514A}"/>
            </a:ext>
          </a:extLst>
        </xdr:cNvPr>
        <xdr:cNvSpPr txBox="1"/>
      </xdr:nvSpPr>
      <xdr:spPr>
        <a:xfrm>
          <a:off x="5937327" y="694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8C7C1AD-9659-4B37-9985-5A77FBFD8AB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041A353-B032-40FB-99F1-6E34AC0954C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AC183C9-CFD6-4524-B72F-5F1F0B90327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69226AA-1F37-4BA1-8CB7-2FEAC92C3DF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A772BD3-A696-497C-89A5-124667402D0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F3D1E28-86B8-4147-AA8A-6BBFEAB3A2E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F932AE7-2457-40BE-9E13-D6B32CD6051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9C42D1E-6EFC-4CCC-B912-3DC89B93CF9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8DF40DC-7574-4A05-8619-0F5218FBE68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1A93BCD-96D9-4634-8CD7-F73117C458F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5A44C14-AB75-450B-B9FB-E9E865E535A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35C6D2D-6756-47D7-BE3B-59F01FD0727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449DE98-E0DB-4FA3-A49E-25ED8D85C22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477382F-CBA1-4443-B74C-4A1264EABE2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5CF07E1-239E-45E7-AB3E-5FC1379B67A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D1A045A-2920-437A-840F-2C462FEB7A4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40C335B-070E-4FC2-AFFD-4683F18D025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F36F8D0-FA29-4C09-B825-8314DFAC44D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05650CD-9E72-4DBF-99F0-50ADCCC3BB7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8DCDBB8-CB05-48E2-8A1C-F929DB59671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2DC8D15-D06E-42EE-B2E8-2E314E80BD8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173FC36-670A-48DA-ADF7-E9778FAECCE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5110550-3DBD-4B9B-B34B-D95B50E3F76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19961D4-562C-46BD-9C6F-9CCC66C3042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7C0A698-B873-4947-B782-8A175F79D3E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C5C58482-A9F1-4E29-99DE-C089B7212A2B}"/>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AC7AE27-6579-4C5C-BFE5-56D7694F80CC}"/>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A1747CCB-2E6D-42BA-9421-64F74B29B2C2}"/>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D925C8C-1F79-4415-9649-C5396FEF8C08}"/>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81072A30-6E5E-42DF-A8D1-94C0F45B78E3}"/>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40BED21-9004-4101-B086-5869FC2614D2}"/>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572A5777-999E-4878-8BA8-9F3291037B36}"/>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CCDCEDDD-8626-4CBB-A726-7B65EDE7E7F7}"/>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EEC27102-F58E-459E-B569-765D3C6A0EFD}"/>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822B977F-B6A9-4341-B115-8B4D982B8456}"/>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6DCF79EF-AA49-409A-99EA-04E3AE08231F}"/>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4AF9B8-FD6B-47B9-B434-148800A46AC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A75E260-BD90-4F76-BB32-5AEF4C45654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6BBC98-E66A-4544-8E89-954458014BE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30D904D-D323-4F0C-8113-1E66CC6E2EC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F0D3A14-A9A6-4F7E-97F8-4E89FFD9252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89" name="楕円 188">
          <a:extLst>
            <a:ext uri="{FF2B5EF4-FFF2-40B4-BE49-F238E27FC236}">
              <a16:creationId xmlns:a16="http://schemas.microsoft.com/office/drawing/2014/main" id="{BF84A265-36CB-43F9-97DF-3F985C890D07}"/>
            </a:ext>
          </a:extLst>
        </xdr:cNvPr>
        <xdr:cNvSpPr/>
      </xdr:nvSpPr>
      <xdr:spPr>
        <a:xfrm>
          <a:off x="4036060" y="104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53CDD71-36CB-41F8-A8D5-6FD3C1B30E97}"/>
            </a:ext>
          </a:extLst>
        </xdr:cNvPr>
        <xdr:cNvSpPr txBox="1"/>
      </xdr:nvSpPr>
      <xdr:spPr>
        <a:xfrm>
          <a:off x="4124960" y="1040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xdr:rowOff>
    </xdr:from>
    <xdr:to>
      <xdr:col>20</xdr:col>
      <xdr:colOff>38100</xdr:colOff>
      <xdr:row>62</xdr:row>
      <xdr:rowOff>117747</xdr:rowOff>
    </xdr:to>
    <xdr:sp macro="" textlink="">
      <xdr:nvSpPr>
        <xdr:cNvPr id="191" name="楕円 190">
          <a:extLst>
            <a:ext uri="{FF2B5EF4-FFF2-40B4-BE49-F238E27FC236}">
              <a16:creationId xmlns:a16="http://schemas.microsoft.com/office/drawing/2014/main" id="{245A216D-35AA-4E48-99B3-E34E2760B66F}"/>
            </a:ext>
          </a:extLst>
        </xdr:cNvPr>
        <xdr:cNvSpPr/>
      </xdr:nvSpPr>
      <xdr:spPr>
        <a:xfrm>
          <a:off x="3312160" y="10409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66947</xdr:rowOff>
    </xdr:from>
    <xdr:to>
      <xdr:col>24</xdr:col>
      <xdr:colOff>63500</xdr:colOff>
      <xdr:row>62</xdr:row>
      <xdr:rowOff>86541</xdr:rowOff>
    </xdr:to>
    <xdr:cxnSp macro="">
      <xdr:nvCxnSpPr>
        <xdr:cNvPr id="192" name="直線コネクタ 191">
          <a:extLst>
            <a:ext uri="{FF2B5EF4-FFF2-40B4-BE49-F238E27FC236}">
              <a16:creationId xmlns:a16="http://schemas.microsoft.com/office/drawing/2014/main" id="{5C958A01-7A7E-481D-8591-2491C34F9C78}"/>
            </a:ext>
          </a:extLst>
        </xdr:cNvPr>
        <xdr:cNvCxnSpPr/>
      </xdr:nvCxnSpPr>
      <xdr:spPr>
        <a:xfrm>
          <a:off x="3355340" y="10460627"/>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3" name="楕円 192">
          <a:extLst>
            <a:ext uri="{FF2B5EF4-FFF2-40B4-BE49-F238E27FC236}">
              <a16:creationId xmlns:a16="http://schemas.microsoft.com/office/drawing/2014/main" id="{F5F596DB-2EB3-486F-A37A-666CC9600078}"/>
            </a:ext>
          </a:extLst>
        </xdr:cNvPr>
        <xdr:cNvSpPr/>
      </xdr:nvSpPr>
      <xdr:spPr>
        <a:xfrm>
          <a:off x="25146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66947</xdr:rowOff>
    </xdr:to>
    <xdr:cxnSp macro="">
      <xdr:nvCxnSpPr>
        <xdr:cNvPr id="194" name="直線コネクタ 193">
          <a:extLst>
            <a:ext uri="{FF2B5EF4-FFF2-40B4-BE49-F238E27FC236}">
              <a16:creationId xmlns:a16="http://schemas.microsoft.com/office/drawing/2014/main" id="{D134CECB-0725-41DE-949E-4D4BCCDC6617}"/>
            </a:ext>
          </a:extLst>
        </xdr:cNvPr>
        <xdr:cNvCxnSpPr/>
      </xdr:nvCxnSpPr>
      <xdr:spPr>
        <a:xfrm>
          <a:off x="2565400" y="10439400"/>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195" name="楕円 194">
          <a:extLst>
            <a:ext uri="{FF2B5EF4-FFF2-40B4-BE49-F238E27FC236}">
              <a16:creationId xmlns:a16="http://schemas.microsoft.com/office/drawing/2014/main" id="{5FCCFE26-29BF-48A1-B8A5-01C48085F4ED}"/>
            </a:ext>
          </a:extLst>
        </xdr:cNvPr>
        <xdr:cNvSpPr/>
      </xdr:nvSpPr>
      <xdr:spPr>
        <a:xfrm>
          <a:off x="1739900" y="10372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45720</xdr:rowOff>
    </xdr:to>
    <xdr:cxnSp macro="">
      <xdr:nvCxnSpPr>
        <xdr:cNvPr id="196" name="直線コネクタ 195">
          <a:extLst>
            <a:ext uri="{FF2B5EF4-FFF2-40B4-BE49-F238E27FC236}">
              <a16:creationId xmlns:a16="http://schemas.microsoft.com/office/drawing/2014/main" id="{A0EE2830-7098-4EA9-91C3-B577AB775CCA}"/>
            </a:ext>
          </a:extLst>
        </xdr:cNvPr>
        <xdr:cNvCxnSpPr/>
      </xdr:nvCxnSpPr>
      <xdr:spPr>
        <a:xfrm>
          <a:off x="1790700" y="1041980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125549</xdr:rowOff>
    </xdr:from>
    <xdr:to>
      <xdr:col>6</xdr:col>
      <xdr:colOff>38100</xdr:colOff>
      <xdr:row>62</xdr:row>
      <xdr:rowOff>55699</xdr:rowOff>
    </xdr:to>
    <xdr:sp macro="" textlink="">
      <xdr:nvSpPr>
        <xdr:cNvPr id="197" name="楕円 196">
          <a:extLst>
            <a:ext uri="{FF2B5EF4-FFF2-40B4-BE49-F238E27FC236}">
              <a16:creationId xmlns:a16="http://schemas.microsoft.com/office/drawing/2014/main" id="{BD28027C-5E1F-4D1C-9677-DC320CF85B7D}"/>
            </a:ext>
          </a:extLst>
        </xdr:cNvPr>
        <xdr:cNvSpPr/>
      </xdr:nvSpPr>
      <xdr:spPr>
        <a:xfrm>
          <a:off x="965200" y="10351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4899</xdr:rowOff>
    </xdr:from>
    <xdr:to>
      <xdr:col>10</xdr:col>
      <xdr:colOff>114300</xdr:colOff>
      <xdr:row>62</xdr:row>
      <xdr:rowOff>26126</xdr:rowOff>
    </xdr:to>
    <xdr:cxnSp macro="">
      <xdr:nvCxnSpPr>
        <xdr:cNvPr id="198" name="直線コネクタ 197">
          <a:extLst>
            <a:ext uri="{FF2B5EF4-FFF2-40B4-BE49-F238E27FC236}">
              <a16:creationId xmlns:a16="http://schemas.microsoft.com/office/drawing/2014/main" id="{049B73F5-723B-4C29-90C0-0C6E629EDBEF}"/>
            </a:ext>
          </a:extLst>
        </xdr:cNvPr>
        <xdr:cNvCxnSpPr/>
      </xdr:nvCxnSpPr>
      <xdr:spPr>
        <a:xfrm>
          <a:off x="1008380" y="10398579"/>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6457610-A8A6-4480-B4B6-792E0FC01AB6}"/>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34E1FA4-93CC-4BF6-A0AA-3BB27EF1B4DA}"/>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2BDDEE6-FF26-4808-B670-AD184F65BCCD}"/>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CC261A-11D6-4474-86AF-79D01575BE16}"/>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108874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874AF99-7210-4725-AF6A-33383C4DF49C}"/>
            </a:ext>
          </a:extLst>
        </xdr:cNvPr>
        <xdr:cNvSpPr txBox="1"/>
      </xdr:nvSpPr>
      <xdr:spPr>
        <a:xfrm>
          <a:off x="3170564" y="1050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1459589-8523-447E-B907-1818DFE9BC8A}"/>
            </a:ext>
          </a:extLst>
        </xdr:cNvPr>
        <xdr:cNvSpPr txBox="1"/>
      </xdr:nvSpPr>
      <xdr:spPr>
        <a:xfrm>
          <a:off x="238570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C6CA711-703C-46BD-8637-06DADF18F49B}"/>
            </a:ext>
          </a:extLst>
        </xdr:cNvPr>
        <xdr:cNvSpPr txBox="1"/>
      </xdr:nvSpPr>
      <xdr:spPr>
        <a:xfrm>
          <a:off x="161100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46826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5922113-EAAB-4B6B-85B9-041457FA55FE}"/>
            </a:ext>
          </a:extLst>
        </xdr:cNvPr>
        <xdr:cNvSpPr txBox="1"/>
      </xdr:nvSpPr>
      <xdr:spPr>
        <a:xfrm>
          <a:off x="836304" y="1044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2D9D3A0-DFF2-405D-94FA-A2CEE99548E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CF75A94-79E0-458C-AFE6-763EA279DE9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34FB4FE-F443-4EAC-9417-9FB2C5F8FB5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22CED45-B9EC-40CB-9B2C-B7A4CEDA5EE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C0B1B4E-77D2-49C7-BF34-400178FE08B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67F77A0-0B69-4E22-B939-0BEF0271DAA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C40A59B-E663-48B0-BA64-F2F4C43E2B3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A62EE9E-0401-481A-AFC0-E0D805CFB31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323BA85-A5A0-4272-AEEB-785F85CEE47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31295BB-2D7A-4DA8-A1CA-98654A70C5C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83E916E-BD31-4042-BF66-EC2951A289C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A4874D4-9BCF-432B-BE02-84B218CEBA9A}"/>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72DD5B0-5300-4919-AE86-BAA7A905412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7EFFA0A-A8C3-488D-8CB3-0F824F101FDB}"/>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4FB5DF0-032F-46DA-B73A-DC5603B174A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0585106-D3B0-45E7-B1A8-60F2A1C09AC3}"/>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A5D633E-8FD5-4D46-BAD8-FCD6748D74A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ADCDB8A-3342-41B9-BFB8-AD0B824CE7B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FC44DE4-479E-4F5C-B62B-FBDF7A643DA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236C99C-DCD6-4C91-9FCC-9D1564609AA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7AF8143-F106-473C-A72E-6856876CC1E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99B3457-2226-43E5-AC03-EAF6A15D341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E2D764A-CE8D-4212-A35E-49DF628C083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4BF44778-8D3F-4CDF-BBC6-B559AE3A253C}"/>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488F274-015E-40F6-ACDA-C3A8D682BD24}"/>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B54ACC9-A9ED-4620-9FFA-81EF4EBA9951}"/>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87E485E-B5FE-4AD7-B317-988BB8207B42}"/>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CC641D96-67C4-44B5-A542-D9562A0CD54A}"/>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18F9375-92FB-4998-B693-15127075FB84}"/>
            </a:ext>
          </a:extLst>
        </xdr:cNvPr>
        <xdr:cNvSpPr txBox="1"/>
      </xdr:nvSpPr>
      <xdr:spPr>
        <a:xfrm>
          <a:off x="9258300" y="1053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BF828122-1B8E-44DB-B56E-6C075EAB0AC9}"/>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834F092-C218-40EA-8FEF-67855CE65B04}"/>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91C40A36-596C-461D-95F5-1D5BE8343788}"/>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9A2C9BE3-CADA-40EE-8E20-24E9DA4D4C92}"/>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352D5E82-58F9-4E67-9F84-098BB8C23A92}"/>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2062B46-6E48-4789-91A1-AABEABF6B20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852486-2BE1-4B90-BDCC-0B4534F3753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9862132-3F08-405B-A390-03B3EAC38A5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E49BCC0-F94B-441B-9153-214A2A6C08C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0D01B97-CD48-4596-AD80-2EA6FFE02EF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10178</xdr:rowOff>
    </xdr:from>
    <xdr:to>
      <xdr:col>55</xdr:col>
      <xdr:colOff>50800</xdr:colOff>
      <xdr:row>62</xdr:row>
      <xdr:rowOff>111778</xdr:rowOff>
    </xdr:to>
    <xdr:sp macro="" textlink="">
      <xdr:nvSpPr>
        <xdr:cNvPr id="246" name="楕円 245">
          <a:extLst>
            <a:ext uri="{FF2B5EF4-FFF2-40B4-BE49-F238E27FC236}">
              <a16:creationId xmlns:a16="http://schemas.microsoft.com/office/drawing/2014/main" id="{A6A9A9A0-A62C-4D62-8F17-033B5B32F421}"/>
            </a:ext>
          </a:extLst>
        </xdr:cNvPr>
        <xdr:cNvSpPr/>
      </xdr:nvSpPr>
      <xdr:spPr>
        <a:xfrm>
          <a:off x="9192260" y="10403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33055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E2CDE2E-F781-487C-B03B-4D858E47C678}"/>
            </a:ext>
          </a:extLst>
        </xdr:cNvPr>
        <xdr:cNvSpPr txBox="1"/>
      </xdr:nvSpPr>
      <xdr:spPr>
        <a:xfrm>
          <a:off x="9258300" y="1025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13806</xdr:rowOff>
    </xdr:from>
    <xdr:to>
      <xdr:col>50</xdr:col>
      <xdr:colOff>165100</xdr:colOff>
      <xdr:row>62</xdr:row>
      <xdr:rowOff>115406</xdr:rowOff>
    </xdr:to>
    <xdr:sp macro="" textlink="">
      <xdr:nvSpPr>
        <xdr:cNvPr id="248" name="楕円 247">
          <a:extLst>
            <a:ext uri="{FF2B5EF4-FFF2-40B4-BE49-F238E27FC236}">
              <a16:creationId xmlns:a16="http://schemas.microsoft.com/office/drawing/2014/main" id="{BDE039F9-6208-4D77-9B96-5D139D5F0666}"/>
            </a:ext>
          </a:extLst>
        </xdr:cNvPr>
        <xdr:cNvSpPr/>
      </xdr:nvSpPr>
      <xdr:spPr>
        <a:xfrm>
          <a:off x="8445500" y="104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60978</xdr:rowOff>
    </xdr:from>
    <xdr:to>
      <xdr:col>55</xdr:col>
      <xdr:colOff>0</xdr:colOff>
      <xdr:row>62</xdr:row>
      <xdr:rowOff>64606</xdr:rowOff>
    </xdr:to>
    <xdr:cxnSp macro="">
      <xdr:nvCxnSpPr>
        <xdr:cNvPr id="249" name="直線コネクタ 248">
          <a:extLst>
            <a:ext uri="{FF2B5EF4-FFF2-40B4-BE49-F238E27FC236}">
              <a16:creationId xmlns:a16="http://schemas.microsoft.com/office/drawing/2014/main" id="{915DCCF0-B29B-4F9F-BCF9-2DC2C868543B}"/>
            </a:ext>
          </a:extLst>
        </xdr:cNvPr>
        <xdr:cNvCxnSpPr/>
      </xdr:nvCxnSpPr>
      <xdr:spPr>
        <a:xfrm flipV="1">
          <a:off x="8496300" y="10454658"/>
          <a:ext cx="7239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16082</xdr:rowOff>
    </xdr:from>
    <xdr:to>
      <xdr:col>46</xdr:col>
      <xdr:colOff>38100</xdr:colOff>
      <xdr:row>62</xdr:row>
      <xdr:rowOff>117682</xdr:rowOff>
    </xdr:to>
    <xdr:sp macro="" textlink="">
      <xdr:nvSpPr>
        <xdr:cNvPr id="250" name="楕円 249">
          <a:extLst>
            <a:ext uri="{FF2B5EF4-FFF2-40B4-BE49-F238E27FC236}">
              <a16:creationId xmlns:a16="http://schemas.microsoft.com/office/drawing/2014/main" id="{66885C2E-66CE-493B-ACFD-CA86F632B918}"/>
            </a:ext>
          </a:extLst>
        </xdr:cNvPr>
        <xdr:cNvSpPr/>
      </xdr:nvSpPr>
      <xdr:spPr>
        <a:xfrm>
          <a:off x="7670800" y="104097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64606</xdr:rowOff>
    </xdr:from>
    <xdr:to>
      <xdr:col>50</xdr:col>
      <xdr:colOff>114300</xdr:colOff>
      <xdr:row>62</xdr:row>
      <xdr:rowOff>66882</xdr:rowOff>
    </xdr:to>
    <xdr:cxnSp macro="">
      <xdr:nvCxnSpPr>
        <xdr:cNvPr id="251" name="直線コネクタ 250">
          <a:extLst>
            <a:ext uri="{FF2B5EF4-FFF2-40B4-BE49-F238E27FC236}">
              <a16:creationId xmlns:a16="http://schemas.microsoft.com/office/drawing/2014/main" id="{57F246ED-691C-48CD-AB95-717C1B26837B}"/>
            </a:ext>
          </a:extLst>
        </xdr:cNvPr>
        <xdr:cNvCxnSpPr/>
      </xdr:nvCxnSpPr>
      <xdr:spPr>
        <a:xfrm flipV="1">
          <a:off x="7713980" y="10458286"/>
          <a:ext cx="78232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17003</xdr:rowOff>
    </xdr:from>
    <xdr:to>
      <xdr:col>41</xdr:col>
      <xdr:colOff>101600</xdr:colOff>
      <xdr:row>62</xdr:row>
      <xdr:rowOff>118603</xdr:rowOff>
    </xdr:to>
    <xdr:sp macro="" textlink="">
      <xdr:nvSpPr>
        <xdr:cNvPr id="252" name="楕円 251">
          <a:extLst>
            <a:ext uri="{FF2B5EF4-FFF2-40B4-BE49-F238E27FC236}">
              <a16:creationId xmlns:a16="http://schemas.microsoft.com/office/drawing/2014/main" id="{0912FD58-B53B-4901-ADE4-220D2720EC43}"/>
            </a:ext>
          </a:extLst>
        </xdr:cNvPr>
        <xdr:cNvSpPr/>
      </xdr:nvSpPr>
      <xdr:spPr>
        <a:xfrm>
          <a:off x="6873240" y="104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66882</xdr:rowOff>
    </xdr:from>
    <xdr:to>
      <xdr:col>45</xdr:col>
      <xdr:colOff>177800</xdr:colOff>
      <xdr:row>62</xdr:row>
      <xdr:rowOff>67803</xdr:rowOff>
    </xdr:to>
    <xdr:cxnSp macro="">
      <xdr:nvCxnSpPr>
        <xdr:cNvPr id="253" name="直線コネクタ 252">
          <a:extLst>
            <a:ext uri="{FF2B5EF4-FFF2-40B4-BE49-F238E27FC236}">
              <a16:creationId xmlns:a16="http://schemas.microsoft.com/office/drawing/2014/main" id="{1E57A3F5-8CB5-499A-9A78-2A74BB440B58}"/>
            </a:ext>
          </a:extLst>
        </xdr:cNvPr>
        <xdr:cNvCxnSpPr/>
      </xdr:nvCxnSpPr>
      <xdr:spPr>
        <a:xfrm flipV="1">
          <a:off x="6924040" y="10460562"/>
          <a:ext cx="78994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19026</xdr:rowOff>
    </xdr:from>
    <xdr:to>
      <xdr:col>36</xdr:col>
      <xdr:colOff>165100</xdr:colOff>
      <xdr:row>62</xdr:row>
      <xdr:rowOff>120626</xdr:rowOff>
    </xdr:to>
    <xdr:sp macro="" textlink="">
      <xdr:nvSpPr>
        <xdr:cNvPr id="254" name="楕円 253">
          <a:extLst>
            <a:ext uri="{FF2B5EF4-FFF2-40B4-BE49-F238E27FC236}">
              <a16:creationId xmlns:a16="http://schemas.microsoft.com/office/drawing/2014/main" id="{A8D1A169-E72E-492E-9C24-CE8E66986548}"/>
            </a:ext>
          </a:extLst>
        </xdr:cNvPr>
        <xdr:cNvSpPr/>
      </xdr:nvSpPr>
      <xdr:spPr>
        <a:xfrm>
          <a:off x="6098540" y="104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67803</xdr:rowOff>
    </xdr:from>
    <xdr:to>
      <xdr:col>41</xdr:col>
      <xdr:colOff>50800</xdr:colOff>
      <xdr:row>62</xdr:row>
      <xdr:rowOff>69826</xdr:rowOff>
    </xdr:to>
    <xdr:cxnSp macro="">
      <xdr:nvCxnSpPr>
        <xdr:cNvPr id="255" name="直線コネクタ 254">
          <a:extLst>
            <a:ext uri="{FF2B5EF4-FFF2-40B4-BE49-F238E27FC236}">
              <a16:creationId xmlns:a16="http://schemas.microsoft.com/office/drawing/2014/main" id="{F5E58E06-EDA1-45A0-9F99-FA61755BEB1B}"/>
            </a:ext>
          </a:extLst>
        </xdr:cNvPr>
        <xdr:cNvCxnSpPr/>
      </xdr:nvCxnSpPr>
      <xdr:spPr>
        <a:xfrm flipV="1">
          <a:off x="6149340" y="10461483"/>
          <a:ext cx="7747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2EEC0FE-11BF-452F-82E9-56B1E3558958}"/>
            </a:ext>
          </a:extLst>
        </xdr:cNvPr>
        <xdr:cNvSpPr txBox="1"/>
      </xdr:nvSpPr>
      <xdr:spPr>
        <a:xfrm>
          <a:off x="8214575" y="1064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6BB41C2-092A-46BE-9070-6F16A976A67B}"/>
            </a:ext>
          </a:extLst>
        </xdr:cNvPr>
        <xdr:cNvSpPr txBox="1"/>
      </xdr:nvSpPr>
      <xdr:spPr>
        <a:xfrm>
          <a:off x="7444955" y="1064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E18F7AE-CC94-40B2-86F4-879319C4E2E4}"/>
            </a:ext>
          </a:extLst>
        </xdr:cNvPr>
        <xdr:cNvSpPr txBox="1"/>
      </xdr:nvSpPr>
      <xdr:spPr>
        <a:xfrm>
          <a:off x="6670255" y="1059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0A3FD63-4448-4BAC-AE05-77AC4A016F67}"/>
            </a:ext>
          </a:extLst>
        </xdr:cNvPr>
        <xdr:cNvSpPr txBox="1"/>
      </xdr:nvSpPr>
      <xdr:spPr>
        <a:xfrm>
          <a:off x="5872695" y="1060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131933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DEB77F2-CBCD-4AFD-95E6-BF7346DB2FA1}"/>
            </a:ext>
          </a:extLst>
        </xdr:cNvPr>
        <xdr:cNvSpPr txBox="1"/>
      </xdr:nvSpPr>
      <xdr:spPr>
        <a:xfrm>
          <a:off x="8214575" y="1019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134209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A02AA2F-BEE2-441F-82AC-DA7A3668ED70}"/>
            </a:ext>
          </a:extLst>
        </xdr:cNvPr>
        <xdr:cNvSpPr txBox="1"/>
      </xdr:nvSpPr>
      <xdr:spPr>
        <a:xfrm>
          <a:off x="7444955" y="1019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135130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494D0AC-F48B-4A0D-81C4-6663483B6717}"/>
            </a:ext>
          </a:extLst>
        </xdr:cNvPr>
        <xdr:cNvSpPr txBox="1"/>
      </xdr:nvSpPr>
      <xdr:spPr>
        <a:xfrm>
          <a:off x="6670255" y="1019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137153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70AD5E4-F2A7-4B6E-AB17-7AD1EF93DA11}"/>
            </a:ext>
          </a:extLst>
        </xdr:cNvPr>
        <xdr:cNvSpPr txBox="1"/>
      </xdr:nvSpPr>
      <xdr:spPr>
        <a:xfrm>
          <a:off x="5872695" y="1019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CA47978-A82D-43BE-971D-3A57330D26E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5230E7C-3DF6-4CBC-B064-2EFFC1353BC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4D8AA63-D311-4BAB-A705-55482E1B55B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E25A523-D22A-48D8-96E3-230820C68F2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7DD79E3-4712-43B5-B1BE-BD7FB291011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D41A380-4D3B-46CB-844B-61CABDC8C2C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60C42A6-F90F-4A06-B866-0C63506841C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67D86F6-94C1-4E34-908F-A23DEAB353B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399946C-BE40-4B51-8E6B-00A05ABE249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A7B0DCD-7444-4F61-9914-0EA23EE251E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AA24FBD-B3D2-47A6-92E7-D595A0A58E5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63C852A6-D7CA-43EF-8696-6CE19A41FF8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0A6A1F8-77AD-40CC-BFD2-59EB6E44177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39EC76A-08DE-403A-A2DA-AC90DF992AB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9D7A0FB5-7223-4032-B1CA-B9E7245DA50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3138335-DB97-4FDD-9EE0-E840FA3F34E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6E85D0CB-AB04-4782-A45B-3419867CD1A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1305070-90C5-4006-8F7A-27F02364A4C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84F5033-D783-4071-91D5-4926F6E678FC}"/>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8480C4F-57FE-424C-A044-F83C4F457AE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177788E-150D-4731-9FD0-B1A491D5014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9A14160-ABF3-4968-B614-A6F0AC4ED15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059870C-FC1B-4D80-9FE4-CB877BCDC6D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AF252CE-55AA-4285-82F7-1F70F7CF396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E63E466-D368-419A-B169-1F55F9D720E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A6E2F9D-5D68-4DBC-8B2E-85B5BDFD76C9}"/>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2356F8F-C817-4801-8E1D-592CD7D257F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7A0B788-6714-450A-A2F4-DAE3E3E5526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721A3906-5D68-45D9-928F-44C1119E7342}"/>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3EB9BA26-34FB-4AAE-8703-A57B1F91F967}"/>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C179422-1B17-475E-B357-97127DB74172}"/>
            </a:ext>
          </a:extLst>
        </xdr:cNvPr>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39D68CB3-1206-4AA2-8B18-B2D8D26DEC53}"/>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495ECD4B-FDAD-477C-9AF8-C0CFE377BD32}"/>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3979362E-A679-4257-8205-41A50EF6332C}"/>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2E8FFF83-7450-4C6C-8028-7DAD9F749B9E}"/>
            </a:ext>
          </a:extLst>
        </xdr:cNvPr>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E5AD0C00-E260-4F0C-978E-0C806356C885}"/>
            </a:ext>
          </a:extLst>
        </xdr:cNvPr>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DC75BE7-486D-452E-B09D-0841FAF3EBB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C6D00F-56AC-4BE3-951E-134247A7858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61AA7A-F4A7-4805-A257-75271D3C021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046720D-BDCC-4C2F-A7EE-6E6F8149E11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5322312-9DD5-444D-BCCB-283DC16147F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85271</xdr:rowOff>
    </xdr:from>
    <xdr:to>
      <xdr:col>24</xdr:col>
      <xdr:colOff>114300</xdr:colOff>
      <xdr:row>85</xdr:row>
      <xdr:rowOff>15421</xdr:rowOff>
    </xdr:to>
    <xdr:sp macro="" textlink="">
      <xdr:nvSpPr>
        <xdr:cNvPr id="305" name="楕円 304">
          <a:extLst>
            <a:ext uri="{FF2B5EF4-FFF2-40B4-BE49-F238E27FC236}">
              <a16:creationId xmlns:a16="http://schemas.microsoft.com/office/drawing/2014/main" id="{69A85D64-C501-4459-83B1-7190F812C1F5}"/>
            </a:ext>
          </a:extLst>
        </xdr:cNvPr>
        <xdr:cNvSpPr/>
      </xdr:nvSpPr>
      <xdr:spPr>
        <a:xfrm>
          <a:off x="4036060" y="14167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63698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3657E67-E0D8-4537-98E3-597DEA71B472}"/>
            </a:ext>
          </a:extLst>
        </xdr:cNvPr>
        <xdr:cNvSpPr txBox="1"/>
      </xdr:nvSpPr>
      <xdr:spPr>
        <a:xfrm>
          <a:off x="412496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57513</xdr:rowOff>
    </xdr:from>
    <xdr:to>
      <xdr:col>20</xdr:col>
      <xdr:colOff>38100</xdr:colOff>
      <xdr:row>84</xdr:row>
      <xdr:rowOff>159113</xdr:rowOff>
    </xdr:to>
    <xdr:sp macro="" textlink="">
      <xdr:nvSpPr>
        <xdr:cNvPr id="307" name="楕円 306">
          <a:extLst>
            <a:ext uri="{FF2B5EF4-FFF2-40B4-BE49-F238E27FC236}">
              <a16:creationId xmlns:a16="http://schemas.microsoft.com/office/drawing/2014/main" id="{A3218DEC-B1D7-4DD0-A572-78545CA0A74F}"/>
            </a:ext>
          </a:extLst>
        </xdr:cNvPr>
        <xdr:cNvSpPr/>
      </xdr:nvSpPr>
      <xdr:spPr>
        <a:xfrm>
          <a:off x="3312160" y="14139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108313</xdr:rowOff>
    </xdr:from>
    <xdr:to>
      <xdr:col>24</xdr:col>
      <xdr:colOff>63500</xdr:colOff>
      <xdr:row>84</xdr:row>
      <xdr:rowOff>136071</xdr:rowOff>
    </xdr:to>
    <xdr:cxnSp macro="">
      <xdr:nvCxnSpPr>
        <xdr:cNvPr id="308" name="直線コネクタ 307">
          <a:extLst>
            <a:ext uri="{FF2B5EF4-FFF2-40B4-BE49-F238E27FC236}">
              <a16:creationId xmlns:a16="http://schemas.microsoft.com/office/drawing/2014/main" id="{CDC01CA9-8A2C-4912-BE08-0C9252E458D6}"/>
            </a:ext>
          </a:extLst>
        </xdr:cNvPr>
        <xdr:cNvCxnSpPr/>
      </xdr:nvCxnSpPr>
      <xdr:spPr>
        <a:xfrm>
          <a:off x="3355340" y="1419007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28121</xdr:rowOff>
    </xdr:from>
    <xdr:to>
      <xdr:col>15</xdr:col>
      <xdr:colOff>101600</xdr:colOff>
      <xdr:row>84</xdr:row>
      <xdr:rowOff>129721</xdr:rowOff>
    </xdr:to>
    <xdr:sp macro="" textlink="">
      <xdr:nvSpPr>
        <xdr:cNvPr id="309" name="楕円 308">
          <a:extLst>
            <a:ext uri="{FF2B5EF4-FFF2-40B4-BE49-F238E27FC236}">
              <a16:creationId xmlns:a16="http://schemas.microsoft.com/office/drawing/2014/main" id="{B155A0BC-B948-4C9C-8E84-856F2451EDDE}"/>
            </a:ext>
          </a:extLst>
        </xdr:cNvPr>
        <xdr:cNvSpPr/>
      </xdr:nvSpPr>
      <xdr:spPr>
        <a:xfrm>
          <a:off x="25146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78921</xdr:rowOff>
    </xdr:from>
    <xdr:to>
      <xdr:col>19</xdr:col>
      <xdr:colOff>177800</xdr:colOff>
      <xdr:row>84</xdr:row>
      <xdr:rowOff>108313</xdr:rowOff>
    </xdr:to>
    <xdr:cxnSp macro="">
      <xdr:nvCxnSpPr>
        <xdr:cNvPr id="310" name="直線コネクタ 309">
          <a:extLst>
            <a:ext uri="{FF2B5EF4-FFF2-40B4-BE49-F238E27FC236}">
              <a16:creationId xmlns:a16="http://schemas.microsoft.com/office/drawing/2014/main" id="{D6F1138F-7DA3-4A11-A73D-63A336ABDDD1}"/>
            </a:ext>
          </a:extLst>
        </xdr:cNvPr>
        <xdr:cNvCxnSpPr/>
      </xdr:nvCxnSpPr>
      <xdr:spPr>
        <a:xfrm>
          <a:off x="2565400" y="14160681"/>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363</xdr:rowOff>
    </xdr:from>
    <xdr:to>
      <xdr:col>10</xdr:col>
      <xdr:colOff>165100</xdr:colOff>
      <xdr:row>84</xdr:row>
      <xdr:rowOff>101963</xdr:rowOff>
    </xdr:to>
    <xdr:sp macro="" textlink="">
      <xdr:nvSpPr>
        <xdr:cNvPr id="311" name="楕円 310">
          <a:extLst>
            <a:ext uri="{FF2B5EF4-FFF2-40B4-BE49-F238E27FC236}">
              <a16:creationId xmlns:a16="http://schemas.microsoft.com/office/drawing/2014/main" id="{90209806-274F-4BD4-B2E4-91D2EA458C19}"/>
            </a:ext>
          </a:extLst>
        </xdr:cNvPr>
        <xdr:cNvSpPr/>
      </xdr:nvSpPr>
      <xdr:spPr>
        <a:xfrm>
          <a:off x="17399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51163</xdr:rowOff>
    </xdr:from>
    <xdr:to>
      <xdr:col>15</xdr:col>
      <xdr:colOff>50800</xdr:colOff>
      <xdr:row>84</xdr:row>
      <xdr:rowOff>78921</xdr:rowOff>
    </xdr:to>
    <xdr:cxnSp macro="">
      <xdr:nvCxnSpPr>
        <xdr:cNvPr id="312" name="直線コネクタ 311">
          <a:extLst>
            <a:ext uri="{FF2B5EF4-FFF2-40B4-BE49-F238E27FC236}">
              <a16:creationId xmlns:a16="http://schemas.microsoft.com/office/drawing/2014/main" id="{4264272C-0259-445D-9B7A-1D6EDABC3DE4}"/>
            </a:ext>
          </a:extLst>
        </xdr:cNvPr>
        <xdr:cNvCxnSpPr/>
      </xdr:nvCxnSpPr>
      <xdr:spPr>
        <a:xfrm>
          <a:off x="1790700" y="1413292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144055</xdr:rowOff>
    </xdr:from>
    <xdr:to>
      <xdr:col>6</xdr:col>
      <xdr:colOff>38100</xdr:colOff>
      <xdr:row>84</xdr:row>
      <xdr:rowOff>74205</xdr:rowOff>
    </xdr:to>
    <xdr:sp macro="" textlink="">
      <xdr:nvSpPr>
        <xdr:cNvPr id="313" name="楕円 312">
          <a:extLst>
            <a:ext uri="{FF2B5EF4-FFF2-40B4-BE49-F238E27FC236}">
              <a16:creationId xmlns:a16="http://schemas.microsoft.com/office/drawing/2014/main" id="{E96045BA-45A5-486E-B43D-7832F942B11C}"/>
            </a:ext>
          </a:extLst>
        </xdr:cNvPr>
        <xdr:cNvSpPr/>
      </xdr:nvSpPr>
      <xdr:spPr>
        <a:xfrm>
          <a:off x="965200" y="1405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23405</xdr:rowOff>
    </xdr:from>
    <xdr:to>
      <xdr:col>10</xdr:col>
      <xdr:colOff>114300</xdr:colOff>
      <xdr:row>84</xdr:row>
      <xdr:rowOff>51163</xdr:rowOff>
    </xdr:to>
    <xdr:cxnSp macro="">
      <xdr:nvCxnSpPr>
        <xdr:cNvPr id="314" name="直線コネクタ 313">
          <a:extLst>
            <a:ext uri="{FF2B5EF4-FFF2-40B4-BE49-F238E27FC236}">
              <a16:creationId xmlns:a16="http://schemas.microsoft.com/office/drawing/2014/main" id="{FCC3F780-7C94-4B90-92BF-61F5F23B3B40}"/>
            </a:ext>
          </a:extLst>
        </xdr:cNvPr>
        <xdr:cNvCxnSpPr/>
      </xdr:nvCxnSpPr>
      <xdr:spPr>
        <a:xfrm>
          <a:off x="1008380" y="14105165"/>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EA1815A6-C2BF-48ED-AE47-06F2347E63B1}"/>
            </a:ext>
          </a:extLst>
        </xdr:cNvPr>
        <xdr:cNvSpPr txBox="1"/>
      </xdr:nvSpPr>
      <xdr:spPr>
        <a:xfrm>
          <a:off x="317056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F655EBF0-1892-4F33-BC97-96213AE41CEB}"/>
            </a:ext>
          </a:extLst>
        </xdr:cNvPr>
        <xdr:cNvSpPr txBox="1"/>
      </xdr:nvSpPr>
      <xdr:spPr>
        <a:xfrm>
          <a:off x="238570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12918021-B8B9-4D05-9DDF-5635F2AA9472}"/>
            </a:ext>
          </a:extLst>
        </xdr:cNvPr>
        <xdr:cNvSpPr txBox="1"/>
      </xdr:nvSpPr>
      <xdr:spPr>
        <a:xfrm>
          <a:off x="16110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624C782A-5F17-424C-9B8D-7DA587DC0B33}"/>
            </a:ext>
          </a:extLst>
        </xdr:cNvPr>
        <xdr:cNvSpPr txBox="1"/>
      </xdr:nvSpPr>
      <xdr:spPr>
        <a:xfrm>
          <a:off x="8363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150240</xdr:rowOff>
    </xdr:from>
    <xdr:ext cx="405111" cy="259045"/>
    <xdr:sp macro="" textlink="">
      <xdr:nvSpPr>
        <xdr:cNvPr id="319" name="n_1mainValue【公営住宅】&#10;有形固定資産減価償却率">
          <a:extLst>
            <a:ext uri="{FF2B5EF4-FFF2-40B4-BE49-F238E27FC236}">
              <a16:creationId xmlns:a16="http://schemas.microsoft.com/office/drawing/2014/main" id="{7950702B-FE15-4271-8424-FF8896D5C938}"/>
            </a:ext>
          </a:extLst>
        </xdr:cNvPr>
        <xdr:cNvSpPr txBox="1"/>
      </xdr:nvSpPr>
      <xdr:spPr>
        <a:xfrm>
          <a:off x="317056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120848</xdr:rowOff>
    </xdr:from>
    <xdr:ext cx="405111" cy="259045"/>
    <xdr:sp macro="" textlink="">
      <xdr:nvSpPr>
        <xdr:cNvPr id="320" name="n_2mainValue【公営住宅】&#10;有形固定資産減価償却率">
          <a:extLst>
            <a:ext uri="{FF2B5EF4-FFF2-40B4-BE49-F238E27FC236}">
              <a16:creationId xmlns:a16="http://schemas.microsoft.com/office/drawing/2014/main" id="{FE27FB9F-4C76-4EA5-B8C7-29C4C748C271}"/>
            </a:ext>
          </a:extLst>
        </xdr:cNvPr>
        <xdr:cNvSpPr txBox="1"/>
      </xdr:nvSpPr>
      <xdr:spPr>
        <a:xfrm>
          <a:off x="238570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93090</xdr:rowOff>
    </xdr:from>
    <xdr:ext cx="405111" cy="259045"/>
    <xdr:sp macro="" textlink="">
      <xdr:nvSpPr>
        <xdr:cNvPr id="321" name="n_3mainValue【公営住宅】&#10;有形固定資産減価償却率">
          <a:extLst>
            <a:ext uri="{FF2B5EF4-FFF2-40B4-BE49-F238E27FC236}">
              <a16:creationId xmlns:a16="http://schemas.microsoft.com/office/drawing/2014/main" id="{8501C1DF-4BE4-4431-95FA-0181AD6013CE}"/>
            </a:ext>
          </a:extLst>
        </xdr:cNvPr>
        <xdr:cNvSpPr txBox="1"/>
      </xdr:nvSpPr>
      <xdr:spPr>
        <a:xfrm>
          <a:off x="161100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65332</xdr:rowOff>
    </xdr:from>
    <xdr:ext cx="405111" cy="259045"/>
    <xdr:sp macro="" textlink="">
      <xdr:nvSpPr>
        <xdr:cNvPr id="322" name="n_4mainValue【公営住宅】&#10;有形固定資産減価償却率">
          <a:extLst>
            <a:ext uri="{FF2B5EF4-FFF2-40B4-BE49-F238E27FC236}">
              <a16:creationId xmlns:a16="http://schemas.microsoft.com/office/drawing/2014/main" id="{35EF823A-EE05-4EF4-9979-82D9E7943344}"/>
            </a:ext>
          </a:extLst>
        </xdr:cNvPr>
        <xdr:cNvSpPr txBox="1"/>
      </xdr:nvSpPr>
      <xdr:spPr>
        <a:xfrm>
          <a:off x="83630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514AC56-A0E9-4F11-8321-327544000C4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ABB7D00-1201-4DD8-83F3-3557834929C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67A78F9-5A6A-458A-8493-44942B0E2D0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1817897-F2F9-43AE-AFF8-BB11BFA6E95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C4A9C73-6A6D-4697-9542-A5407899BB9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7BC4E82-8EAC-46AC-897A-1948ECDA54A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3BE3E2B-94CF-4E53-91AD-6424FBC5906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B166F44-2AFA-488F-A78A-1AE368D8324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A18B24F-5458-4CEF-8768-3FE074BF961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2839D51-B76A-4AC6-A150-CE6BB1DDF89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F0E1B3A-A4D0-4693-A649-4B67EE4EA062}"/>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3B46C9A-E9C9-4D07-903B-169182F0ECB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E68B474-CDE2-4FB9-96F7-86A39782B9BB}"/>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ED1699F-A432-425C-86CE-4F37A57E3F5E}"/>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2848669-454B-4FE7-99BF-B082BB82F3F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FD034B7-1182-4423-B240-1969BAB1D1C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9D749A-5C7E-4BC9-B291-9370021BA55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7A75331-A796-4638-A636-EE8EBA76762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15BC4A9-338B-4D7F-B9CA-9BA9AD9B1CC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ABBEBD1-7A0F-4E3B-80BA-D471C866E27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6EF669E1-558A-4229-8690-AA616289CA0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A1BAFCD9-0ACA-42EC-BE0D-B00C03290DD3}"/>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BA82FC12-15A5-48AA-A97C-A1CF1E329F37}"/>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C24A2118-9F5C-48D1-AFC7-6BFDAE25BF16}"/>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86FD44B7-BB9B-4164-B0CE-F8C21ACEF36A}"/>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D9BC240C-C5D3-43C1-84E9-11C9A26799B9}"/>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AD4AE9F6-8E8A-4F36-B8F2-DBB2ADCC3648}"/>
            </a:ext>
          </a:extLst>
        </xdr:cNvPr>
        <xdr:cNvSpPr txBox="1"/>
      </xdr:nvSpPr>
      <xdr:spPr>
        <a:xfrm>
          <a:off x="9258300" y="1425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7AE487D1-2155-4CAB-A170-36CB4B7D95C8}"/>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D38FD008-1008-424D-B801-F4E0C50B4811}"/>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F5450D4D-26CC-466C-8C1C-0BBF8922714F}"/>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82481958-744F-4A03-9820-DD900AB28E5C}"/>
            </a:ext>
          </a:extLst>
        </xdr:cNvPr>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2E806A37-F5E8-488E-A165-F80E0E4EFC8B}"/>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A404284-5EC3-4CA3-AACB-95A6308AEBC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71B1D9C-CE20-4AA0-9C58-F464CDCA258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3A8B07B-6C26-4549-AFFD-183A584BFE1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A098779-B2F6-418D-B2FB-4009A990B6F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74212EF-42D1-4023-9F4C-5264E5715A7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142748</xdr:rowOff>
    </xdr:from>
    <xdr:to>
      <xdr:col>55</xdr:col>
      <xdr:colOff>50800</xdr:colOff>
      <xdr:row>83</xdr:row>
      <xdr:rowOff>72898</xdr:rowOff>
    </xdr:to>
    <xdr:sp macro="" textlink="">
      <xdr:nvSpPr>
        <xdr:cNvPr id="360" name="楕円 359">
          <a:extLst>
            <a:ext uri="{FF2B5EF4-FFF2-40B4-BE49-F238E27FC236}">
              <a16:creationId xmlns:a16="http://schemas.microsoft.com/office/drawing/2014/main" id="{D00DDC2B-0D4A-4F86-86E8-BA56B2A25C71}"/>
            </a:ext>
          </a:extLst>
        </xdr:cNvPr>
        <xdr:cNvSpPr/>
      </xdr:nvSpPr>
      <xdr:spPr>
        <a:xfrm>
          <a:off x="9192260" y="13889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165625</xdr:rowOff>
    </xdr:from>
    <xdr:ext cx="469744" cy="259045"/>
    <xdr:sp macro="" textlink="">
      <xdr:nvSpPr>
        <xdr:cNvPr id="361" name="【公営住宅】&#10;一人当たり面積該当値テキスト">
          <a:extLst>
            <a:ext uri="{FF2B5EF4-FFF2-40B4-BE49-F238E27FC236}">
              <a16:creationId xmlns:a16="http://schemas.microsoft.com/office/drawing/2014/main" id="{B8A1C698-A268-4D43-BCB3-AB24C14DF63F}"/>
            </a:ext>
          </a:extLst>
        </xdr:cNvPr>
        <xdr:cNvSpPr txBox="1"/>
      </xdr:nvSpPr>
      <xdr:spPr>
        <a:xfrm>
          <a:off x="9258300" y="1374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147549</xdr:rowOff>
    </xdr:from>
    <xdr:to>
      <xdr:col>50</xdr:col>
      <xdr:colOff>165100</xdr:colOff>
      <xdr:row>83</xdr:row>
      <xdr:rowOff>77699</xdr:rowOff>
    </xdr:to>
    <xdr:sp macro="" textlink="">
      <xdr:nvSpPr>
        <xdr:cNvPr id="362" name="楕円 361">
          <a:extLst>
            <a:ext uri="{FF2B5EF4-FFF2-40B4-BE49-F238E27FC236}">
              <a16:creationId xmlns:a16="http://schemas.microsoft.com/office/drawing/2014/main" id="{97BB2694-F2CC-41C0-96B8-7887E555429E}"/>
            </a:ext>
          </a:extLst>
        </xdr:cNvPr>
        <xdr:cNvSpPr/>
      </xdr:nvSpPr>
      <xdr:spPr>
        <a:xfrm>
          <a:off x="8445500" y="13894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26899</xdr:rowOff>
    </xdr:to>
    <xdr:cxnSp macro="">
      <xdr:nvCxnSpPr>
        <xdr:cNvPr id="363" name="直線コネクタ 362">
          <a:extLst>
            <a:ext uri="{FF2B5EF4-FFF2-40B4-BE49-F238E27FC236}">
              <a16:creationId xmlns:a16="http://schemas.microsoft.com/office/drawing/2014/main" id="{99ECE446-C4F8-462D-8EEE-8A8A416A9EAE}"/>
            </a:ext>
          </a:extLst>
        </xdr:cNvPr>
        <xdr:cNvCxnSpPr/>
      </xdr:nvCxnSpPr>
      <xdr:spPr>
        <a:xfrm flipV="1">
          <a:off x="8496300" y="13936218"/>
          <a:ext cx="7239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150977</xdr:rowOff>
    </xdr:from>
    <xdr:to>
      <xdr:col>46</xdr:col>
      <xdr:colOff>38100</xdr:colOff>
      <xdr:row>83</xdr:row>
      <xdr:rowOff>81127</xdr:rowOff>
    </xdr:to>
    <xdr:sp macro="" textlink="">
      <xdr:nvSpPr>
        <xdr:cNvPr id="364" name="楕円 363">
          <a:extLst>
            <a:ext uri="{FF2B5EF4-FFF2-40B4-BE49-F238E27FC236}">
              <a16:creationId xmlns:a16="http://schemas.microsoft.com/office/drawing/2014/main" id="{DFB40D97-FDB9-49F6-BE80-8DAE4C21681E}"/>
            </a:ext>
          </a:extLst>
        </xdr:cNvPr>
        <xdr:cNvSpPr/>
      </xdr:nvSpPr>
      <xdr:spPr>
        <a:xfrm>
          <a:off x="7670800" y="13897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26899</xdr:rowOff>
    </xdr:from>
    <xdr:to>
      <xdr:col>50</xdr:col>
      <xdr:colOff>114300</xdr:colOff>
      <xdr:row>83</xdr:row>
      <xdr:rowOff>30327</xdr:rowOff>
    </xdr:to>
    <xdr:cxnSp macro="">
      <xdr:nvCxnSpPr>
        <xdr:cNvPr id="365" name="直線コネクタ 364">
          <a:extLst>
            <a:ext uri="{FF2B5EF4-FFF2-40B4-BE49-F238E27FC236}">
              <a16:creationId xmlns:a16="http://schemas.microsoft.com/office/drawing/2014/main" id="{7A718B3E-D217-4DC5-BE0D-A60E9CF0B831}"/>
            </a:ext>
          </a:extLst>
        </xdr:cNvPr>
        <xdr:cNvCxnSpPr/>
      </xdr:nvCxnSpPr>
      <xdr:spPr>
        <a:xfrm flipV="1">
          <a:off x="7713980" y="13941019"/>
          <a:ext cx="78232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152349</xdr:rowOff>
    </xdr:from>
    <xdr:to>
      <xdr:col>41</xdr:col>
      <xdr:colOff>101600</xdr:colOff>
      <xdr:row>83</xdr:row>
      <xdr:rowOff>82499</xdr:rowOff>
    </xdr:to>
    <xdr:sp macro="" textlink="">
      <xdr:nvSpPr>
        <xdr:cNvPr id="366" name="楕円 365">
          <a:extLst>
            <a:ext uri="{FF2B5EF4-FFF2-40B4-BE49-F238E27FC236}">
              <a16:creationId xmlns:a16="http://schemas.microsoft.com/office/drawing/2014/main" id="{E4D03140-AB3C-4D05-81F3-34CEF9FB3981}"/>
            </a:ext>
          </a:extLst>
        </xdr:cNvPr>
        <xdr:cNvSpPr/>
      </xdr:nvSpPr>
      <xdr:spPr>
        <a:xfrm>
          <a:off x="6873240" y="13898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30327</xdr:rowOff>
    </xdr:from>
    <xdr:to>
      <xdr:col>45</xdr:col>
      <xdr:colOff>177800</xdr:colOff>
      <xdr:row>83</xdr:row>
      <xdr:rowOff>31699</xdr:rowOff>
    </xdr:to>
    <xdr:cxnSp macro="">
      <xdr:nvCxnSpPr>
        <xdr:cNvPr id="367" name="直線コネクタ 366">
          <a:extLst>
            <a:ext uri="{FF2B5EF4-FFF2-40B4-BE49-F238E27FC236}">
              <a16:creationId xmlns:a16="http://schemas.microsoft.com/office/drawing/2014/main" id="{83C4037B-1A29-4947-8F07-132F60B0B4DF}"/>
            </a:ext>
          </a:extLst>
        </xdr:cNvPr>
        <xdr:cNvCxnSpPr/>
      </xdr:nvCxnSpPr>
      <xdr:spPr>
        <a:xfrm flipV="1">
          <a:off x="6924040" y="13944447"/>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155321</xdr:rowOff>
    </xdr:from>
    <xdr:to>
      <xdr:col>36</xdr:col>
      <xdr:colOff>165100</xdr:colOff>
      <xdr:row>83</xdr:row>
      <xdr:rowOff>85471</xdr:rowOff>
    </xdr:to>
    <xdr:sp macro="" textlink="">
      <xdr:nvSpPr>
        <xdr:cNvPr id="368" name="楕円 367">
          <a:extLst>
            <a:ext uri="{FF2B5EF4-FFF2-40B4-BE49-F238E27FC236}">
              <a16:creationId xmlns:a16="http://schemas.microsoft.com/office/drawing/2014/main" id="{B4F1B69D-F3E2-4E38-B228-F40929ED919F}"/>
            </a:ext>
          </a:extLst>
        </xdr:cNvPr>
        <xdr:cNvSpPr/>
      </xdr:nvSpPr>
      <xdr:spPr>
        <a:xfrm>
          <a:off x="6098540" y="13901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31699</xdr:rowOff>
    </xdr:from>
    <xdr:to>
      <xdr:col>41</xdr:col>
      <xdr:colOff>50800</xdr:colOff>
      <xdr:row>83</xdr:row>
      <xdr:rowOff>34671</xdr:rowOff>
    </xdr:to>
    <xdr:cxnSp macro="">
      <xdr:nvCxnSpPr>
        <xdr:cNvPr id="369" name="直線コネクタ 368">
          <a:extLst>
            <a:ext uri="{FF2B5EF4-FFF2-40B4-BE49-F238E27FC236}">
              <a16:creationId xmlns:a16="http://schemas.microsoft.com/office/drawing/2014/main" id="{38890F8D-11D3-4925-B51E-14146452A1A9}"/>
            </a:ext>
          </a:extLst>
        </xdr:cNvPr>
        <xdr:cNvCxnSpPr/>
      </xdr:nvCxnSpPr>
      <xdr:spPr>
        <a:xfrm flipV="1">
          <a:off x="6149340" y="13945819"/>
          <a:ext cx="7747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E1DF3358-E9C7-44E1-967C-63B8AD4736E1}"/>
            </a:ext>
          </a:extLst>
        </xdr:cNvPr>
        <xdr:cNvSpPr txBox="1"/>
      </xdr:nvSpPr>
      <xdr:spPr>
        <a:xfrm>
          <a:off x="8271587" y="1437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E0351748-1D09-421A-AA73-05E96B5BEC6D}"/>
            </a:ext>
          </a:extLst>
        </xdr:cNvPr>
        <xdr:cNvSpPr txBox="1"/>
      </xdr:nvSpPr>
      <xdr:spPr>
        <a:xfrm>
          <a:off x="7509587" y="143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6B7B615A-BCA3-4923-BD3C-829D959ED946}"/>
            </a:ext>
          </a:extLst>
        </xdr:cNvPr>
        <xdr:cNvSpPr txBox="1"/>
      </xdr:nvSpPr>
      <xdr:spPr>
        <a:xfrm>
          <a:off x="6712027" y="143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7B2A05AF-8D0A-483D-98F6-E45E5295FCA5}"/>
            </a:ext>
          </a:extLst>
        </xdr:cNvPr>
        <xdr:cNvSpPr txBox="1"/>
      </xdr:nvSpPr>
      <xdr:spPr>
        <a:xfrm>
          <a:off x="5937327" y="143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94226</xdr:rowOff>
    </xdr:from>
    <xdr:ext cx="469744" cy="259045"/>
    <xdr:sp macro="" textlink="">
      <xdr:nvSpPr>
        <xdr:cNvPr id="374" name="n_1mainValue【公営住宅】&#10;一人当たり面積">
          <a:extLst>
            <a:ext uri="{FF2B5EF4-FFF2-40B4-BE49-F238E27FC236}">
              <a16:creationId xmlns:a16="http://schemas.microsoft.com/office/drawing/2014/main" id="{C9B8A7BC-C3A2-47E6-A2E3-CB6477AD3F95}"/>
            </a:ext>
          </a:extLst>
        </xdr:cNvPr>
        <xdr:cNvSpPr txBox="1"/>
      </xdr:nvSpPr>
      <xdr:spPr>
        <a:xfrm>
          <a:off x="8271587" y="1367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97654</xdr:rowOff>
    </xdr:from>
    <xdr:ext cx="469744" cy="259045"/>
    <xdr:sp macro="" textlink="">
      <xdr:nvSpPr>
        <xdr:cNvPr id="375" name="n_2mainValue【公営住宅】&#10;一人当たり面積">
          <a:extLst>
            <a:ext uri="{FF2B5EF4-FFF2-40B4-BE49-F238E27FC236}">
              <a16:creationId xmlns:a16="http://schemas.microsoft.com/office/drawing/2014/main" id="{123F7307-6C42-4EE3-9599-32D0FE74933A}"/>
            </a:ext>
          </a:extLst>
        </xdr:cNvPr>
        <xdr:cNvSpPr txBox="1"/>
      </xdr:nvSpPr>
      <xdr:spPr>
        <a:xfrm>
          <a:off x="7509587" y="1367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99026</xdr:rowOff>
    </xdr:from>
    <xdr:ext cx="469744" cy="259045"/>
    <xdr:sp macro="" textlink="">
      <xdr:nvSpPr>
        <xdr:cNvPr id="376" name="n_3mainValue【公営住宅】&#10;一人当たり面積">
          <a:extLst>
            <a:ext uri="{FF2B5EF4-FFF2-40B4-BE49-F238E27FC236}">
              <a16:creationId xmlns:a16="http://schemas.microsoft.com/office/drawing/2014/main" id="{195D7088-52CE-45C0-8852-EBCF841DFB03}"/>
            </a:ext>
          </a:extLst>
        </xdr:cNvPr>
        <xdr:cNvSpPr txBox="1"/>
      </xdr:nvSpPr>
      <xdr:spPr>
        <a:xfrm>
          <a:off x="6712027" y="136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101998</xdr:rowOff>
    </xdr:from>
    <xdr:ext cx="469744" cy="259045"/>
    <xdr:sp macro="" textlink="">
      <xdr:nvSpPr>
        <xdr:cNvPr id="377" name="n_4mainValue【公営住宅】&#10;一人当たり面積">
          <a:extLst>
            <a:ext uri="{FF2B5EF4-FFF2-40B4-BE49-F238E27FC236}">
              <a16:creationId xmlns:a16="http://schemas.microsoft.com/office/drawing/2014/main" id="{44A40B72-5467-44A7-913D-542700EF184E}"/>
            </a:ext>
          </a:extLst>
        </xdr:cNvPr>
        <xdr:cNvSpPr txBox="1"/>
      </xdr:nvSpPr>
      <xdr:spPr>
        <a:xfrm>
          <a:off x="5937327" y="136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8BF5CD1-EA0D-48E0-B23B-6D3FC406C43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2F484CD-64A9-4EC4-9F7E-033D8B8AEE6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FA5A165-A5B2-4D76-8AF6-69B29696856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61C8CE5-D27A-4B31-83F5-76033084ABD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AF28C0F-607B-4033-9D7E-60C638095E6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AB320AD-8C79-426D-A7E6-0551D6E9DCC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8146204-664D-458C-99D6-B875D3BB41E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6695253-2991-47FE-93E3-87B49CA36A9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8056C01-DC37-4C1A-9F0A-441393155F2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21CDBA70-0759-4AB6-B4CA-858449DA9E8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5E60C68-8F3D-4201-8F4E-3A8028D77C2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18AFFBD0-8EA6-471D-9224-C187F24490A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28F8790-2641-4DFD-8DAF-69DF787ABAB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7D36386-E270-492E-8A57-46A51F63891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E8B6B85-4296-43CF-9EA8-B15309AF0D8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FDC1CEA-30D7-4957-9C0C-9101D71E8A8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2708BC4-785D-4E9D-978E-7CBCBAAAB99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A1D62C0-134C-4877-9413-6E4BF75BF7B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EB23D34-C741-4271-9EAF-215FD33C91C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D6A16CD-3E70-43DA-B708-D33CD002DE4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FA7C738-EDFA-42C5-B477-8BCA904F156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AC3A097-6C6E-46D6-8403-A47E07B0E90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50D24D7B-5F46-4949-A5CD-439BB031CA0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1EE4C27-B48C-4484-B945-DAE010CCAEB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BE8215E-0932-45BB-B583-C120D1B5E7B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82883F7-4C33-4AF9-A0E4-561A43150B6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F36E0EA-641C-4507-94D1-38D80EF6ACE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247EED28-D6C6-4ECA-8490-6C9863A987F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2B4D764-0205-4FA7-8CCE-E2D4A20FC1A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FD53267-E03E-4B9A-B110-C5A9972C54D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6A943C26-58E5-4F6A-ADC6-9737D8B6D2D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5AE41ADD-C185-42B8-A63F-66CF699B2BC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B7D50C4B-71D2-4475-92CF-1AE29B4B136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19A73F3C-E7FD-4373-BE5E-65793E260E2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3ACCB045-27B9-47F9-9E14-777DE220504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45A36F9-B264-420A-8A45-0B057654CF4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2B475C9D-E731-44DC-A34E-9ACAFB1F5DC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CB3B12F1-43C3-4CC6-A598-41D71F1C471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C213ADF5-D319-47F1-9544-C5C87DE24FA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8DDBB197-CB22-44E9-9E73-BDE26857ED1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9502B1EA-390D-4787-A17D-A1B4585124C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242D9D43-B66B-463C-B801-9FC308F1AB52}"/>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EC4C2C4B-95B9-4750-96DA-BE044A9515C3}"/>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882430D0-151D-4908-A506-8C750618EFA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7311DFB3-8549-458C-9AFC-9725916B16D4}"/>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CEE87FBD-78EA-4A75-ABF2-2825C5574036}"/>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C9A7DB2-662B-4E7F-829E-CB0B0E29D495}"/>
            </a:ext>
          </a:extLst>
        </xdr:cNvPr>
        <xdr:cNvSpPr txBox="1"/>
      </xdr:nvSpPr>
      <xdr:spPr>
        <a:xfrm>
          <a:off x="14414500" y="636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291720F8-C53E-49A4-AFBA-772A1569FA54}"/>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BC934D17-38C9-4166-A6AC-B303E42D0734}"/>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6CFFB261-32B0-449B-A54D-C4A0A129393B}"/>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AFCA7924-E36F-4150-93BE-79B97884D6AA}"/>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3E60DA6D-C8C7-4720-A92F-61611122775E}"/>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78E6B9E-3992-48A3-94E2-150EF68D02D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06DA97E-46D7-4E59-9590-21D5B676817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A8599E6-C040-465A-976A-B51019F3A13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6C21EF4-C2C3-4AC4-B029-062E265F12D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A7A3A92-FCED-4C13-BAD5-38F487AC61D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9072</xdr:rowOff>
    </xdr:from>
    <xdr:to>
      <xdr:col>85</xdr:col>
      <xdr:colOff>177800</xdr:colOff>
      <xdr:row>34</xdr:row>
      <xdr:rowOff>110672</xdr:rowOff>
    </xdr:to>
    <xdr:sp macro="" textlink="">
      <xdr:nvSpPr>
        <xdr:cNvPr id="435" name="楕円 434">
          <a:extLst>
            <a:ext uri="{FF2B5EF4-FFF2-40B4-BE49-F238E27FC236}">
              <a16:creationId xmlns:a16="http://schemas.microsoft.com/office/drawing/2014/main" id="{A20EC261-71A9-44F1-A0F9-14D38A7566FF}"/>
            </a:ext>
          </a:extLst>
        </xdr:cNvPr>
        <xdr:cNvSpPr/>
      </xdr:nvSpPr>
      <xdr:spPr>
        <a:xfrm>
          <a:off x="14325600" y="57088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95449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B02F711F-24EE-410D-AE2F-C593500BE178}"/>
            </a:ext>
          </a:extLst>
        </xdr:cNvPr>
        <xdr:cNvSpPr txBox="1"/>
      </xdr:nvSpPr>
      <xdr:spPr>
        <a:xfrm>
          <a:off x="14414500" y="5627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97246</xdr:rowOff>
    </xdr:from>
    <xdr:to>
      <xdr:col>81</xdr:col>
      <xdr:colOff>101600</xdr:colOff>
      <xdr:row>34</xdr:row>
      <xdr:rowOff>27396</xdr:rowOff>
    </xdr:to>
    <xdr:sp macro="" textlink="">
      <xdr:nvSpPr>
        <xdr:cNvPr id="437" name="楕円 436">
          <a:extLst>
            <a:ext uri="{FF2B5EF4-FFF2-40B4-BE49-F238E27FC236}">
              <a16:creationId xmlns:a16="http://schemas.microsoft.com/office/drawing/2014/main" id="{3244CF11-BA37-4B21-AFA7-E78306A7DCED}"/>
            </a:ext>
          </a:extLst>
        </xdr:cNvPr>
        <xdr:cNvSpPr/>
      </xdr:nvSpPr>
      <xdr:spPr>
        <a:xfrm>
          <a:off x="13578840" y="5629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148046</xdr:rowOff>
    </xdr:from>
    <xdr:to>
      <xdr:col>85</xdr:col>
      <xdr:colOff>127000</xdr:colOff>
      <xdr:row>34</xdr:row>
      <xdr:rowOff>59872</xdr:rowOff>
    </xdr:to>
    <xdr:cxnSp macro="">
      <xdr:nvCxnSpPr>
        <xdr:cNvPr id="438" name="直線コネクタ 437">
          <a:extLst>
            <a:ext uri="{FF2B5EF4-FFF2-40B4-BE49-F238E27FC236}">
              <a16:creationId xmlns:a16="http://schemas.microsoft.com/office/drawing/2014/main" id="{03B2E1F4-CB04-43F2-934C-475984FEFC81}"/>
            </a:ext>
          </a:extLst>
        </xdr:cNvPr>
        <xdr:cNvCxnSpPr/>
      </xdr:nvCxnSpPr>
      <xdr:spPr>
        <a:xfrm>
          <a:off x="13629640" y="5680166"/>
          <a:ext cx="74676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35197</xdr:rowOff>
    </xdr:from>
    <xdr:to>
      <xdr:col>76</xdr:col>
      <xdr:colOff>165100</xdr:colOff>
      <xdr:row>40</xdr:row>
      <xdr:rowOff>136797</xdr:rowOff>
    </xdr:to>
    <xdr:sp macro="" textlink="">
      <xdr:nvSpPr>
        <xdr:cNvPr id="439" name="楕円 438">
          <a:extLst>
            <a:ext uri="{FF2B5EF4-FFF2-40B4-BE49-F238E27FC236}">
              <a16:creationId xmlns:a16="http://schemas.microsoft.com/office/drawing/2014/main" id="{8504AE0E-8B48-44F5-9D73-4849F90EBBCF}"/>
            </a:ext>
          </a:extLst>
        </xdr:cNvPr>
        <xdr:cNvSpPr/>
      </xdr:nvSpPr>
      <xdr:spPr>
        <a:xfrm>
          <a:off x="12804140" y="67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148046</xdr:rowOff>
    </xdr:from>
    <xdr:to>
      <xdr:col>81</xdr:col>
      <xdr:colOff>50800</xdr:colOff>
      <xdr:row>40</xdr:row>
      <xdr:rowOff>85997</xdr:rowOff>
    </xdr:to>
    <xdr:cxnSp macro="">
      <xdr:nvCxnSpPr>
        <xdr:cNvPr id="440" name="直線コネクタ 439">
          <a:extLst>
            <a:ext uri="{FF2B5EF4-FFF2-40B4-BE49-F238E27FC236}">
              <a16:creationId xmlns:a16="http://schemas.microsoft.com/office/drawing/2014/main" id="{EEAB9810-918F-4E23-A20C-E92983DB9FBA}"/>
            </a:ext>
          </a:extLst>
        </xdr:cNvPr>
        <xdr:cNvCxnSpPr/>
      </xdr:nvCxnSpPr>
      <xdr:spPr>
        <a:xfrm flipV="1">
          <a:off x="12854940" y="5680166"/>
          <a:ext cx="774700" cy="11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441" name="楕円 440">
          <a:extLst>
            <a:ext uri="{FF2B5EF4-FFF2-40B4-BE49-F238E27FC236}">
              <a16:creationId xmlns:a16="http://schemas.microsoft.com/office/drawing/2014/main" id="{20C3A58C-53E8-4134-9BAC-4AA40DFFBE0C}"/>
            </a:ext>
          </a:extLst>
        </xdr:cNvPr>
        <xdr:cNvSpPr/>
      </xdr:nvSpPr>
      <xdr:spPr>
        <a:xfrm>
          <a:off x="12029440" y="677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125185</xdr:rowOff>
    </xdr:to>
    <xdr:cxnSp macro="">
      <xdr:nvCxnSpPr>
        <xdr:cNvPr id="442" name="直線コネクタ 441">
          <a:extLst>
            <a:ext uri="{FF2B5EF4-FFF2-40B4-BE49-F238E27FC236}">
              <a16:creationId xmlns:a16="http://schemas.microsoft.com/office/drawing/2014/main" id="{67C3885F-C0D6-487F-AA31-BBCBF4486411}"/>
            </a:ext>
          </a:extLst>
        </xdr:cNvPr>
        <xdr:cNvCxnSpPr/>
      </xdr:nvCxnSpPr>
      <xdr:spPr>
        <a:xfrm flipV="1">
          <a:off x="12072620" y="6791597"/>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64588</xdr:rowOff>
    </xdr:from>
    <xdr:to>
      <xdr:col>67</xdr:col>
      <xdr:colOff>101600</xdr:colOff>
      <xdr:row>40</xdr:row>
      <xdr:rowOff>166188</xdr:rowOff>
    </xdr:to>
    <xdr:sp macro="" textlink="">
      <xdr:nvSpPr>
        <xdr:cNvPr id="443" name="楕円 442">
          <a:extLst>
            <a:ext uri="{FF2B5EF4-FFF2-40B4-BE49-F238E27FC236}">
              <a16:creationId xmlns:a16="http://schemas.microsoft.com/office/drawing/2014/main" id="{F8E81F5D-C0CF-4F52-A449-66A0DCD2CFC1}"/>
            </a:ext>
          </a:extLst>
        </xdr:cNvPr>
        <xdr:cNvSpPr/>
      </xdr:nvSpPr>
      <xdr:spPr>
        <a:xfrm>
          <a:off x="1123188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115388</xdr:rowOff>
    </xdr:from>
    <xdr:to>
      <xdr:col>71</xdr:col>
      <xdr:colOff>177800</xdr:colOff>
      <xdr:row>40</xdr:row>
      <xdr:rowOff>125185</xdr:rowOff>
    </xdr:to>
    <xdr:cxnSp macro="">
      <xdr:nvCxnSpPr>
        <xdr:cNvPr id="444" name="直線コネクタ 443">
          <a:extLst>
            <a:ext uri="{FF2B5EF4-FFF2-40B4-BE49-F238E27FC236}">
              <a16:creationId xmlns:a16="http://schemas.microsoft.com/office/drawing/2014/main" id="{0D4CBD8A-0836-4A99-B86A-32C11FF4E7C7}"/>
            </a:ext>
          </a:extLst>
        </xdr:cNvPr>
        <xdr:cNvCxnSpPr/>
      </xdr:nvCxnSpPr>
      <xdr:spPr>
        <a:xfrm>
          <a:off x="11282680" y="6820988"/>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A3D15F1-FDC2-46C2-AC04-7912F9899A0A}"/>
            </a:ext>
          </a:extLst>
        </xdr:cNvPr>
        <xdr:cNvSpPr txBox="1"/>
      </xdr:nvSpPr>
      <xdr:spPr>
        <a:xfrm>
          <a:off x="134372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2F49ED15-51B3-4C42-8AA0-A250CEAB7409}"/>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3BC3B4CD-94A9-4A4E-A24A-0FA100B2D39B}"/>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4074954-206B-4FEF-A08A-A5610B818590}"/>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43923</xdr:rowOff>
    </xdr:from>
    <xdr:ext cx="340478" cy="259045"/>
    <xdr:sp macro="" textlink="">
      <xdr:nvSpPr>
        <xdr:cNvPr id="449" name="n_1mainValue【認定こども園・幼稚園・保育所】&#10;有形固定資産減価償却率">
          <a:extLst>
            <a:ext uri="{FF2B5EF4-FFF2-40B4-BE49-F238E27FC236}">
              <a16:creationId xmlns:a16="http://schemas.microsoft.com/office/drawing/2014/main" id="{C9A7C034-8D12-4743-859B-1B4D78B846F7}"/>
            </a:ext>
          </a:extLst>
        </xdr:cNvPr>
        <xdr:cNvSpPr txBox="1"/>
      </xdr:nvSpPr>
      <xdr:spPr>
        <a:xfrm>
          <a:off x="13469561" y="5408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127924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388B2F2-9FD6-4ADF-A253-392EA6F34909}"/>
            </a:ext>
          </a:extLst>
        </xdr:cNvPr>
        <xdr:cNvSpPr txBox="1"/>
      </xdr:nvSpPr>
      <xdr:spPr>
        <a:xfrm>
          <a:off x="12675244" y="683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FB687CAE-C2F4-4A9A-A1F4-59EE8CA2FCD0}"/>
            </a:ext>
          </a:extLst>
        </xdr:cNvPr>
        <xdr:cNvSpPr txBox="1"/>
      </xdr:nvSpPr>
      <xdr:spPr>
        <a:xfrm>
          <a:off x="11900544"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157315</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CFC5849-FC31-4D7E-A980-9B48601427FC}"/>
            </a:ext>
          </a:extLst>
        </xdr:cNvPr>
        <xdr:cNvSpPr txBox="1"/>
      </xdr:nvSpPr>
      <xdr:spPr>
        <a:xfrm>
          <a:off x="11102984" y="686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6394844-16B4-4139-B799-DC9E758ADCD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D055E1A4-C742-4609-B68D-0EF233D34D2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6FB1A8C-3DA8-436D-B743-D5B42E9E4AA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839FB744-53F0-480C-A076-554F9007F1D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5454C9D-1474-491A-BD5B-156667FAF95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FBFAAE86-B7D5-49F0-9466-203AD47475F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C967079-D404-4DD7-857C-C1700A0DABD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7400B17-10BD-41C5-990D-D3C806B8FC7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499DA0D-A7C6-4C1D-8D86-A49A095D059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7CE68F37-EED2-425F-A130-2F16166D94F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EAFF123-B372-405C-AFB1-5EF8BB75015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2CB138F9-36BB-4748-BA35-FB3F13F6261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27F5FF1-0571-4DE9-B7E9-88205D57DE6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4D868BD-C132-4BF9-A4D3-CCBC4522682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4009C7B7-4CD3-45ED-9F2D-29D0FDD49F4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E77D5B2-E9DF-43E4-867E-3408A2C8A1C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8CD8FB06-CCFF-4A54-AE3F-743D8BF76C9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3548A345-2EEB-4617-B2F6-8B56E660B28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9B7FA27-CFF7-4DAE-934D-F043ECF2D15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7656CE0-0EC9-4979-99E0-A52EB07D03B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BBF54A1-2FD0-40E7-85DE-15AFCFB948B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6315C9C8-3091-4E3D-AE75-C627DA39E1B7}"/>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0B50A4E-48D5-40EA-B95B-E96543CF30AE}"/>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CD739F46-19E7-43D8-A5AB-E731FE252B7C}"/>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00F1EE4-99E8-47EE-A041-7DC192F4254D}"/>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73007EDA-9F6A-4B65-A971-D08AC0FEDCBC}"/>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A98EE977-B69C-45A7-A492-E9F21DD358D3}"/>
            </a:ext>
          </a:extLst>
        </xdr:cNvPr>
        <xdr:cNvSpPr txBox="1"/>
      </xdr:nvSpPr>
      <xdr:spPr>
        <a:xfrm>
          <a:off x="19547840" y="654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7C4A8CAC-5ED7-4691-B950-3B12FB650813}"/>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046392D3-0E09-4B98-812C-C338F56ECDAE}"/>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CA875C9B-42B6-448D-A232-99EC29A0B156}"/>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631E00F6-8178-419B-BF6A-C7439C0EEC84}"/>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F8D69F6-8231-4935-961A-135628F5D265}"/>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9AEDBEA-26FF-4582-8132-A0015A21F20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CDA7FDF-BC0C-4CE9-BE68-02E6253D156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33D1E7C-943F-48DC-93D5-629432160F5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C55C871-B010-4B2A-B85E-BFAE265EB6E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4CF9136-1C10-48EA-838B-39A33B081A2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90" name="楕円 489">
          <a:extLst>
            <a:ext uri="{FF2B5EF4-FFF2-40B4-BE49-F238E27FC236}">
              <a16:creationId xmlns:a16="http://schemas.microsoft.com/office/drawing/2014/main" id="{00C68D94-8C2B-440D-9C5E-DBCBBFE54FB4}"/>
            </a:ext>
          </a:extLst>
        </xdr:cNvPr>
        <xdr:cNvSpPr/>
      </xdr:nvSpPr>
      <xdr:spPr>
        <a:xfrm>
          <a:off x="19458940" y="6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013878F-CA46-440F-A4EC-836980EC112B}"/>
            </a:ext>
          </a:extLst>
        </xdr:cNvPr>
        <xdr:cNvSpPr txBox="1"/>
      </xdr:nvSpPr>
      <xdr:spPr>
        <a:xfrm>
          <a:off x="19547840"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68834</xdr:rowOff>
    </xdr:from>
    <xdr:to>
      <xdr:col>112</xdr:col>
      <xdr:colOff>38100</xdr:colOff>
      <xdr:row>40</xdr:row>
      <xdr:rowOff>170434</xdr:rowOff>
    </xdr:to>
    <xdr:sp macro="" textlink="">
      <xdr:nvSpPr>
        <xdr:cNvPr id="492" name="楕円 491">
          <a:extLst>
            <a:ext uri="{FF2B5EF4-FFF2-40B4-BE49-F238E27FC236}">
              <a16:creationId xmlns:a16="http://schemas.microsoft.com/office/drawing/2014/main" id="{7DA0AFCE-E8D5-4284-BA3D-0B2E2B6C01BA}"/>
            </a:ext>
          </a:extLst>
        </xdr:cNvPr>
        <xdr:cNvSpPr/>
      </xdr:nvSpPr>
      <xdr:spPr>
        <a:xfrm>
          <a:off x="18735040" y="67744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119634</xdr:rowOff>
    </xdr:to>
    <xdr:cxnSp macro="">
      <xdr:nvCxnSpPr>
        <xdr:cNvPr id="493" name="直線コネクタ 492">
          <a:extLst>
            <a:ext uri="{FF2B5EF4-FFF2-40B4-BE49-F238E27FC236}">
              <a16:creationId xmlns:a16="http://schemas.microsoft.com/office/drawing/2014/main" id="{D4233F13-CD63-4290-8143-16AF772AAC76}"/>
            </a:ext>
          </a:extLst>
        </xdr:cNvPr>
        <xdr:cNvCxnSpPr/>
      </xdr:nvCxnSpPr>
      <xdr:spPr>
        <a:xfrm flipV="1">
          <a:off x="18778220" y="682294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494" name="楕円 493">
          <a:extLst>
            <a:ext uri="{FF2B5EF4-FFF2-40B4-BE49-F238E27FC236}">
              <a16:creationId xmlns:a16="http://schemas.microsoft.com/office/drawing/2014/main" id="{7D035F43-524A-4620-9DAF-D9EFD51FBB07}"/>
            </a:ext>
          </a:extLst>
        </xdr:cNvPr>
        <xdr:cNvSpPr/>
      </xdr:nvSpPr>
      <xdr:spPr>
        <a:xfrm>
          <a:off x="1793748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119634</xdr:rowOff>
    </xdr:from>
    <xdr:to>
      <xdr:col>111</xdr:col>
      <xdr:colOff>177800</xdr:colOff>
      <xdr:row>41</xdr:row>
      <xdr:rowOff>76200</xdr:rowOff>
    </xdr:to>
    <xdr:cxnSp macro="">
      <xdr:nvCxnSpPr>
        <xdr:cNvPr id="495" name="直線コネクタ 494">
          <a:extLst>
            <a:ext uri="{FF2B5EF4-FFF2-40B4-BE49-F238E27FC236}">
              <a16:creationId xmlns:a16="http://schemas.microsoft.com/office/drawing/2014/main" id="{7D966A8E-36FD-4D0C-BBD1-FC2861F26468}"/>
            </a:ext>
          </a:extLst>
        </xdr:cNvPr>
        <xdr:cNvCxnSpPr/>
      </xdr:nvCxnSpPr>
      <xdr:spPr>
        <a:xfrm flipV="1">
          <a:off x="17988280" y="6825234"/>
          <a:ext cx="78994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45974</xdr:rowOff>
    </xdr:from>
    <xdr:to>
      <xdr:col>102</xdr:col>
      <xdr:colOff>165100</xdr:colOff>
      <xdr:row>40</xdr:row>
      <xdr:rowOff>147574</xdr:rowOff>
    </xdr:to>
    <xdr:sp macro="" textlink="">
      <xdr:nvSpPr>
        <xdr:cNvPr id="496" name="楕円 495">
          <a:extLst>
            <a:ext uri="{FF2B5EF4-FFF2-40B4-BE49-F238E27FC236}">
              <a16:creationId xmlns:a16="http://schemas.microsoft.com/office/drawing/2014/main" id="{B607D5EB-49BD-4F07-B314-590F8CF34598}"/>
            </a:ext>
          </a:extLst>
        </xdr:cNvPr>
        <xdr:cNvSpPr/>
      </xdr:nvSpPr>
      <xdr:spPr>
        <a:xfrm>
          <a:off x="17162780" y="67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96774</xdr:rowOff>
    </xdr:from>
    <xdr:to>
      <xdr:col>107</xdr:col>
      <xdr:colOff>50800</xdr:colOff>
      <xdr:row>41</xdr:row>
      <xdr:rowOff>76200</xdr:rowOff>
    </xdr:to>
    <xdr:cxnSp macro="">
      <xdr:nvCxnSpPr>
        <xdr:cNvPr id="497" name="直線コネクタ 496">
          <a:extLst>
            <a:ext uri="{FF2B5EF4-FFF2-40B4-BE49-F238E27FC236}">
              <a16:creationId xmlns:a16="http://schemas.microsoft.com/office/drawing/2014/main" id="{7F33DA71-00C1-4AE8-848C-AE7E01B6EA8E}"/>
            </a:ext>
          </a:extLst>
        </xdr:cNvPr>
        <xdr:cNvCxnSpPr/>
      </xdr:nvCxnSpPr>
      <xdr:spPr>
        <a:xfrm>
          <a:off x="17213580" y="6802374"/>
          <a:ext cx="7747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8" name="楕円 497">
          <a:extLst>
            <a:ext uri="{FF2B5EF4-FFF2-40B4-BE49-F238E27FC236}">
              <a16:creationId xmlns:a16="http://schemas.microsoft.com/office/drawing/2014/main" id="{06490F65-16AB-44ED-856D-8A6284002B6E}"/>
            </a:ext>
          </a:extLst>
        </xdr:cNvPr>
        <xdr:cNvSpPr/>
      </xdr:nvSpPr>
      <xdr:spPr>
        <a:xfrm>
          <a:off x="16388080" y="675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96774</xdr:rowOff>
    </xdr:from>
    <xdr:to>
      <xdr:col>102</xdr:col>
      <xdr:colOff>114300</xdr:colOff>
      <xdr:row>40</xdr:row>
      <xdr:rowOff>99060</xdr:rowOff>
    </xdr:to>
    <xdr:cxnSp macro="">
      <xdr:nvCxnSpPr>
        <xdr:cNvPr id="499" name="直線コネクタ 498">
          <a:extLst>
            <a:ext uri="{FF2B5EF4-FFF2-40B4-BE49-F238E27FC236}">
              <a16:creationId xmlns:a16="http://schemas.microsoft.com/office/drawing/2014/main" id="{2456A01B-DEE7-4D8F-9D29-BBB42BD51C19}"/>
            </a:ext>
          </a:extLst>
        </xdr:cNvPr>
        <xdr:cNvCxnSpPr/>
      </xdr:nvCxnSpPr>
      <xdr:spPr>
        <a:xfrm flipV="1">
          <a:off x="16431260" y="680237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8D2A0A2-E541-4281-AB0F-2D0D07F58200}"/>
            </a:ext>
          </a:extLst>
        </xdr:cNvPr>
        <xdr:cNvSpPr txBox="1"/>
      </xdr:nvSpPr>
      <xdr:spPr>
        <a:xfrm>
          <a:off x="1856112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0BDD500-D3EB-44C5-A8D4-33D77B3D4473}"/>
            </a:ext>
          </a:extLst>
        </xdr:cNvPr>
        <xdr:cNvSpPr txBox="1"/>
      </xdr:nvSpPr>
      <xdr:spPr>
        <a:xfrm>
          <a:off x="177762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9DD3A920-EF5F-46DD-81B3-E356390E663A}"/>
            </a:ext>
          </a:extLst>
        </xdr:cNvPr>
        <xdr:cNvSpPr txBox="1"/>
      </xdr:nvSpPr>
      <xdr:spPr>
        <a:xfrm>
          <a:off x="1700156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C39FE60F-2C2F-4FF2-BA52-B05905DD17C9}"/>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161561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B0521846-AE84-4A8D-96A6-D4CDE00087CD}"/>
            </a:ext>
          </a:extLst>
        </xdr:cNvPr>
        <xdr:cNvSpPr txBox="1"/>
      </xdr:nvSpPr>
      <xdr:spPr>
        <a:xfrm>
          <a:off x="18561127" y="686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FD47B0B-1EE0-43BF-A889-5B4B5E2B0D04}"/>
            </a:ext>
          </a:extLst>
        </xdr:cNvPr>
        <xdr:cNvSpPr txBox="1"/>
      </xdr:nvSpPr>
      <xdr:spPr>
        <a:xfrm>
          <a:off x="1777626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138701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6719EE75-7AF2-4A74-AF32-CF6646B3D2F4}"/>
            </a:ext>
          </a:extLst>
        </xdr:cNvPr>
        <xdr:cNvSpPr txBox="1"/>
      </xdr:nvSpPr>
      <xdr:spPr>
        <a:xfrm>
          <a:off x="17001567" y="68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357F162-6ABF-495A-B4A7-18764BF4714B}"/>
            </a:ext>
          </a:extLst>
        </xdr:cNvPr>
        <xdr:cNvSpPr txBox="1"/>
      </xdr:nvSpPr>
      <xdr:spPr>
        <a:xfrm>
          <a:off x="162268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2974A12-39EB-4F98-ACF8-6A593F4CC7E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494BD3C-F7B6-4161-9293-E4DC30FCE3C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6102194-E832-45FB-BCD6-765202AA365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7165A1F-A8A9-4712-AF79-44F07247644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8906459-5D84-4298-A261-472409120B8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041494B-3BDE-4A23-816E-5368810A966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C9EE872-71A3-4AE8-86C0-368596FEF4C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53A09D4-76C6-4718-9768-F2F546B159D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DF4758C-26F7-4B5A-A07F-4932EBFC52B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63DD28A-8B4A-4DBD-B3E6-4FFB2C43C32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8992692F-EFE7-4636-9CCA-BA5820A3546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AEB1126D-3F5D-4F29-9E07-325898B8ECEA}"/>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83BCCD5D-343A-43F9-A60E-B6E704632EB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EC3A2ED5-8108-4564-8415-7C2BE8BFEB75}"/>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21A6A754-286D-4EE0-976D-69464FC7E4E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E935E4FD-7404-41CA-93B9-3D4C7B5E8BA4}"/>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7B598764-B265-47A9-BD5E-718798F17184}"/>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0030D29-5182-4B56-958F-E24A6B3DA159}"/>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4C6C0A25-6BAA-46BE-BE50-B97BDC89FCA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C38E5A8-FFA4-46CF-A673-F38B28A1BF6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1D2CF3CE-FD8B-40FF-9247-5ACC826170C4}"/>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86B1669C-D494-45AC-95CC-FEDAC253CB4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9B9D89ED-A006-4300-A2BE-C3EA78C278BE}"/>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9F37A591-98BB-4CE9-A949-E6D1B613A84D}"/>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4DC0970F-936C-46AC-B61E-9657915C91A4}"/>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2DBA599-3C4E-4CE3-AC51-30C496068176}"/>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E4C74275-9652-4801-BDFB-F9143EC0F1E6}"/>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E260E450-3BAE-4C8D-9BA5-6CC12111D864}"/>
            </a:ext>
          </a:extLst>
        </xdr:cNvPr>
        <xdr:cNvSpPr txBox="1"/>
      </xdr:nvSpPr>
      <xdr:spPr>
        <a:xfrm>
          <a:off x="14414500" y="989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6BD962DF-492C-4A73-8926-7A211A9DA544}"/>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7FC5C35C-9AE8-4BDE-BE4F-A5E697798A8C}"/>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DF076F01-C862-4D45-A677-1369018A3D7E}"/>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3FE9489C-AA90-4B56-9A4F-F169CC858673}"/>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BC660542-5941-4766-BF32-65BE0B1EA6F2}"/>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443E961-FC97-4ECC-9328-D7F7162C176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2BA79FD-0081-41BB-AF32-13D5D072E46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2FE96D3-1FD3-4A20-A728-CA5FAE5C8A1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674502A-4AA5-40AA-8E53-CF4C3A42CE9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A9655D2-DBE1-4E68-95E0-0453D9B0185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54356</xdr:rowOff>
    </xdr:from>
    <xdr:to>
      <xdr:col>85</xdr:col>
      <xdr:colOff>177800</xdr:colOff>
      <xdr:row>57</xdr:row>
      <xdr:rowOff>155956</xdr:rowOff>
    </xdr:to>
    <xdr:sp macro="" textlink="">
      <xdr:nvSpPr>
        <xdr:cNvPr id="546" name="楕円 545">
          <a:extLst>
            <a:ext uri="{FF2B5EF4-FFF2-40B4-BE49-F238E27FC236}">
              <a16:creationId xmlns:a16="http://schemas.microsoft.com/office/drawing/2014/main" id="{C0EC354B-B033-4303-913B-56A6588C4C93}"/>
            </a:ext>
          </a:extLst>
        </xdr:cNvPr>
        <xdr:cNvSpPr/>
      </xdr:nvSpPr>
      <xdr:spPr>
        <a:xfrm>
          <a:off x="14325600" y="96098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77233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9F5CAB7A-D10A-403D-8B17-D67985BEB448}"/>
            </a:ext>
          </a:extLst>
        </xdr:cNvPr>
        <xdr:cNvSpPr txBox="1"/>
      </xdr:nvSpPr>
      <xdr:spPr>
        <a:xfrm>
          <a:off x="14414500"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170942</xdr:rowOff>
    </xdr:from>
    <xdr:to>
      <xdr:col>81</xdr:col>
      <xdr:colOff>101600</xdr:colOff>
      <xdr:row>57</xdr:row>
      <xdr:rowOff>101092</xdr:rowOff>
    </xdr:to>
    <xdr:sp macro="" textlink="">
      <xdr:nvSpPr>
        <xdr:cNvPr id="548" name="楕円 547">
          <a:extLst>
            <a:ext uri="{FF2B5EF4-FFF2-40B4-BE49-F238E27FC236}">
              <a16:creationId xmlns:a16="http://schemas.microsoft.com/office/drawing/2014/main" id="{22FC4944-A557-41D4-B13D-A06E6DF3BFF4}"/>
            </a:ext>
          </a:extLst>
        </xdr:cNvPr>
        <xdr:cNvSpPr/>
      </xdr:nvSpPr>
      <xdr:spPr>
        <a:xfrm>
          <a:off x="13578840" y="9558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50292</xdr:rowOff>
    </xdr:from>
    <xdr:to>
      <xdr:col>85</xdr:col>
      <xdr:colOff>127000</xdr:colOff>
      <xdr:row>57</xdr:row>
      <xdr:rowOff>105156</xdr:rowOff>
    </xdr:to>
    <xdr:cxnSp macro="">
      <xdr:nvCxnSpPr>
        <xdr:cNvPr id="549" name="直線コネクタ 548">
          <a:extLst>
            <a:ext uri="{FF2B5EF4-FFF2-40B4-BE49-F238E27FC236}">
              <a16:creationId xmlns:a16="http://schemas.microsoft.com/office/drawing/2014/main" id="{C0C9609C-6435-45AE-9D62-EA4C94696A7B}"/>
            </a:ext>
          </a:extLst>
        </xdr:cNvPr>
        <xdr:cNvCxnSpPr/>
      </xdr:nvCxnSpPr>
      <xdr:spPr>
        <a:xfrm>
          <a:off x="13629640" y="9605772"/>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159512</xdr:rowOff>
    </xdr:from>
    <xdr:to>
      <xdr:col>76</xdr:col>
      <xdr:colOff>165100</xdr:colOff>
      <xdr:row>57</xdr:row>
      <xdr:rowOff>89662</xdr:rowOff>
    </xdr:to>
    <xdr:sp macro="" textlink="">
      <xdr:nvSpPr>
        <xdr:cNvPr id="550" name="楕円 549">
          <a:extLst>
            <a:ext uri="{FF2B5EF4-FFF2-40B4-BE49-F238E27FC236}">
              <a16:creationId xmlns:a16="http://schemas.microsoft.com/office/drawing/2014/main" id="{AA3DB11A-33E7-4CE7-9355-B4880EF6488B}"/>
            </a:ext>
          </a:extLst>
        </xdr:cNvPr>
        <xdr:cNvSpPr/>
      </xdr:nvSpPr>
      <xdr:spPr>
        <a:xfrm>
          <a:off x="12804140" y="9547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38862</xdr:rowOff>
    </xdr:from>
    <xdr:to>
      <xdr:col>81</xdr:col>
      <xdr:colOff>50800</xdr:colOff>
      <xdr:row>57</xdr:row>
      <xdr:rowOff>50292</xdr:rowOff>
    </xdr:to>
    <xdr:cxnSp macro="">
      <xdr:nvCxnSpPr>
        <xdr:cNvPr id="551" name="直線コネクタ 550">
          <a:extLst>
            <a:ext uri="{FF2B5EF4-FFF2-40B4-BE49-F238E27FC236}">
              <a16:creationId xmlns:a16="http://schemas.microsoft.com/office/drawing/2014/main" id="{1B45BD02-725F-4563-B124-77A02203B919}"/>
            </a:ext>
          </a:extLst>
        </xdr:cNvPr>
        <xdr:cNvCxnSpPr/>
      </xdr:nvCxnSpPr>
      <xdr:spPr>
        <a:xfrm>
          <a:off x="12854940" y="9594342"/>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125222</xdr:rowOff>
    </xdr:from>
    <xdr:to>
      <xdr:col>72</xdr:col>
      <xdr:colOff>38100</xdr:colOff>
      <xdr:row>57</xdr:row>
      <xdr:rowOff>55372</xdr:rowOff>
    </xdr:to>
    <xdr:sp macro="" textlink="">
      <xdr:nvSpPr>
        <xdr:cNvPr id="552" name="楕円 551">
          <a:extLst>
            <a:ext uri="{FF2B5EF4-FFF2-40B4-BE49-F238E27FC236}">
              <a16:creationId xmlns:a16="http://schemas.microsoft.com/office/drawing/2014/main" id="{0AC995A1-F15E-4F04-A35D-20F1BD0275FD}"/>
            </a:ext>
          </a:extLst>
        </xdr:cNvPr>
        <xdr:cNvSpPr/>
      </xdr:nvSpPr>
      <xdr:spPr>
        <a:xfrm>
          <a:off x="12029440" y="9513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xdr:rowOff>
    </xdr:from>
    <xdr:to>
      <xdr:col>76</xdr:col>
      <xdr:colOff>114300</xdr:colOff>
      <xdr:row>57</xdr:row>
      <xdr:rowOff>38862</xdr:rowOff>
    </xdr:to>
    <xdr:cxnSp macro="">
      <xdr:nvCxnSpPr>
        <xdr:cNvPr id="553" name="直線コネクタ 552">
          <a:extLst>
            <a:ext uri="{FF2B5EF4-FFF2-40B4-BE49-F238E27FC236}">
              <a16:creationId xmlns:a16="http://schemas.microsoft.com/office/drawing/2014/main" id="{C680AA9A-2667-41E5-9143-386E5B9039F1}"/>
            </a:ext>
          </a:extLst>
        </xdr:cNvPr>
        <xdr:cNvCxnSpPr/>
      </xdr:nvCxnSpPr>
      <xdr:spPr>
        <a:xfrm>
          <a:off x="12072620" y="956005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100076</xdr:rowOff>
    </xdr:from>
    <xdr:to>
      <xdr:col>67</xdr:col>
      <xdr:colOff>101600</xdr:colOff>
      <xdr:row>57</xdr:row>
      <xdr:rowOff>30226</xdr:rowOff>
    </xdr:to>
    <xdr:sp macro="" textlink="">
      <xdr:nvSpPr>
        <xdr:cNvPr id="554" name="楕円 553">
          <a:extLst>
            <a:ext uri="{FF2B5EF4-FFF2-40B4-BE49-F238E27FC236}">
              <a16:creationId xmlns:a16="http://schemas.microsoft.com/office/drawing/2014/main" id="{A82FB0A1-7C81-4276-8B68-B18F1A4F66CA}"/>
            </a:ext>
          </a:extLst>
        </xdr:cNvPr>
        <xdr:cNvSpPr/>
      </xdr:nvSpPr>
      <xdr:spPr>
        <a:xfrm>
          <a:off x="11231880" y="9487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150876</xdr:rowOff>
    </xdr:from>
    <xdr:to>
      <xdr:col>71</xdr:col>
      <xdr:colOff>177800</xdr:colOff>
      <xdr:row>57</xdr:row>
      <xdr:rowOff>4572</xdr:rowOff>
    </xdr:to>
    <xdr:cxnSp macro="">
      <xdr:nvCxnSpPr>
        <xdr:cNvPr id="555" name="直線コネクタ 554">
          <a:extLst>
            <a:ext uri="{FF2B5EF4-FFF2-40B4-BE49-F238E27FC236}">
              <a16:creationId xmlns:a16="http://schemas.microsoft.com/office/drawing/2014/main" id="{12658DD5-D809-4654-808B-3CB7B09C9AC2}"/>
            </a:ext>
          </a:extLst>
        </xdr:cNvPr>
        <xdr:cNvCxnSpPr/>
      </xdr:nvCxnSpPr>
      <xdr:spPr>
        <a:xfrm>
          <a:off x="11282680" y="9538716"/>
          <a:ext cx="78994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9D922C7F-648B-4505-88FC-E5FBC94C67F6}"/>
            </a:ext>
          </a:extLst>
        </xdr:cNvPr>
        <xdr:cNvSpPr txBox="1"/>
      </xdr:nvSpPr>
      <xdr:spPr>
        <a:xfrm>
          <a:off x="1343724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B3A4AF06-C338-4A98-ADBC-E3A52A122312}"/>
            </a:ext>
          </a:extLst>
        </xdr:cNvPr>
        <xdr:cNvSpPr txBox="1"/>
      </xdr:nvSpPr>
      <xdr:spPr>
        <a:xfrm>
          <a:off x="126752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57E1497A-6C58-4ABA-99CC-8998203D2586}"/>
            </a:ext>
          </a:extLst>
        </xdr:cNvPr>
        <xdr:cNvSpPr txBox="1"/>
      </xdr:nvSpPr>
      <xdr:spPr>
        <a:xfrm>
          <a:off x="119005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5455CC20-4C69-4234-979F-9D2EA7A61F90}"/>
            </a:ext>
          </a:extLst>
        </xdr:cNvPr>
        <xdr:cNvSpPr txBox="1"/>
      </xdr:nvSpPr>
      <xdr:spPr>
        <a:xfrm>
          <a:off x="11102984" y="993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117619</xdr:rowOff>
    </xdr:from>
    <xdr:ext cx="405111" cy="259045"/>
    <xdr:sp macro="" textlink="">
      <xdr:nvSpPr>
        <xdr:cNvPr id="560" name="n_1mainValue【学校施設】&#10;有形固定資産減価償却率">
          <a:extLst>
            <a:ext uri="{FF2B5EF4-FFF2-40B4-BE49-F238E27FC236}">
              <a16:creationId xmlns:a16="http://schemas.microsoft.com/office/drawing/2014/main" id="{4BD85F74-3592-43B4-9DAD-01DAC579EBF8}"/>
            </a:ext>
          </a:extLst>
        </xdr:cNvPr>
        <xdr:cNvSpPr txBox="1"/>
      </xdr:nvSpPr>
      <xdr:spPr>
        <a:xfrm>
          <a:off x="13437244" y="9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106189</xdr:rowOff>
    </xdr:from>
    <xdr:ext cx="405111" cy="259045"/>
    <xdr:sp macro="" textlink="">
      <xdr:nvSpPr>
        <xdr:cNvPr id="561" name="n_2mainValue【学校施設】&#10;有形固定資産減価償却率">
          <a:extLst>
            <a:ext uri="{FF2B5EF4-FFF2-40B4-BE49-F238E27FC236}">
              <a16:creationId xmlns:a16="http://schemas.microsoft.com/office/drawing/2014/main" id="{A0A4CDB0-1864-4085-A3AC-B6161178CEAF}"/>
            </a:ext>
          </a:extLst>
        </xdr:cNvPr>
        <xdr:cNvSpPr txBox="1"/>
      </xdr:nvSpPr>
      <xdr:spPr>
        <a:xfrm>
          <a:off x="12675244" y="932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71899</xdr:rowOff>
    </xdr:from>
    <xdr:ext cx="405111" cy="259045"/>
    <xdr:sp macro="" textlink="">
      <xdr:nvSpPr>
        <xdr:cNvPr id="562" name="n_3mainValue【学校施設】&#10;有形固定資産減価償却率">
          <a:extLst>
            <a:ext uri="{FF2B5EF4-FFF2-40B4-BE49-F238E27FC236}">
              <a16:creationId xmlns:a16="http://schemas.microsoft.com/office/drawing/2014/main" id="{6460BCFE-6108-4829-BCD8-62911E8CB3F9}"/>
            </a:ext>
          </a:extLst>
        </xdr:cNvPr>
        <xdr:cNvSpPr txBox="1"/>
      </xdr:nvSpPr>
      <xdr:spPr>
        <a:xfrm>
          <a:off x="11900544" y="929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46753</xdr:rowOff>
    </xdr:from>
    <xdr:ext cx="405111" cy="259045"/>
    <xdr:sp macro="" textlink="">
      <xdr:nvSpPr>
        <xdr:cNvPr id="563" name="n_4mainValue【学校施設】&#10;有形固定資産減価償却率">
          <a:extLst>
            <a:ext uri="{FF2B5EF4-FFF2-40B4-BE49-F238E27FC236}">
              <a16:creationId xmlns:a16="http://schemas.microsoft.com/office/drawing/2014/main" id="{EC54947D-EC11-4E03-B0F1-7A35E78DB3A4}"/>
            </a:ext>
          </a:extLst>
        </xdr:cNvPr>
        <xdr:cNvSpPr txBox="1"/>
      </xdr:nvSpPr>
      <xdr:spPr>
        <a:xfrm>
          <a:off x="11102984" y="926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5B432A5-4C20-4708-BB39-66EBA29975B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847CD85-05B7-436E-9482-32DA087E988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F203F0F-3A27-48CF-844B-4F832D5AE40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C422463-AB7C-406A-A851-6A5CFC11509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80DA5F6-E42E-4378-BEC9-AC2C502FBDA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7257CEF5-58D7-4C45-8648-760C76E9974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FE8A95EF-6E16-49BF-B338-2EB21959C5A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4D2931F-78D0-4880-8B1A-0399BBDCCD4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E439314A-43E6-4CF3-BA43-5365C0F0566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7D48902-9F33-4598-A291-47D1931C2DC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DBDB1ED3-B380-41B0-BBAB-758B3C13D26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EE8CBFBC-E325-4521-AA5B-48065F1263D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5921BD83-B599-4C9E-A38E-5133ACFA9CB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2FF49C6-9096-4006-A255-AC46BE1AB9E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DC1C1085-A3CA-40D6-93CF-ABF3334B02F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77FC94ED-C495-4C6C-B4ED-7297D7ADF85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70F89F78-F6B2-4E67-9107-759F37BADFA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A814F2A3-F6EC-4E9C-B6CF-DF77D6BD407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DE5808D2-39A3-4C00-B045-2BB88853BE6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256ECABD-2994-4D94-9828-837B0315923B}"/>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119B9ADB-FF41-4B8A-9B8B-F56D4807CD3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DE38E7B-700B-4819-998C-2B4C36DF2F9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FFB9DC31-CFC8-4FDB-8650-39CE05575AA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6BE4833-4F2D-4EA8-A8FF-E0FD196587E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13924577-8ECA-4C19-92DF-60AC959C8B49}"/>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75189E13-F65E-4140-AA7D-582BBB553335}"/>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586CDF64-7F8F-4735-9FE6-FDFA1C22F4F8}"/>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3BCEEA69-BBD5-47BC-8779-304C30C074F7}"/>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2C8920B1-D6E0-4C68-81CA-0DD02379CFF0}"/>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987CAABE-9153-4DCD-ACF8-12BDFC741326}"/>
            </a:ext>
          </a:extLst>
        </xdr:cNvPr>
        <xdr:cNvSpPr txBox="1"/>
      </xdr:nvSpPr>
      <xdr:spPr>
        <a:xfrm>
          <a:off x="19547840" y="1035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E3543E92-CFCD-4EDC-9E29-2FAEB713CA6F}"/>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1E2D3429-FDD8-4EE7-B80A-3B0BF2586543}"/>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4C397ADC-1812-4346-ACA2-BDCF5774528C}"/>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CE519993-96FA-44B6-862D-70A5152053C0}"/>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2A3C0FF1-0E68-47E5-80B9-27B22AB63C58}"/>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FA4F695-0C8E-4EFA-9E74-476041BB7F8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FE4BB28-B689-4258-A870-62F2FA23926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5B15247-EFF8-4772-8D9E-75A09788462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8DF1C12-159B-45F9-8D5B-184A85394A4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8686A9-83C4-48A1-A5B0-D3F9EF6C9E2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xdr:rowOff>
    </xdr:from>
    <xdr:to>
      <xdr:col>116</xdr:col>
      <xdr:colOff>114300</xdr:colOff>
      <xdr:row>61</xdr:row>
      <xdr:rowOff>102616</xdr:rowOff>
    </xdr:to>
    <xdr:sp macro="" textlink="">
      <xdr:nvSpPr>
        <xdr:cNvPr id="604" name="楕円 603">
          <a:extLst>
            <a:ext uri="{FF2B5EF4-FFF2-40B4-BE49-F238E27FC236}">
              <a16:creationId xmlns:a16="http://schemas.microsoft.com/office/drawing/2014/main" id="{CF9FD757-A673-4DD7-AA2C-AF4CAC590FCE}"/>
            </a:ext>
          </a:extLst>
        </xdr:cNvPr>
        <xdr:cNvSpPr/>
      </xdr:nvSpPr>
      <xdr:spPr>
        <a:xfrm>
          <a:off x="1945894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23893</xdr:rowOff>
    </xdr:from>
    <xdr:ext cx="469744" cy="259045"/>
    <xdr:sp macro="" textlink="">
      <xdr:nvSpPr>
        <xdr:cNvPr id="605" name="【学校施設】&#10;一人当たり面積該当値テキスト">
          <a:extLst>
            <a:ext uri="{FF2B5EF4-FFF2-40B4-BE49-F238E27FC236}">
              <a16:creationId xmlns:a16="http://schemas.microsoft.com/office/drawing/2014/main" id="{1DFAF4A4-BD77-44B7-93C1-EDEE4938D4AE}"/>
            </a:ext>
          </a:extLst>
        </xdr:cNvPr>
        <xdr:cNvSpPr txBox="1"/>
      </xdr:nvSpPr>
      <xdr:spPr>
        <a:xfrm>
          <a:off x="19547840"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26162</xdr:rowOff>
    </xdr:from>
    <xdr:to>
      <xdr:col>112</xdr:col>
      <xdr:colOff>38100</xdr:colOff>
      <xdr:row>61</xdr:row>
      <xdr:rowOff>127762</xdr:rowOff>
    </xdr:to>
    <xdr:sp macro="" textlink="">
      <xdr:nvSpPr>
        <xdr:cNvPr id="606" name="楕円 605">
          <a:extLst>
            <a:ext uri="{FF2B5EF4-FFF2-40B4-BE49-F238E27FC236}">
              <a16:creationId xmlns:a16="http://schemas.microsoft.com/office/drawing/2014/main" id="{52917F3E-D1F3-4E06-90D5-9B8578EEC49C}"/>
            </a:ext>
          </a:extLst>
        </xdr:cNvPr>
        <xdr:cNvSpPr/>
      </xdr:nvSpPr>
      <xdr:spPr>
        <a:xfrm>
          <a:off x="18735040" y="102522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51816</xdr:rowOff>
    </xdr:from>
    <xdr:to>
      <xdr:col>116</xdr:col>
      <xdr:colOff>63500</xdr:colOff>
      <xdr:row>61</xdr:row>
      <xdr:rowOff>76962</xdr:rowOff>
    </xdr:to>
    <xdr:cxnSp macro="">
      <xdr:nvCxnSpPr>
        <xdr:cNvPr id="607" name="直線コネクタ 606">
          <a:extLst>
            <a:ext uri="{FF2B5EF4-FFF2-40B4-BE49-F238E27FC236}">
              <a16:creationId xmlns:a16="http://schemas.microsoft.com/office/drawing/2014/main" id="{EB0825F0-715E-4797-A21B-90B1207847EE}"/>
            </a:ext>
          </a:extLst>
        </xdr:cNvPr>
        <xdr:cNvCxnSpPr/>
      </xdr:nvCxnSpPr>
      <xdr:spPr>
        <a:xfrm flipV="1">
          <a:off x="18778220" y="10277856"/>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34544</xdr:rowOff>
    </xdr:from>
    <xdr:to>
      <xdr:col>107</xdr:col>
      <xdr:colOff>101600</xdr:colOff>
      <xdr:row>61</xdr:row>
      <xdr:rowOff>136144</xdr:rowOff>
    </xdr:to>
    <xdr:sp macro="" textlink="">
      <xdr:nvSpPr>
        <xdr:cNvPr id="608" name="楕円 607">
          <a:extLst>
            <a:ext uri="{FF2B5EF4-FFF2-40B4-BE49-F238E27FC236}">
              <a16:creationId xmlns:a16="http://schemas.microsoft.com/office/drawing/2014/main" id="{D8BA7280-DD2D-4959-AD64-40EEF0708AF9}"/>
            </a:ext>
          </a:extLst>
        </xdr:cNvPr>
        <xdr:cNvSpPr/>
      </xdr:nvSpPr>
      <xdr:spPr>
        <a:xfrm>
          <a:off x="17937480" y="102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76962</xdr:rowOff>
    </xdr:from>
    <xdr:to>
      <xdr:col>111</xdr:col>
      <xdr:colOff>177800</xdr:colOff>
      <xdr:row>61</xdr:row>
      <xdr:rowOff>85344</xdr:rowOff>
    </xdr:to>
    <xdr:cxnSp macro="">
      <xdr:nvCxnSpPr>
        <xdr:cNvPr id="609" name="直線コネクタ 608">
          <a:extLst>
            <a:ext uri="{FF2B5EF4-FFF2-40B4-BE49-F238E27FC236}">
              <a16:creationId xmlns:a16="http://schemas.microsoft.com/office/drawing/2014/main" id="{522D1F03-A2E2-4D4D-9E74-872DAF6C3441}"/>
            </a:ext>
          </a:extLst>
        </xdr:cNvPr>
        <xdr:cNvCxnSpPr/>
      </xdr:nvCxnSpPr>
      <xdr:spPr>
        <a:xfrm flipV="1">
          <a:off x="17988280" y="10303002"/>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38354</xdr:rowOff>
    </xdr:from>
    <xdr:to>
      <xdr:col>102</xdr:col>
      <xdr:colOff>165100</xdr:colOff>
      <xdr:row>61</xdr:row>
      <xdr:rowOff>139954</xdr:rowOff>
    </xdr:to>
    <xdr:sp macro="" textlink="">
      <xdr:nvSpPr>
        <xdr:cNvPr id="610" name="楕円 609">
          <a:extLst>
            <a:ext uri="{FF2B5EF4-FFF2-40B4-BE49-F238E27FC236}">
              <a16:creationId xmlns:a16="http://schemas.microsoft.com/office/drawing/2014/main" id="{3CB5DDCD-4D1B-464E-9CC3-F09C77B41C03}"/>
            </a:ext>
          </a:extLst>
        </xdr:cNvPr>
        <xdr:cNvSpPr/>
      </xdr:nvSpPr>
      <xdr:spPr>
        <a:xfrm>
          <a:off x="17162780" y="10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85344</xdr:rowOff>
    </xdr:from>
    <xdr:to>
      <xdr:col>107</xdr:col>
      <xdr:colOff>50800</xdr:colOff>
      <xdr:row>61</xdr:row>
      <xdr:rowOff>89154</xdr:rowOff>
    </xdr:to>
    <xdr:cxnSp macro="">
      <xdr:nvCxnSpPr>
        <xdr:cNvPr id="611" name="直線コネクタ 610">
          <a:extLst>
            <a:ext uri="{FF2B5EF4-FFF2-40B4-BE49-F238E27FC236}">
              <a16:creationId xmlns:a16="http://schemas.microsoft.com/office/drawing/2014/main" id="{021CB9D1-EB5C-4DC1-B8F2-D131E71C1962}"/>
            </a:ext>
          </a:extLst>
        </xdr:cNvPr>
        <xdr:cNvCxnSpPr/>
      </xdr:nvCxnSpPr>
      <xdr:spPr>
        <a:xfrm flipV="1">
          <a:off x="17213580" y="10311384"/>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45212</xdr:rowOff>
    </xdr:from>
    <xdr:to>
      <xdr:col>98</xdr:col>
      <xdr:colOff>38100</xdr:colOff>
      <xdr:row>61</xdr:row>
      <xdr:rowOff>146812</xdr:rowOff>
    </xdr:to>
    <xdr:sp macro="" textlink="">
      <xdr:nvSpPr>
        <xdr:cNvPr id="612" name="楕円 611">
          <a:extLst>
            <a:ext uri="{FF2B5EF4-FFF2-40B4-BE49-F238E27FC236}">
              <a16:creationId xmlns:a16="http://schemas.microsoft.com/office/drawing/2014/main" id="{A6CA1495-6186-4EC0-B751-BE4087E4D915}"/>
            </a:ext>
          </a:extLst>
        </xdr:cNvPr>
        <xdr:cNvSpPr/>
      </xdr:nvSpPr>
      <xdr:spPr>
        <a:xfrm>
          <a:off x="16388080" y="102712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89154</xdr:rowOff>
    </xdr:from>
    <xdr:to>
      <xdr:col>102</xdr:col>
      <xdr:colOff>114300</xdr:colOff>
      <xdr:row>61</xdr:row>
      <xdr:rowOff>96012</xdr:rowOff>
    </xdr:to>
    <xdr:cxnSp macro="">
      <xdr:nvCxnSpPr>
        <xdr:cNvPr id="613" name="直線コネクタ 612">
          <a:extLst>
            <a:ext uri="{FF2B5EF4-FFF2-40B4-BE49-F238E27FC236}">
              <a16:creationId xmlns:a16="http://schemas.microsoft.com/office/drawing/2014/main" id="{5C401907-493E-4D20-A63D-E985DE3A9D13}"/>
            </a:ext>
          </a:extLst>
        </xdr:cNvPr>
        <xdr:cNvCxnSpPr/>
      </xdr:nvCxnSpPr>
      <xdr:spPr>
        <a:xfrm flipV="1">
          <a:off x="16431260" y="1031519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971FD07F-B408-49E9-A7B6-78B22CEA052B}"/>
            </a:ext>
          </a:extLst>
        </xdr:cNvPr>
        <xdr:cNvSpPr txBox="1"/>
      </xdr:nvSpPr>
      <xdr:spPr>
        <a:xfrm>
          <a:off x="1856112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F5FBEFD6-24B8-419A-ADA7-C456246E4556}"/>
            </a:ext>
          </a:extLst>
        </xdr:cNvPr>
        <xdr:cNvSpPr txBox="1"/>
      </xdr:nvSpPr>
      <xdr:spPr>
        <a:xfrm>
          <a:off x="1777626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CBDB6BE8-595E-4047-BC2B-FECB8D3B3162}"/>
            </a:ext>
          </a:extLst>
        </xdr:cNvPr>
        <xdr:cNvSpPr txBox="1"/>
      </xdr:nvSpPr>
      <xdr:spPr>
        <a:xfrm>
          <a:off x="1700156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1ED4CC4D-BDB3-4B35-90D5-F96099D1F49E}"/>
            </a:ext>
          </a:extLst>
        </xdr:cNvPr>
        <xdr:cNvSpPr txBox="1"/>
      </xdr:nvSpPr>
      <xdr:spPr>
        <a:xfrm>
          <a:off x="1622686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144289</xdr:rowOff>
    </xdr:from>
    <xdr:ext cx="469744" cy="259045"/>
    <xdr:sp macro="" textlink="">
      <xdr:nvSpPr>
        <xdr:cNvPr id="618" name="n_1mainValue【学校施設】&#10;一人当たり面積">
          <a:extLst>
            <a:ext uri="{FF2B5EF4-FFF2-40B4-BE49-F238E27FC236}">
              <a16:creationId xmlns:a16="http://schemas.microsoft.com/office/drawing/2014/main" id="{8E36015D-6727-42ED-981B-8D89392BA509}"/>
            </a:ext>
          </a:extLst>
        </xdr:cNvPr>
        <xdr:cNvSpPr txBox="1"/>
      </xdr:nvSpPr>
      <xdr:spPr>
        <a:xfrm>
          <a:off x="185611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152671</xdr:rowOff>
    </xdr:from>
    <xdr:ext cx="469744" cy="259045"/>
    <xdr:sp macro="" textlink="">
      <xdr:nvSpPr>
        <xdr:cNvPr id="619" name="n_2mainValue【学校施設】&#10;一人当たり面積">
          <a:extLst>
            <a:ext uri="{FF2B5EF4-FFF2-40B4-BE49-F238E27FC236}">
              <a16:creationId xmlns:a16="http://schemas.microsoft.com/office/drawing/2014/main" id="{1F775B9F-CC56-4505-80C4-B7C8B50961AC}"/>
            </a:ext>
          </a:extLst>
        </xdr:cNvPr>
        <xdr:cNvSpPr txBox="1"/>
      </xdr:nvSpPr>
      <xdr:spPr>
        <a:xfrm>
          <a:off x="1777626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156481</xdr:rowOff>
    </xdr:from>
    <xdr:ext cx="469744" cy="259045"/>
    <xdr:sp macro="" textlink="">
      <xdr:nvSpPr>
        <xdr:cNvPr id="620" name="n_3mainValue【学校施設】&#10;一人当たり面積">
          <a:extLst>
            <a:ext uri="{FF2B5EF4-FFF2-40B4-BE49-F238E27FC236}">
              <a16:creationId xmlns:a16="http://schemas.microsoft.com/office/drawing/2014/main" id="{9F2ABA9D-5554-4056-87F9-D7510ECFF21D}"/>
            </a:ext>
          </a:extLst>
        </xdr:cNvPr>
        <xdr:cNvSpPr txBox="1"/>
      </xdr:nvSpPr>
      <xdr:spPr>
        <a:xfrm>
          <a:off x="17001567"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163339</xdr:rowOff>
    </xdr:from>
    <xdr:ext cx="469744" cy="259045"/>
    <xdr:sp macro="" textlink="">
      <xdr:nvSpPr>
        <xdr:cNvPr id="621" name="n_4mainValue【学校施設】&#10;一人当たり面積">
          <a:extLst>
            <a:ext uri="{FF2B5EF4-FFF2-40B4-BE49-F238E27FC236}">
              <a16:creationId xmlns:a16="http://schemas.microsoft.com/office/drawing/2014/main" id="{49A99701-36F0-4A1F-AFC0-3482056AFEA5}"/>
            </a:ext>
          </a:extLst>
        </xdr:cNvPr>
        <xdr:cNvSpPr txBox="1"/>
      </xdr:nvSpPr>
      <xdr:spPr>
        <a:xfrm>
          <a:off x="16226867" y="1005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03218DE-9E90-4B93-9FE4-E379F306619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59B18EA6-A98E-446F-952A-5D8CA334571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2AAB5C6-908D-4BCF-8031-B6B4677F826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CF9EA1F-AA38-4DB1-A531-D816C012AD0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FECA598C-7BA6-4950-88DD-F321E397ECA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10B8E09-D3E4-4BCB-B3E0-E918D85C8CF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1FE1C67-7E9D-4444-9CCB-A27FE0C1099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7E325A80-55FE-4239-9497-2F3093E631D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D142E0E-1BF9-4902-B314-402AA162B1A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48927858-0D9B-43B3-8A35-8CAC56A0903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17BD54EF-8EF3-4BE4-A227-DC8F8BF12E2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CF7B93BD-03DC-42FF-B68A-DC5FAEDFA6A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A565D8F9-DBBB-4729-A207-49111D22BA47}"/>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296AE3AB-1BD4-4C0A-B395-EC30ECEA12A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B0843229-3B9A-429C-A5CF-6167772A70A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14B44F89-A866-4139-A934-7C7A91CFD0E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CFF7CD92-044D-4B56-9551-31B873A49DE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77EECBA-A683-477F-9327-9E6DA7572AF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D97F4933-7215-47C8-9B31-79872FA2997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7F234B6D-4E21-4A20-BF97-068978ED719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6B40B0A6-80DC-493D-9B2F-9CE06567B16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4DE24317-3269-4C29-A8C8-C51C54D4A5C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DD568515-1CD2-4FA2-B132-A2A782BCA63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879CF9F-D3B6-451A-B018-36D85234FE4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55B6829A-16FE-449F-B08D-1099ADFBBD8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ECF940E6-5CA2-4180-BF09-4DB3ABBA7AA8}"/>
            </a:ext>
          </a:extLst>
        </xdr:cNvPr>
        <xdr:cNvCxnSpPr/>
      </xdr:nvCxnSpPr>
      <xdr:spPr>
        <a:xfrm flipV="1">
          <a:off x="14375764" y="1305414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7C8A52EE-9CB0-4174-86DF-03DA7BB1434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F9547220-9792-47D2-A987-40F36D3B5A9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2D82758E-E7A5-41DB-9E21-DE71D09CFE87}"/>
            </a:ext>
          </a:extLst>
        </xdr:cNvPr>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204B4C7F-9EBE-4416-A22E-1D4B91F5DE7A}"/>
            </a:ext>
          </a:extLst>
        </xdr:cNvPr>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C5AF71C1-86D2-4A64-887D-9EE5B4E43D3D}"/>
            </a:ext>
          </a:extLst>
        </xdr:cNvPr>
        <xdr:cNvSpPr txBox="1"/>
      </xdr:nvSpPr>
      <xdr:spPr>
        <a:xfrm>
          <a:off x="14414500" y="1364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2D66B663-1BF9-4470-94B6-5BB637F06161}"/>
            </a:ext>
          </a:extLst>
        </xdr:cNvPr>
        <xdr:cNvSpPr/>
      </xdr:nvSpPr>
      <xdr:spPr>
        <a:xfrm>
          <a:off x="14325600" y="137876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BA7B8CE2-B4BC-4233-9D57-CD9128AEB55E}"/>
            </a:ext>
          </a:extLst>
        </xdr:cNvPr>
        <xdr:cNvSpPr/>
      </xdr:nvSpPr>
      <xdr:spPr>
        <a:xfrm>
          <a:off x="13578840" y="137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4CD34F14-B46A-42F2-BC59-73EBDB6E6D83}"/>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D08FAFAD-78D9-4ABD-AF84-A3CB29315F1A}"/>
            </a:ext>
          </a:extLst>
        </xdr:cNvPr>
        <xdr:cNvSpPr/>
      </xdr:nvSpPr>
      <xdr:spPr>
        <a:xfrm>
          <a:off x="12029440" y="13751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10D5A18F-DC38-4699-A99A-8636972E3E7E}"/>
            </a:ext>
          </a:extLst>
        </xdr:cNvPr>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00F06BF-073C-4A1A-B60E-094EE32DC45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1CFDD32-C1F8-459D-832F-014888EE4E2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2D7E991-72F5-42D3-BE16-90B656C5232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2428AC5-04C9-4509-8AFB-9091220282A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914A49F-A825-4BB7-B27A-D4CBF04E1E8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116295</xdr:rowOff>
    </xdr:from>
    <xdr:to>
      <xdr:col>85</xdr:col>
      <xdr:colOff>177800</xdr:colOff>
      <xdr:row>85</xdr:row>
      <xdr:rowOff>46445</xdr:rowOff>
    </xdr:to>
    <xdr:sp macro="" textlink="">
      <xdr:nvSpPr>
        <xdr:cNvPr id="663" name="楕円 662">
          <a:extLst>
            <a:ext uri="{FF2B5EF4-FFF2-40B4-BE49-F238E27FC236}">
              <a16:creationId xmlns:a16="http://schemas.microsoft.com/office/drawing/2014/main" id="{6BC59C92-98E7-4C7E-BF04-29BFC3B5CFF4}"/>
            </a:ext>
          </a:extLst>
        </xdr:cNvPr>
        <xdr:cNvSpPr/>
      </xdr:nvSpPr>
      <xdr:spPr>
        <a:xfrm>
          <a:off x="14325600" y="141980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94722</xdr:rowOff>
    </xdr:from>
    <xdr:ext cx="405111" cy="259045"/>
    <xdr:sp macro="" textlink="">
      <xdr:nvSpPr>
        <xdr:cNvPr id="664" name="【児童館】&#10;有形固定資産減価償却率該当値テキスト">
          <a:extLst>
            <a:ext uri="{FF2B5EF4-FFF2-40B4-BE49-F238E27FC236}">
              <a16:creationId xmlns:a16="http://schemas.microsoft.com/office/drawing/2014/main" id="{BC62034E-928F-4173-A455-76FF26D10054}"/>
            </a:ext>
          </a:extLst>
        </xdr:cNvPr>
        <xdr:cNvSpPr txBox="1"/>
      </xdr:nvSpPr>
      <xdr:spPr>
        <a:xfrm>
          <a:off x="14414500" y="1417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91802</xdr:rowOff>
    </xdr:from>
    <xdr:to>
      <xdr:col>81</xdr:col>
      <xdr:colOff>101600</xdr:colOff>
      <xdr:row>85</xdr:row>
      <xdr:rowOff>21952</xdr:rowOff>
    </xdr:to>
    <xdr:sp macro="" textlink="">
      <xdr:nvSpPr>
        <xdr:cNvPr id="665" name="楕円 664">
          <a:extLst>
            <a:ext uri="{FF2B5EF4-FFF2-40B4-BE49-F238E27FC236}">
              <a16:creationId xmlns:a16="http://schemas.microsoft.com/office/drawing/2014/main" id="{1A68206B-1FE2-495D-85CB-656759400733}"/>
            </a:ext>
          </a:extLst>
        </xdr:cNvPr>
        <xdr:cNvSpPr/>
      </xdr:nvSpPr>
      <xdr:spPr>
        <a:xfrm>
          <a:off x="13578840" y="14173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142602</xdr:rowOff>
    </xdr:from>
    <xdr:to>
      <xdr:col>85</xdr:col>
      <xdr:colOff>127000</xdr:colOff>
      <xdr:row>84</xdr:row>
      <xdr:rowOff>167095</xdr:rowOff>
    </xdr:to>
    <xdr:cxnSp macro="">
      <xdr:nvCxnSpPr>
        <xdr:cNvPr id="666" name="直線コネクタ 665">
          <a:extLst>
            <a:ext uri="{FF2B5EF4-FFF2-40B4-BE49-F238E27FC236}">
              <a16:creationId xmlns:a16="http://schemas.microsoft.com/office/drawing/2014/main" id="{41894804-0598-480F-8D3A-A6316E84C192}"/>
            </a:ext>
          </a:extLst>
        </xdr:cNvPr>
        <xdr:cNvCxnSpPr/>
      </xdr:nvCxnSpPr>
      <xdr:spPr>
        <a:xfrm>
          <a:off x="13629640" y="14224362"/>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75474</xdr:rowOff>
    </xdr:from>
    <xdr:to>
      <xdr:col>76</xdr:col>
      <xdr:colOff>165100</xdr:colOff>
      <xdr:row>85</xdr:row>
      <xdr:rowOff>5624</xdr:rowOff>
    </xdr:to>
    <xdr:sp macro="" textlink="">
      <xdr:nvSpPr>
        <xdr:cNvPr id="667" name="楕円 666">
          <a:extLst>
            <a:ext uri="{FF2B5EF4-FFF2-40B4-BE49-F238E27FC236}">
              <a16:creationId xmlns:a16="http://schemas.microsoft.com/office/drawing/2014/main" id="{C1CFCDA7-1FAC-43A1-9137-970D666D5605}"/>
            </a:ext>
          </a:extLst>
        </xdr:cNvPr>
        <xdr:cNvSpPr/>
      </xdr:nvSpPr>
      <xdr:spPr>
        <a:xfrm>
          <a:off x="12804140" y="1415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126274</xdr:rowOff>
    </xdr:from>
    <xdr:to>
      <xdr:col>81</xdr:col>
      <xdr:colOff>50800</xdr:colOff>
      <xdr:row>84</xdr:row>
      <xdr:rowOff>142602</xdr:rowOff>
    </xdr:to>
    <xdr:cxnSp macro="">
      <xdr:nvCxnSpPr>
        <xdr:cNvPr id="668" name="直線コネクタ 667">
          <a:extLst>
            <a:ext uri="{FF2B5EF4-FFF2-40B4-BE49-F238E27FC236}">
              <a16:creationId xmlns:a16="http://schemas.microsoft.com/office/drawing/2014/main" id="{A49EF527-334C-4349-B6C7-AFC1B77FFF61}"/>
            </a:ext>
          </a:extLst>
        </xdr:cNvPr>
        <xdr:cNvCxnSpPr/>
      </xdr:nvCxnSpPr>
      <xdr:spPr>
        <a:xfrm>
          <a:off x="12854940" y="14208034"/>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42818</xdr:rowOff>
    </xdr:from>
    <xdr:to>
      <xdr:col>72</xdr:col>
      <xdr:colOff>38100</xdr:colOff>
      <xdr:row>84</xdr:row>
      <xdr:rowOff>144418</xdr:rowOff>
    </xdr:to>
    <xdr:sp macro="" textlink="">
      <xdr:nvSpPr>
        <xdr:cNvPr id="669" name="楕円 668">
          <a:extLst>
            <a:ext uri="{FF2B5EF4-FFF2-40B4-BE49-F238E27FC236}">
              <a16:creationId xmlns:a16="http://schemas.microsoft.com/office/drawing/2014/main" id="{E572AFCE-AF0B-4056-B0FE-2A1D947E1ACF}"/>
            </a:ext>
          </a:extLst>
        </xdr:cNvPr>
        <xdr:cNvSpPr/>
      </xdr:nvSpPr>
      <xdr:spPr>
        <a:xfrm>
          <a:off x="12029440" y="14124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93618</xdr:rowOff>
    </xdr:from>
    <xdr:to>
      <xdr:col>76</xdr:col>
      <xdr:colOff>114300</xdr:colOff>
      <xdr:row>84</xdr:row>
      <xdr:rowOff>126274</xdr:rowOff>
    </xdr:to>
    <xdr:cxnSp macro="">
      <xdr:nvCxnSpPr>
        <xdr:cNvPr id="670" name="直線コネクタ 669">
          <a:extLst>
            <a:ext uri="{FF2B5EF4-FFF2-40B4-BE49-F238E27FC236}">
              <a16:creationId xmlns:a16="http://schemas.microsoft.com/office/drawing/2014/main" id="{E1BDF6C2-6D3B-4E80-AD56-873781CD5630}"/>
            </a:ext>
          </a:extLst>
        </xdr:cNvPr>
        <xdr:cNvCxnSpPr/>
      </xdr:nvCxnSpPr>
      <xdr:spPr>
        <a:xfrm>
          <a:off x="12072620" y="14175378"/>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11793</xdr:rowOff>
    </xdr:from>
    <xdr:to>
      <xdr:col>67</xdr:col>
      <xdr:colOff>101600</xdr:colOff>
      <xdr:row>84</xdr:row>
      <xdr:rowOff>113393</xdr:rowOff>
    </xdr:to>
    <xdr:sp macro="" textlink="">
      <xdr:nvSpPr>
        <xdr:cNvPr id="671" name="楕円 670">
          <a:extLst>
            <a:ext uri="{FF2B5EF4-FFF2-40B4-BE49-F238E27FC236}">
              <a16:creationId xmlns:a16="http://schemas.microsoft.com/office/drawing/2014/main" id="{5C8A8097-6A6B-4BE8-9A6C-9B9F3B8CBE31}"/>
            </a:ext>
          </a:extLst>
        </xdr:cNvPr>
        <xdr:cNvSpPr/>
      </xdr:nvSpPr>
      <xdr:spPr>
        <a:xfrm>
          <a:off x="11231880" y="140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62593</xdr:rowOff>
    </xdr:from>
    <xdr:to>
      <xdr:col>71</xdr:col>
      <xdr:colOff>177800</xdr:colOff>
      <xdr:row>84</xdr:row>
      <xdr:rowOff>93618</xdr:rowOff>
    </xdr:to>
    <xdr:cxnSp macro="">
      <xdr:nvCxnSpPr>
        <xdr:cNvPr id="672" name="直線コネクタ 671">
          <a:extLst>
            <a:ext uri="{FF2B5EF4-FFF2-40B4-BE49-F238E27FC236}">
              <a16:creationId xmlns:a16="http://schemas.microsoft.com/office/drawing/2014/main" id="{D1C87E80-5A5F-4885-8946-E8CE41F95D32}"/>
            </a:ext>
          </a:extLst>
        </xdr:cNvPr>
        <xdr:cNvCxnSpPr/>
      </xdr:nvCxnSpPr>
      <xdr:spPr>
        <a:xfrm>
          <a:off x="11282680" y="14144353"/>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06F663D9-0E2B-418A-A23C-CD9367E450A3}"/>
            </a:ext>
          </a:extLst>
        </xdr:cNvPr>
        <xdr:cNvSpPr txBox="1"/>
      </xdr:nvSpPr>
      <xdr:spPr>
        <a:xfrm>
          <a:off x="13437244" y="1354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49CE04F4-AB25-4DEE-9C76-52DC8969E6E3}"/>
            </a:ext>
          </a:extLst>
        </xdr:cNvPr>
        <xdr:cNvSpPr txBox="1"/>
      </xdr:nvSpPr>
      <xdr:spPr>
        <a:xfrm>
          <a:off x="12675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5C4D7D2B-BE91-4B87-9758-E65345FCEF4D}"/>
            </a:ext>
          </a:extLst>
        </xdr:cNvPr>
        <xdr:cNvSpPr txBox="1"/>
      </xdr:nvSpPr>
      <xdr:spPr>
        <a:xfrm>
          <a:off x="11900544" y="1353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38E0F25D-BFF8-41AE-884C-207D5016B1DE}"/>
            </a:ext>
          </a:extLst>
        </xdr:cNvPr>
        <xdr:cNvSpPr txBox="1"/>
      </xdr:nvSpPr>
      <xdr:spPr>
        <a:xfrm>
          <a:off x="1110298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13079</xdr:rowOff>
    </xdr:from>
    <xdr:ext cx="405111" cy="259045"/>
    <xdr:sp macro="" textlink="">
      <xdr:nvSpPr>
        <xdr:cNvPr id="677" name="n_1mainValue【児童館】&#10;有形固定資産減価償却率">
          <a:extLst>
            <a:ext uri="{FF2B5EF4-FFF2-40B4-BE49-F238E27FC236}">
              <a16:creationId xmlns:a16="http://schemas.microsoft.com/office/drawing/2014/main" id="{3024FEE7-12A2-466D-9A7C-8FBE959B811C}"/>
            </a:ext>
          </a:extLst>
        </xdr:cNvPr>
        <xdr:cNvSpPr txBox="1"/>
      </xdr:nvSpPr>
      <xdr:spPr>
        <a:xfrm>
          <a:off x="13437244" y="1426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168201</xdr:rowOff>
    </xdr:from>
    <xdr:ext cx="405111" cy="259045"/>
    <xdr:sp macro="" textlink="">
      <xdr:nvSpPr>
        <xdr:cNvPr id="678" name="n_2mainValue【児童館】&#10;有形固定資産減価償却率">
          <a:extLst>
            <a:ext uri="{FF2B5EF4-FFF2-40B4-BE49-F238E27FC236}">
              <a16:creationId xmlns:a16="http://schemas.microsoft.com/office/drawing/2014/main" id="{E04554D0-B1BE-45A4-AF5B-20C78060DDAA}"/>
            </a:ext>
          </a:extLst>
        </xdr:cNvPr>
        <xdr:cNvSpPr txBox="1"/>
      </xdr:nvSpPr>
      <xdr:spPr>
        <a:xfrm>
          <a:off x="126752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135545</xdr:rowOff>
    </xdr:from>
    <xdr:ext cx="405111" cy="259045"/>
    <xdr:sp macro="" textlink="">
      <xdr:nvSpPr>
        <xdr:cNvPr id="679" name="n_3mainValue【児童館】&#10;有形固定資産減価償却率">
          <a:extLst>
            <a:ext uri="{FF2B5EF4-FFF2-40B4-BE49-F238E27FC236}">
              <a16:creationId xmlns:a16="http://schemas.microsoft.com/office/drawing/2014/main" id="{8BA2E65A-23F3-4C15-8434-6B63100C18F8}"/>
            </a:ext>
          </a:extLst>
        </xdr:cNvPr>
        <xdr:cNvSpPr txBox="1"/>
      </xdr:nvSpPr>
      <xdr:spPr>
        <a:xfrm>
          <a:off x="11900544" y="142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104520</xdr:rowOff>
    </xdr:from>
    <xdr:ext cx="405111" cy="259045"/>
    <xdr:sp macro="" textlink="">
      <xdr:nvSpPr>
        <xdr:cNvPr id="680" name="n_4mainValue【児童館】&#10;有形固定資産減価償却率">
          <a:extLst>
            <a:ext uri="{FF2B5EF4-FFF2-40B4-BE49-F238E27FC236}">
              <a16:creationId xmlns:a16="http://schemas.microsoft.com/office/drawing/2014/main" id="{5B7E23FA-33E6-463B-B8CD-F67D130C65F5}"/>
            </a:ext>
          </a:extLst>
        </xdr:cNvPr>
        <xdr:cNvSpPr txBox="1"/>
      </xdr:nvSpPr>
      <xdr:spPr>
        <a:xfrm>
          <a:off x="11102984" y="1418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65CFE3D-5B16-4E5C-9E08-20AB6C5FB24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7671F08E-495E-4C3B-A766-08544DB213E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3BEAC280-C3BD-472F-ABCF-DB9A8477FB3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6485115B-3925-4A17-9A23-69903FF5B2E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2B21C4B5-8862-4CD7-B42F-FBD8B3CE519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2193F242-8A1D-4C4F-B074-C46F79FC6CD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2205E7B0-D8D3-42F7-A18E-EDE44896B45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AE176DB4-D1D4-4444-B680-A99FE889F2E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CE8CEEE3-D5EB-4DFE-86D0-DA824EB404E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AEAE4187-97DF-4281-A30D-B409CC3E309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6122659B-92F2-4719-ABAF-CEC11E05330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B2FB8030-7F43-47F6-B76E-59558D91D5A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9534C947-E20F-42AC-B4E1-4771EDB00B4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245311B7-5FF0-42DC-888B-16A4BB6B10E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13A2FFC6-7E25-4C14-AD3F-42416DDB7E2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795F1F73-A329-489D-9028-6D9B56E6318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42FF23F0-58E5-468D-A7EF-4D33E420C12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EA3718F9-6FA6-4B15-99E2-094C9DF2C3F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FB433064-E57C-478F-BF98-B3EFB9A4C92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AEC29698-04AB-40C3-A839-DB3F2E19D49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8C90731B-5B52-41F3-B906-A8781B87A1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EDD6C37-1B3E-4DCD-B22E-9A6E04FE605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829A4817-608C-4A2E-9D02-71AFBE2E4B4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C33AF7D1-FF32-493D-959E-961D826092EF}"/>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D8A173A2-091E-40D4-B0CD-4A8AC47257DA}"/>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E8D52A46-8DB6-455A-94B3-9B3CD764767C}"/>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AD5E4FF1-6C99-41EB-B924-F35833902C87}"/>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16A123A4-B992-48AD-8F33-02EDD0840BEC}"/>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a:extLst>
            <a:ext uri="{FF2B5EF4-FFF2-40B4-BE49-F238E27FC236}">
              <a16:creationId xmlns:a16="http://schemas.microsoft.com/office/drawing/2014/main" id="{F15B8069-E0D8-4415-857F-958006065E0E}"/>
            </a:ext>
          </a:extLst>
        </xdr:cNvPr>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9C0D9A58-4174-4DEC-96D6-4DA28FA812BC}"/>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510F3193-E466-4E82-8101-2FD23936C7BF}"/>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D159F7D0-F668-46C9-9E20-EA6DCD0AFF9A}"/>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88634343-D15D-4830-956D-480605D1C375}"/>
            </a:ext>
          </a:extLst>
        </xdr:cNvPr>
        <xdr:cNvSpPr/>
      </xdr:nvSpPr>
      <xdr:spPr>
        <a:xfrm>
          <a:off x="171627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B668A304-00B1-4DC5-8341-98987E8F81BA}"/>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DE3BFE2-DE1D-4B9A-AA97-7D84CEB76AA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DF8B265-C46A-4BBC-816E-28DB32E8DAA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E12D385-8EAC-465A-846D-906DB4C41F1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F5D3990-58E0-4071-8EA2-BA1E266BFA0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3A35946-1739-4AA3-8CBF-F52014CC3BD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0" name="楕円 719">
          <a:extLst>
            <a:ext uri="{FF2B5EF4-FFF2-40B4-BE49-F238E27FC236}">
              <a16:creationId xmlns:a16="http://schemas.microsoft.com/office/drawing/2014/main" id="{E7C9B3B5-0A59-44C0-A02E-B6EC7FB04766}"/>
            </a:ext>
          </a:extLst>
        </xdr:cNvPr>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1" name="【児童館】&#10;一人当たり面積該当値テキスト">
          <a:extLst>
            <a:ext uri="{FF2B5EF4-FFF2-40B4-BE49-F238E27FC236}">
              <a16:creationId xmlns:a16="http://schemas.microsoft.com/office/drawing/2014/main" id="{B79762AE-CDAE-4F5D-9B95-9DCE53F20944}"/>
            </a:ext>
          </a:extLst>
        </xdr:cNvPr>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2" name="楕円 721">
          <a:extLst>
            <a:ext uri="{FF2B5EF4-FFF2-40B4-BE49-F238E27FC236}">
              <a16:creationId xmlns:a16="http://schemas.microsoft.com/office/drawing/2014/main" id="{8DDFF29F-F889-4256-B155-2BD7AA36B0C6}"/>
            </a:ext>
          </a:extLst>
        </xdr:cNvPr>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3" name="直線コネクタ 722">
          <a:extLst>
            <a:ext uri="{FF2B5EF4-FFF2-40B4-BE49-F238E27FC236}">
              <a16:creationId xmlns:a16="http://schemas.microsoft.com/office/drawing/2014/main" id="{9689D967-B5FF-4A36-883C-3DBC75FF4AB9}"/>
            </a:ext>
          </a:extLst>
        </xdr:cNvPr>
        <xdr:cNvCxnSpPr/>
      </xdr:nvCxnSpPr>
      <xdr:spPr>
        <a:xfrm>
          <a:off x="18778220" y="1386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76200</xdr:rowOff>
    </xdr:from>
    <xdr:to>
      <xdr:col>107</xdr:col>
      <xdr:colOff>101600</xdr:colOff>
      <xdr:row>83</xdr:row>
      <xdr:rowOff>6350</xdr:rowOff>
    </xdr:to>
    <xdr:sp macro="" textlink="">
      <xdr:nvSpPr>
        <xdr:cNvPr id="724" name="楕円 723">
          <a:extLst>
            <a:ext uri="{FF2B5EF4-FFF2-40B4-BE49-F238E27FC236}">
              <a16:creationId xmlns:a16="http://schemas.microsoft.com/office/drawing/2014/main" id="{6398A34B-EDDA-4DAB-99C0-95C67D5209FD}"/>
            </a:ext>
          </a:extLst>
        </xdr:cNvPr>
        <xdr:cNvSpPr/>
      </xdr:nvSpPr>
      <xdr:spPr>
        <a:xfrm>
          <a:off x="17937480" y="1382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127000</xdr:rowOff>
    </xdr:to>
    <xdr:cxnSp macro="">
      <xdr:nvCxnSpPr>
        <xdr:cNvPr id="725" name="直線コネクタ 724">
          <a:extLst>
            <a:ext uri="{FF2B5EF4-FFF2-40B4-BE49-F238E27FC236}">
              <a16:creationId xmlns:a16="http://schemas.microsoft.com/office/drawing/2014/main" id="{5640ED65-B499-4AAC-A754-4DDA3F2C03B2}"/>
            </a:ext>
          </a:extLst>
        </xdr:cNvPr>
        <xdr:cNvCxnSpPr/>
      </xdr:nvCxnSpPr>
      <xdr:spPr>
        <a:xfrm flipV="1">
          <a:off x="17988280" y="138607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6" name="楕円 725">
          <a:extLst>
            <a:ext uri="{FF2B5EF4-FFF2-40B4-BE49-F238E27FC236}">
              <a16:creationId xmlns:a16="http://schemas.microsoft.com/office/drawing/2014/main" id="{C7488746-9C05-4272-B143-96D28662C2EE}"/>
            </a:ext>
          </a:extLst>
        </xdr:cNvPr>
        <xdr:cNvSpPr/>
      </xdr:nvSpPr>
      <xdr:spPr>
        <a:xfrm>
          <a:off x="17162780" y="1382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127000</xdr:rowOff>
    </xdr:from>
    <xdr:to>
      <xdr:col>107</xdr:col>
      <xdr:colOff>50800</xdr:colOff>
      <xdr:row>82</xdr:row>
      <xdr:rowOff>127000</xdr:rowOff>
    </xdr:to>
    <xdr:cxnSp macro="">
      <xdr:nvCxnSpPr>
        <xdr:cNvPr id="727" name="直線コネクタ 726">
          <a:extLst>
            <a:ext uri="{FF2B5EF4-FFF2-40B4-BE49-F238E27FC236}">
              <a16:creationId xmlns:a16="http://schemas.microsoft.com/office/drawing/2014/main" id="{9941BB5C-8989-4138-BD5A-21ACD03B5CA0}"/>
            </a:ext>
          </a:extLst>
        </xdr:cNvPr>
        <xdr:cNvCxnSpPr/>
      </xdr:nvCxnSpPr>
      <xdr:spPr>
        <a:xfrm>
          <a:off x="17213580" y="138734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76200</xdr:rowOff>
    </xdr:from>
    <xdr:to>
      <xdr:col>98</xdr:col>
      <xdr:colOff>38100</xdr:colOff>
      <xdr:row>83</xdr:row>
      <xdr:rowOff>6350</xdr:rowOff>
    </xdr:to>
    <xdr:sp macro="" textlink="">
      <xdr:nvSpPr>
        <xdr:cNvPr id="728" name="楕円 727">
          <a:extLst>
            <a:ext uri="{FF2B5EF4-FFF2-40B4-BE49-F238E27FC236}">
              <a16:creationId xmlns:a16="http://schemas.microsoft.com/office/drawing/2014/main" id="{7B92B880-8901-44FA-9E65-A55C013D71BD}"/>
            </a:ext>
          </a:extLst>
        </xdr:cNvPr>
        <xdr:cNvSpPr/>
      </xdr:nvSpPr>
      <xdr:spPr>
        <a:xfrm>
          <a:off x="16388080" y="13822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127000</xdr:rowOff>
    </xdr:from>
    <xdr:to>
      <xdr:col>102</xdr:col>
      <xdr:colOff>114300</xdr:colOff>
      <xdr:row>82</xdr:row>
      <xdr:rowOff>127000</xdr:rowOff>
    </xdr:to>
    <xdr:cxnSp macro="">
      <xdr:nvCxnSpPr>
        <xdr:cNvPr id="729" name="直線コネクタ 728">
          <a:extLst>
            <a:ext uri="{FF2B5EF4-FFF2-40B4-BE49-F238E27FC236}">
              <a16:creationId xmlns:a16="http://schemas.microsoft.com/office/drawing/2014/main" id="{5EBDEABD-8AEA-4BC1-989E-3BA36EBBD5BA}"/>
            </a:ext>
          </a:extLst>
        </xdr:cNvPr>
        <xdr:cNvCxnSpPr/>
      </xdr:nvCxnSpPr>
      <xdr:spPr>
        <a:xfrm>
          <a:off x="16431260" y="138734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a:extLst>
            <a:ext uri="{FF2B5EF4-FFF2-40B4-BE49-F238E27FC236}">
              <a16:creationId xmlns:a16="http://schemas.microsoft.com/office/drawing/2014/main" id="{3C5D1710-E55F-4B31-B649-BA26A11B8D70}"/>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a:extLst>
            <a:ext uri="{FF2B5EF4-FFF2-40B4-BE49-F238E27FC236}">
              <a16:creationId xmlns:a16="http://schemas.microsoft.com/office/drawing/2014/main" id="{0D84BFC1-5F45-4DF8-AFAC-02CDBBEAB6E0}"/>
            </a:ext>
          </a:extLst>
        </xdr:cNvPr>
        <xdr:cNvSpPr txBox="1"/>
      </xdr:nvSpPr>
      <xdr:spPr>
        <a:xfrm>
          <a:off x="177762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a:extLst>
            <a:ext uri="{FF2B5EF4-FFF2-40B4-BE49-F238E27FC236}">
              <a16:creationId xmlns:a16="http://schemas.microsoft.com/office/drawing/2014/main" id="{51947C11-5249-4A8E-BA70-8012C5237E99}"/>
            </a:ext>
          </a:extLst>
        </xdr:cNvPr>
        <xdr:cNvSpPr txBox="1"/>
      </xdr:nvSpPr>
      <xdr:spPr>
        <a:xfrm>
          <a:off x="170015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a:extLst>
            <a:ext uri="{FF2B5EF4-FFF2-40B4-BE49-F238E27FC236}">
              <a16:creationId xmlns:a16="http://schemas.microsoft.com/office/drawing/2014/main" id="{51F35773-5CEB-4DE7-B9B0-CDE8FC51C07A}"/>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4" name="n_1mainValue【児童館】&#10;一人当たり面積">
          <a:extLst>
            <a:ext uri="{FF2B5EF4-FFF2-40B4-BE49-F238E27FC236}">
              <a16:creationId xmlns:a16="http://schemas.microsoft.com/office/drawing/2014/main" id="{22E2BC86-6EEC-47DB-AEA8-6EACEFF1E092}"/>
            </a:ext>
          </a:extLst>
        </xdr:cNvPr>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735" name="n_2mainValue【児童館】&#10;一人当たり面積">
          <a:extLst>
            <a:ext uri="{FF2B5EF4-FFF2-40B4-BE49-F238E27FC236}">
              <a16:creationId xmlns:a16="http://schemas.microsoft.com/office/drawing/2014/main" id="{DCF2AAF2-B4D0-43DD-AE56-8CFB307A65C4}"/>
            </a:ext>
          </a:extLst>
        </xdr:cNvPr>
        <xdr:cNvSpPr txBox="1"/>
      </xdr:nvSpPr>
      <xdr:spPr>
        <a:xfrm>
          <a:off x="1777626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36" name="n_3mainValue【児童館】&#10;一人当たり面積">
          <a:extLst>
            <a:ext uri="{FF2B5EF4-FFF2-40B4-BE49-F238E27FC236}">
              <a16:creationId xmlns:a16="http://schemas.microsoft.com/office/drawing/2014/main" id="{B80D857B-9F53-43C1-9AC7-59A10E3E25C9}"/>
            </a:ext>
          </a:extLst>
        </xdr:cNvPr>
        <xdr:cNvSpPr txBox="1"/>
      </xdr:nvSpPr>
      <xdr:spPr>
        <a:xfrm>
          <a:off x="1700156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22877</xdr:rowOff>
    </xdr:from>
    <xdr:ext cx="469744" cy="259045"/>
    <xdr:sp macro="" textlink="">
      <xdr:nvSpPr>
        <xdr:cNvPr id="737" name="n_4mainValue【児童館】&#10;一人当たり面積">
          <a:extLst>
            <a:ext uri="{FF2B5EF4-FFF2-40B4-BE49-F238E27FC236}">
              <a16:creationId xmlns:a16="http://schemas.microsoft.com/office/drawing/2014/main" id="{474B0B42-6148-40A9-9644-48A87A47F674}"/>
            </a:ext>
          </a:extLst>
        </xdr:cNvPr>
        <xdr:cNvSpPr txBox="1"/>
      </xdr:nvSpPr>
      <xdr:spPr>
        <a:xfrm>
          <a:off x="1622686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1CB5155-2A11-48E8-9EEA-A768546A907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A9256B21-EE20-4771-9DD3-5784A32E07F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E8F81B9F-E545-47CF-B45D-7BD65F038EF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33F8137F-992E-4106-90E4-06593F8FDE5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7943530-5123-46D7-9442-8933083E313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68211E39-458A-42DC-BD79-167D762F4C0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302A02F-5749-4325-A0D4-52871004963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9D7F2EE6-51AD-44A5-9403-41AA5A369E71}"/>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587481ED-89ED-4841-A1F4-17DA2EB128A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9956012D-8995-4AF0-9FA6-223C37BADEF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F2C72DF6-61A4-4A50-88B5-40A288B0CB1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E7DC70DA-E0CE-43E2-A439-A020CD75AF3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2A7395AF-D429-4EB3-B1CC-18DD39A18A2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E129E111-D514-40FC-BB55-D0711577826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20BD3210-3D6F-4BFA-9740-174EBF38C7C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E6AA62FF-9BCA-4A84-9E36-44533AAADE7B}"/>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72ED1BF7-13D4-4812-B5A2-5BEE80C40E1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1B5458BB-C369-4A6E-9B8B-6C56279C658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A5B52600-864B-4323-843A-A220769366C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認定こども園・幼稚園・保育所の有形固定資産減価償却率は</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に大幅減となっているのは西部保育園の建替えによる。</a:t>
          </a:r>
        </a:p>
        <a:p>
          <a:r>
            <a:rPr kumimoji="1" lang="ja-JP" altLang="en-US" sz="1200">
              <a:latin typeface="ＭＳ Ｐゴシック" panose="020B0600070205080204" pitchFamily="50" charset="-128"/>
              <a:ea typeface="ＭＳ Ｐゴシック" panose="020B0600070205080204" pitchFamily="50" charset="-128"/>
            </a:rPr>
            <a:t>学校施設の有形固定資産減価償却率は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87.4</a:t>
          </a:r>
          <a:r>
            <a:rPr kumimoji="1" lang="ja-JP" altLang="en-US" sz="1200">
              <a:latin typeface="ＭＳ Ｐゴシック" panose="020B0600070205080204" pitchFamily="50" charset="-128"/>
              <a:ea typeface="ＭＳ Ｐゴシック" panose="020B0600070205080204" pitchFamily="50" charset="-128"/>
            </a:rPr>
            <a:t>％からＨ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46.6</a:t>
          </a:r>
          <a:r>
            <a:rPr kumimoji="1" lang="ja-JP" altLang="en-US" sz="1200">
              <a:latin typeface="ＭＳ Ｐゴシック" panose="020B0600070205080204" pitchFamily="50" charset="-128"/>
              <a:ea typeface="ＭＳ Ｐゴシック" panose="020B0600070205080204" pitchFamily="50" charset="-128"/>
            </a:rPr>
            <a:t>％と減少していますが、三郷中学校の建替えによる。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また、三郷小学校が築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年経過していることから長寿命化、もしくは建替えを検討していく。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公営住宅の有形固定資産減価償却率は</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77.0</a:t>
          </a:r>
          <a:r>
            <a:rPr kumimoji="1" lang="ja-JP" altLang="en-US" sz="1200">
              <a:latin typeface="ＭＳ Ｐゴシック" panose="020B0600070205080204" pitchFamily="50" charset="-128"/>
              <a:ea typeface="ＭＳ Ｐゴシック" panose="020B0600070205080204" pitchFamily="50" charset="-128"/>
            </a:rPr>
            <a:t>％と類似団体・全国平均より上回っている。一人当たり面積も</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2.320</a:t>
          </a:r>
          <a:r>
            <a:rPr kumimoji="1" lang="ja-JP" altLang="en-US" sz="1200">
              <a:latin typeface="ＭＳ Ｐゴシック" panose="020B0600070205080204" pitchFamily="50" charset="-128"/>
              <a:ea typeface="ＭＳ Ｐゴシック" panose="020B0600070205080204" pitchFamily="50" charset="-128"/>
            </a:rPr>
            <a:t>と平均より大きく上回っており、入居者がいなくなった棟は廃止する等、三郷町公営住宅等長寿命化計画に示された基本方針に従った施設の維持・管理を行い、保有施設の最適化を図る。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ABA435-E20D-49A9-870C-93AA19DED7C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8CF4E8-BE69-4D12-B268-15854DD674A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F2F19F-6A90-4E0B-80AD-67D2BCA8D2E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7888DA-29F1-49B4-842A-CD4F8127135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144623-6654-483A-BC9A-2143D207667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91BEF8-69C0-48F7-8800-D14AEF9EE9A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607441-D8B0-409A-81C5-C948DD09A7E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206B37-7283-4350-8EDD-53C7EEC2A8C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22DE0E-944F-4DF7-9417-434E3F89313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D085DC-0861-46AF-8AF8-AC9CC12042E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22,540
22,365
8.79
10,134,871
9,392,958
666,934
5,330,190
9,481,681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E6A743-928B-4F2E-BC58-79EE4171AB4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F5D939-8146-4FE3-911C-A300DA0681A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D7B215-194B-48F0-A4BB-B0063F8FFB6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AF751A-5645-4016-BA1B-6D6B34652A2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6242B8-B3F1-4AFC-9FC3-B5F60DE6B37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AD8E93-AE05-4DD0-86C7-C06C5E8C4D7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78751D-A25F-439F-8EFD-530ED046028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7C455E-F5E5-4D6E-A682-152545406DB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2AF48A-BA01-45CE-B62A-6B7DC004698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A1EB02-B08E-4260-ADAB-2F781F7234A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BB1A66-57D4-40E5-8F3E-3A0278FFB02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803BC1-4A37-4146-AC66-B7A84F09645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4EC5EA-5EB3-4BF2-9D70-DCBDAF07987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970BE7-618D-4220-B641-71E9274D649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F86D76-A21F-4FA3-B6C9-CA5183158C8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FEF5F9-6271-4228-B390-4314D9E91E7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1C2565-F7FA-40C2-A403-5A134765DFE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0CE7BB-DEFB-4DCA-ABA3-DDA3DCE173B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7A8D65-BAB3-4493-8543-96294AD2B39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156A25-B4DE-43B4-B136-58F1B6E846A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06D44F-1E85-48E0-9848-21D1E2545A8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7137AB-E4DF-4D68-9EE2-0D1167EA948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DBD169-3584-46D7-AFBB-502878736A5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B5053C-6E29-48DA-9E53-C3A51003021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98C1E6-C582-4C87-ADC1-85746A7DDF2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59479A-E298-4E82-A36C-564C80552AF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AE6E7A-B51E-483A-9081-0DD4AF7566B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77E3F1D-B12C-4971-953A-9939DC92B76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9232E0-1DF3-47B0-BD0C-67B246D0860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2B9153-16D4-4A50-9DCC-C79E572626C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0FD56C-031B-40B7-8E98-61DB79C0A49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BA558E-9EB8-41E4-9E1A-A82088DDC2A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BBE1938-7C6B-4695-810C-5151956FCEB1}"/>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5FDEFBA-4578-4E1D-A0F1-A1EE03A079D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759B2CD-A421-4A0F-BC00-F94C38E71C4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E7C80FF-C25C-45D6-A22A-58878B8F141C}"/>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BDD373-D28F-4E3A-B1E4-03F49AE2D9C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B95AF1A-DE62-4798-8319-1A3B778C42E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62667E7-BF91-4B17-920E-068A2DFDF12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641D175-3BD9-494A-8390-A15EBF77785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76A2C44-D06E-45D1-9A2A-23875648B70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C51D1C-832E-49A6-9E0E-14D6FA775D5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AAFB41-04B1-41B1-8E66-5964B79DA45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ED2D580-CF05-47BE-8FFD-7E84CC5D4BD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5B157B-5F61-4459-BD28-2F4B937197D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E2E9901-255F-44C1-8B4B-F0079F2814C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117EF089-D234-490B-A12E-AF79CC6D8F79}"/>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9F960802-20D5-42A5-9BBA-2E59ADFAFB50}"/>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82606D36-E174-4DC2-8AE1-5846AE58FC5C}"/>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B7AEE863-5AA4-4877-B29E-A43275A5B0F8}"/>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E432B46C-3A61-4E59-A65A-95C1CB351059}"/>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71CBE28A-BB69-47D2-8C58-68F161DB45D4}"/>
            </a:ext>
          </a:extLst>
        </xdr:cNvPr>
        <xdr:cNvSpPr txBox="1"/>
      </xdr:nvSpPr>
      <xdr:spPr>
        <a:xfrm>
          <a:off x="412496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70DD4EA9-9021-4572-B868-8A895C23425C}"/>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4C3BBB51-9FA8-460E-9362-DF61993CA1E6}"/>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62341338-6F3D-4A30-8CC3-5F591F934B4A}"/>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130E16C6-1AA4-4D39-A292-4AF9070B704E}"/>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9A756659-E69D-4F52-86D3-C2F243159BB4}"/>
            </a:ext>
          </a:extLst>
        </xdr:cNvPr>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2D84F3-2D65-4523-9CE8-6A4AB4FB06F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05A8840-8E82-47AA-9EBF-86221B6FE9F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9052A2-87D2-443F-A58F-F5AD97E7E2C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374730-C469-4897-A934-29D48ADABDD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A3A1F5C-14C2-479A-99F0-D34CAFD5260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4" name="楕円 73">
          <a:extLst>
            <a:ext uri="{FF2B5EF4-FFF2-40B4-BE49-F238E27FC236}">
              <a16:creationId xmlns:a16="http://schemas.microsoft.com/office/drawing/2014/main" id="{01E06CE0-483F-4227-8093-B762F7D07E61}"/>
            </a:ext>
          </a:extLst>
        </xdr:cNvPr>
        <xdr:cNvSpPr/>
      </xdr:nvSpPr>
      <xdr:spPr>
        <a:xfrm>
          <a:off x="4036060" y="627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98896</xdr:rowOff>
    </xdr:from>
    <xdr:ext cx="405111" cy="259045"/>
    <xdr:sp macro="" textlink="">
      <xdr:nvSpPr>
        <xdr:cNvPr id="75" name="【図書館】&#10;有形固定資産減価償却率該当値テキスト">
          <a:extLst>
            <a:ext uri="{FF2B5EF4-FFF2-40B4-BE49-F238E27FC236}">
              <a16:creationId xmlns:a16="http://schemas.microsoft.com/office/drawing/2014/main" id="{76DE55F0-4FDA-4354-BCE7-41C63A6DD33B}"/>
            </a:ext>
          </a:extLst>
        </xdr:cNvPr>
        <xdr:cNvSpPr txBox="1"/>
      </xdr:nvSpPr>
      <xdr:spPr>
        <a:xfrm>
          <a:off x="4124960" y="613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a:extLst>
            <a:ext uri="{FF2B5EF4-FFF2-40B4-BE49-F238E27FC236}">
              <a16:creationId xmlns:a16="http://schemas.microsoft.com/office/drawing/2014/main" id="{4A1B2BFA-C16A-4AC0-8280-3BA0CF6431FF}"/>
            </a:ext>
          </a:extLst>
        </xdr:cNvPr>
        <xdr:cNvSpPr/>
      </xdr:nvSpPr>
      <xdr:spPr>
        <a:xfrm>
          <a:off x="3312160" y="6244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126819</xdr:rowOff>
    </xdr:to>
    <xdr:cxnSp macro="">
      <xdr:nvCxnSpPr>
        <xdr:cNvPr id="77" name="直線コネクタ 76">
          <a:extLst>
            <a:ext uri="{FF2B5EF4-FFF2-40B4-BE49-F238E27FC236}">
              <a16:creationId xmlns:a16="http://schemas.microsoft.com/office/drawing/2014/main" id="{85FE82F7-2CA1-4483-8F90-E41CABC8B66A}"/>
            </a:ext>
          </a:extLst>
        </xdr:cNvPr>
        <xdr:cNvCxnSpPr/>
      </xdr:nvCxnSpPr>
      <xdr:spPr>
        <a:xfrm>
          <a:off x="3355340" y="6295208"/>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a:extLst>
            <a:ext uri="{FF2B5EF4-FFF2-40B4-BE49-F238E27FC236}">
              <a16:creationId xmlns:a16="http://schemas.microsoft.com/office/drawing/2014/main" id="{9C9DF7B1-4BC6-47BC-9C7F-18C4FC6958AE}"/>
            </a:ext>
          </a:extLst>
        </xdr:cNvPr>
        <xdr:cNvSpPr/>
      </xdr:nvSpPr>
      <xdr:spPr>
        <a:xfrm>
          <a:off x="2514600" y="62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92528</xdr:rowOff>
    </xdr:to>
    <xdr:cxnSp macro="">
      <xdr:nvCxnSpPr>
        <xdr:cNvPr id="79" name="直線コネクタ 78">
          <a:extLst>
            <a:ext uri="{FF2B5EF4-FFF2-40B4-BE49-F238E27FC236}">
              <a16:creationId xmlns:a16="http://schemas.microsoft.com/office/drawing/2014/main" id="{D91FC02E-21BE-43CD-BBA5-658DF610470D}"/>
            </a:ext>
          </a:extLst>
        </xdr:cNvPr>
        <xdr:cNvCxnSpPr/>
      </xdr:nvCxnSpPr>
      <xdr:spPr>
        <a:xfrm>
          <a:off x="2565400" y="6260919"/>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a:extLst>
            <a:ext uri="{FF2B5EF4-FFF2-40B4-BE49-F238E27FC236}">
              <a16:creationId xmlns:a16="http://schemas.microsoft.com/office/drawing/2014/main" id="{4EB64979-C2FE-488F-B3CA-988B2CEDC66D}"/>
            </a:ext>
          </a:extLst>
        </xdr:cNvPr>
        <xdr:cNvSpPr/>
      </xdr:nvSpPr>
      <xdr:spPr>
        <a:xfrm>
          <a:off x="1739900" y="6178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58239</xdr:rowOff>
    </xdr:to>
    <xdr:cxnSp macro="">
      <xdr:nvCxnSpPr>
        <xdr:cNvPr id="81" name="直線コネクタ 80">
          <a:extLst>
            <a:ext uri="{FF2B5EF4-FFF2-40B4-BE49-F238E27FC236}">
              <a16:creationId xmlns:a16="http://schemas.microsoft.com/office/drawing/2014/main" id="{B6856AD6-0FD3-4BEA-B8E3-3AFA7132346E}"/>
            </a:ext>
          </a:extLst>
        </xdr:cNvPr>
        <xdr:cNvCxnSpPr/>
      </xdr:nvCxnSpPr>
      <xdr:spPr>
        <a:xfrm>
          <a:off x="1790700" y="622499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2" name="楕円 81">
          <a:extLst>
            <a:ext uri="{FF2B5EF4-FFF2-40B4-BE49-F238E27FC236}">
              <a16:creationId xmlns:a16="http://schemas.microsoft.com/office/drawing/2014/main" id="{73FF65A2-7083-4FF3-B2E3-BA03B2EC8E11}"/>
            </a:ext>
          </a:extLst>
        </xdr:cNvPr>
        <xdr:cNvSpPr/>
      </xdr:nvSpPr>
      <xdr:spPr>
        <a:xfrm>
          <a:off x="965200" y="616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22316</xdr:rowOff>
    </xdr:to>
    <xdr:cxnSp macro="">
      <xdr:nvCxnSpPr>
        <xdr:cNvPr id="83" name="直線コネクタ 82">
          <a:extLst>
            <a:ext uri="{FF2B5EF4-FFF2-40B4-BE49-F238E27FC236}">
              <a16:creationId xmlns:a16="http://schemas.microsoft.com/office/drawing/2014/main" id="{77E00593-F77F-4F00-A767-523535D733A3}"/>
            </a:ext>
          </a:extLst>
        </xdr:cNvPr>
        <xdr:cNvCxnSpPr/>
      </xdr:nvCxnSpPr>
      <xdr:spPr>
        <a:xfrm>
          <a:off x="1008380" y="6210300"/>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BD645923-2E0E-4720-870D-8FBFE30B9306}"/>
            </a:ext>
          </a:extLst>
        </xdr:cNvPr>
        <xdr:cNvSpPr txBox="1"/>
      </xdr:nvSpPr>
      <xdr:spPr>
        <a:xfrm>
          <a:off x="317056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D83146AC-171A-4455-B527-323782476C92}"/>
            </a:ext>
          </a:extLst>
        </xdr:cNvPr>
        <xdr:cNvSpPr txBox="1"/>
      </xdr:nvSpPr>
      <xdr:spPr>
        <a:xfrm>
          <a:off x="238570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DC0752F8-F88C-4E98-B414-0C5EAFC0959C}"/>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D63AD409-4A73-471A-9EEF-2D090ECA55A8}"/>
            </a:ext>
          </a:extLst>
        </xdr:cNvPr>
        <xdr:cNvSpPr txBox="1"/>
      </xdr:nvSpPr>
      <xdr:spPr>
        <a:xfrm>
          <a:off x="83630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8" name="n_1mainValue【図書館】&#10;有形固定資産減価償却率">
          <a:extLst>
            <a:ext uri="{FF2B5EF4-FFF2-40B4-BE49-F238E27FC236}">
              <a16:creationId xmlns:a16="http://schemas.microsoft.com/office/drawing/2014/main" id="{03AFB64B-C1C7-4084-A8A2-B0DC334F61CF}"/>
            </a:ext>
          </a:extLst>
        </xdr:cNvPr>
        <xdr:cNvSpPr txBox="1"/>
      </xdr:nvSpPr>
      <xdr:spPr>
        <a:xfrm>
          <a:off x="317056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9" name="n_2mainValue【図書館】&#10;有形固定資産減価償却率">
          <a:extLst>
            <a:ext uri="{FF2B5EF4-FFF2-40B4-BE49-F238E27FC236}">
              <a16:creationId xmlns:a16="http://schemas.microsoft.com/office/drawing/2014/main" id="{3677E868-C97A-45AA-A9D6-AF3004F45AB6}"/>
            </a:ext>
          </a:extLst>
        </xdr:cNvPr>
        <xdr:cNvSpPr txBox="1"/>
      </xdr:nvSpPr>
      <xdr:spPr>
        <a:xfrm>
          <a:off x="23857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90" name="n_3mainValue【図書館】&#10;有形固定資産減価償却率">
          <a:extLst>
            <a:ext uri="{FF2B5EF4-FFF2-40B4-BE49-F238E27FC236}">
              <a16:creationId xmlns:a16="http://schemas.microsoft.com/office/drawing/2014/main" id="{0B9A9045-E7E9-4F44-82FB-F36AD6A404C0}"/>
            </a:ext>
          </a:extLst>
        </xdr:cNvPr>
        <xdr:cNvSpPr txBox="1"/>
      </xdr:nvSpPr>
      <xdr:spPr>
        <a:xfrm>
          <a:off x="16110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1" name="n_4mainValue【図書館】&#10;有形固定資産減価償却率">
          <a:extLst>
            <a:ext uri="{FF2B5EF4-FFF2-40B4-BE49-F238E27FC236}">
              <a16:creationId xmlns:a16="http://schemas.microsoft.com/office/drawing/2014/main" id="{35B9BEE0-E930-4218-BFFC-3947316690BF}"/>
            </a:ext>
          </a:extLst>
        </xdr:cNvPr>
        <xdr:cNvSpPr txBox="1"/>
      </xdr:nvSpPr>
      <xdr:spPr>
        <a:xfrm>
          <a:off x="8363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7AA615A-6963-4354-945C-B9C59C9CA6F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6AB6AFC-225C-4300-8D51-DAC236BFBF5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A722315-3AF0-4D7C-B240-1401EDBE633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11CDDFA-0E42-4511-A3D8-4ACBC278FEA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D3C9E47-38DF-4D7C-BDB5-2ECF5AE593F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64E089D-1D04-42DB-AD60-99DDE4BC32E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158B815-B371-4632-8A95-F8F9CD5E9F6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CD4A378-07D8-4D61-8074-5CDC8A1530B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90D35B5-EA7C-4E16-B886-62819F741F3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9878E54-6F6B-479E-B95F-BE4C5D466EB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CDE3F83-4409-49E7-BB6C-8FDF1A8D3CC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8482291-0C00-4915-BCA2-94776382FC6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0A66B0C-6A41-4452-8163-1BD11386F2E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B0B0693-9D52-4CC2-9F11-D2A63581A58F}"/>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32EEBAB-A204-4064-AC5D-58ED4712BBE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62DFEF3-06B9-477B-A91A-C3D2DBC112A7}"/>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90ED426-F982-4E07-8BD0-6E683DAD7A6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7609BC7-2D82-40BD-A3FC-16CDC8D19FC3}"/>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3D2D8A0-AE44-464F-A6FE-3F95B58CFF3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10D4AEE-02C2-44C7-9933-232EBCF59E2A}"/>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16890F9-56A2-4BE2-8A2C-EDDB0832E10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8F2BE42-3890-4F02-95FC-D890E9A724A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89BE095-D067-4E5E-B7DB-94A062F236E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A7B2D114-C8E1-4271-9F71-F76E72CE1D62}"/>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8C3DFBFB-CAF2-4525-B30D-03198C8FFB8A}"/>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F3D35BAF-0B4D-4BBF-87AF-FA2E0EB73D7C}"/>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2E0C5707-8E3D-4DF2-A6C8-9BE6C0731A7E}"/>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DE36EB6A-2C83-4FCF-8286-7C5B88D2E332}"/>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ADBB72B-8AD9-464B-8755-F0A884A11436}"/>
            </a:ext>
          </a:extLst>
        </xdr:cNvPr>
        <xdr:cNvSpPr txBox="1"/>
      </xdr:nvSpPr>
      <xdr:spPr>
        <a:xfrm>
          <a:off x="92583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F5289128-F4BB-4E19-9DC9-EABEEF323406}"/>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DCF65D3A-3371-4449-B822-3374394EAC08}"/>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E287E7A4-79DB-4552-A901-9FDFE091877E}"/>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AB48BDDB-041B-4853-A9B4-99E5B719342F}"/>
            </a:ext>
          </a:extLst>
        </xdr:cNvPr>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6083A0BE-AC3B-497C-806A-C5459C5D0852}"/>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816BB8-B026-4FA9-A35D-E0A216D71EA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379493C-C712-4455-ABD5-723BE70E783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39242A-DFB9-4CFD-9CDA-4AF50D3E5A4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2A074A-0BF5-4B3D-B858-CE7D97EAE68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C468712-579A-44BA-BCDF-E34886D518A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154940</xdr:rowOff>
    </xdr:from>
    <xdr:to>
      <xdr:col>55</xdr:col>
      <xdr:colOff>50800</xdr:colOff>
      <xdr:row>37</xdr:row>
      <xdr:rowOff>85090</xdr:rowOff>
    </xdr:to>
    <xdr:sp macro="" textlink="">
      <xdr:nvSpPr>
        <xdr:cNvPr id="131" name="楕円 130">
          <a:extLst>
            <a:ext uri="{FF2B5EF4-FFF2-40B4-BE49-F238E27FC236}">
              <a16:creationId xmlns:a16="http://schemas.microsoft.com/office/drawing/2014/main" id="{665A6196-76CA-4DAC-AA5E-7CEE4DBA3716}"/>
            </a:ext>
          </a:extLst>
        </xdr:cNvPr>
        <xdr:cNvSpPr/>
      </xdr:nvSpPr>
      <xdr:spPr>
        <a:xfrm>
          <a:off x="9192260" y="618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6367</xdr:rowOff>
    </xdr:from>
    <xdr:ext cx="469744" cy="259045"/>
    <xdr:sp macro="" textlink="">
      <xdr:nvSpPr>
        <xdr:cNvPr id="132" name="【図書館】&#10;一人当たり面積該当値テキスト">
          <a:extLst>
            <a:ext uri="{FF2B5EF4-FFF2-40B4-BE49-F238E27FC236}">
              <a16:creationId xmlns:a16="http://schemas.microsoft.com/office/drawing/2014/main" id="{E3A8DBDB-F1AC-42E5-A918-5D082ED8F890}"/>
            </a:ext>
          </a:extLst>
        </xdr:cNvPr>
        <xdr:cNvSpPr txBox="1"/>
      </xdr:nvSpPr>
      <xdr:spPr>
        <a:xfrm>
          <a:off x="9258300"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166370</xdr:rowOff>
    </xdr:from>
    <xdr:to>
      <xdr:col>50</xdr:col>
      <xdr:colOff>165100</xdr:colOff>
      <xdr:row>37</xdr:row>
      <xdr:rowOff>96520</xdr:rowOff>
    </xdr:to>
    <xdr:sp macro="" textlink="">
      <xdr:nvSpPr>
        <xdr:cNvPr id="133" name="楕円 132">
          <a:extLst>
            <a:ext uri="{FF2B5EF4-FFF2-40B4-BE49-F238E27FC236}">
              <a16:creationId xmlns:a16="http://schemas.microsoft.com/office/drawing/2014/main" id="{3D96DC8A-5483-4AAA-B38B-31DF288260C5}"/>
            </a:ext>
          </a:extLst>
        </xdr:cNvPr>
        <xdr:cNvSpPr/>
      </xdr:nvSpPr>
      <xdr:spPr>
        <a:xfrm>
          <a:off x="8445500" y="620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34290</xdr:rowOff>
    </xdr:from>
    <xdr:to>
      <xdr:col>55</xdr:col>
      <xdr:colOff>0</xdr:colOff>
      <xdr:row>37</xdr:row>
      <xdr:rowOff>45720</xdr:rowOff>
    </xdr:to>
    <xdr:cxnSp macro="">
      <xdr:nvCxnSpPr>
        <xdr:cNvPr id="134" name="直線コネクタ 133">
          <a:extLst>
            <a:ext uri="{FF2B5EF4-FFF2-40B4-BE49-F238E27FC236}">
              <a16:creationId xmlns:a16="http://schemas.microsoft.com/office/drawing/2014/main" id="{024A0CB9-083A-4F7C-9697-A61EECC24A70}"/>
            </a:ext>
          </a:extLst>
        </xdr:cNvPr>
        <xdr:cNvCxnSpPr/>
      </xdr:nvCxnSpPr>
      <xdr:spPr>
        <a:xfrm flipV="1">
          <a:off x="8496300" y="623697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170180</xdr:rowOff>
    </xdr:from>
    <xdr:to>
      <xdr:col>46</xdr:col>
      <xdr:colOff>38100</xdr:colOff>
      <xdr:row>37</xdr:row>
      <xdr:rowOff>100330</xdr:rowOff>
    </xdr:to>
    <xdr:sp macro="" textlink="">
      <xdr:nvSpPr>
        <xdr:cNvPr id="135" name="楕円 134">
          <a:extLst>
            <a:ext uri="{FF2B5EF4-FFF2-40B4-BE49-F238E27FC236}">
              <a16:creationId xmlns:a16="http://schemas.microsoft.com/office/drawing/2014/main" id="{226D8F19-4271-47FB-9178-762848FFF043}"/>
            </a:ext>
          </a:extLst>
        </xdr:cNvPr>
        <xdr:cNvSpPr/>
      </xdr:nvSpPr>
      <xdr:spPr>
        <a:xfrm>
          <a:off x="7670800" y="6205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45720</xdr:rowOff>
    </xdr:from>
    <xdr:to>
      <xdr:col>50</xdr:col>
      <xdr:colOff>114300</xdr:colOff>
      <xdr:row>37</xdr:row>
      <xdr:rowOff>49530</xdr:rowOff>
    </xdr:to>
    <xdr:cxnSp macro="">
      <xdr:nvCxnSpPr>
        <xdr:cNvPr id="136" name="直線コネクタ 135">
          <a:extLst>
            <a:ext uri="{FF2B5EF4-FFF2-40B4-BE49-F238E27FC236}">
              <a16:creationId xmlns:a16="http://schemas.microsoft.com/office/drawing/2014/main" id="{0E65EFDD-ECE7-4920-9009-56CCCFA522B5}"/>
            </a:ext>
          </a:extLst>
        </xdr:cNvPr>
        <xdr:cNvCxnSpPr/>
      </xdr:nvCxnSpPr>
      <xdr:spPr>
        <a:xfrm flipV="1">
          <a:off x="7713980" y="62484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xdr:rowOff>
    </xdr:from>
    <xdr:to>
      <xdr:col>41</xdr:col>
      <xdr:colOff>101600</xdr:colOff>
      <xdr:row>37</xdr:row>
      <xdr:rowOff>104140</xdr:rowOff>
    </xdr:to>
    <xdr:sp macro="" textlink="">
      <xdr:nvSpPr>
        <xdr:cNvPr id="137" name="楕円 136">
          <a:extLst>
            <a:ext uri="{FF2B5EF4-FFF2-40B4-BE49-F238E27FC236}">
              <a16:creationId xmlns:a16="http://schemas.microsoft.com/office/drawing/2014/main" id="{0C35063F-7008-465E-8B74-03FD3EC7833D}"/>
            </a:ext>
          </a:extLst>
        </xdr:cNvPr>
        <xdr:cNvSpPr/>
      </xdr:nvSpPr>
      <xdr:spPr>
        <a:xfrm>
          <a:off x="687324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49530</xdr:rowOff>
    </xdr:from>
    <xdr:to>
      <xdr:col>45</xdr:col>
      <xdr:colOff>177800</xdr:colOff>
      <xdr:row>37</xdr:row>
      <xdr:rowOff>53340</xdr:rowOff>
    </xdr:to>
    <xdr:cxnSp macro="">
      <xdr:nvCxnSpPr>
        <xdr:cNvPr id="138" name="直線コネクタ 137">
          <a:extLst>
            <a:ext uri="{FF2B5EF4-FFF2-40B4-BE49-F238E27FC236}">
              <a16:creationId xmlns:a16="http://schemas.microsoft.com/office/drawing/2014/main" id="{5D4174FC-96FF-4679-8B6C-EDD2DA69AD24}"/>
            </a:ext>
          </a:extLst>
        </xdr:cNvPr>
        <xdr:cNvCxnSpPr/>
      </xdr:nvCxnSpPr>
      <xdr:spPr>
        <a:xfrm flipV="1">
          <a:off x="6924040" y="62522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9" name="楕円 138">
          <a:extLst>
            <a:ext uri="{FF2B5EF4-FFF2-40B4-BE49-F238E27FC236}">
              <a16:creationId xmlns:a16="http://schemas.microsoft.com/office/drawing/2014/main" id="{C39FC030-F45D-497E-AE40-0DFE90856329}"/>
            </a:ext>
          </a:extLst>
        </xdr:cNvPr>
        <xdr:cNvSpPr/>
      </xdr:nvSpPr>
      <xdr:spPr>
        <a:xfrm>
          <a:off x="609854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53340</xdr:rowOff>
    </xdr:from>
    <xdr:to>
      <xdr:col>41</xdr:col>
      <xdr:colOff>50800</xdr:colOff>
      <xdr:row>37</xdr:row>
      <xdr:rowOff>57150</xdr:rowOff>
    </xdr:to>
    <xdr:cxnSp macro="">
      <xdr:nvCxnSpPr>
        <xdr:cNvPr id="140" name="直線コネクタ 139">
          <a:extLst>
            <a:ext uri="{FF2B5EF4-FFF2-40B4-BE49-F238E27FC236}">
              <a16:creationId xmlns:a16="http://schemas.microsoft.com/office/drawing/2014/main" id="{51A4EFF7-8E66-4EBC-A95F-95D1949C5733}"/>
            </a:ext>
          </a:extLst>
        </xdr:cNvPr>
        <xdr:cNvCxnSpPr/>
      </xdr:nvCxnSpPr>
      <xdr:spPr>
        <a:xfrm flipV="1">
          <a:off x="6149340" y="625602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EF6D07E0-A8A4-4341-A127-FF10674F76B4}"/>
            </a:ext>
          </a:extLst>
        </xdr:cNvPr>
        <xdr:cNvSpPr txBox="1"/>
      </xdr:nvSpPr>
      <xdr:spPr>
        <a:xfrm>
          <a:off x="8271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3B368BF3-15AC-4542-80B9-586AF4948577}"/>
            </a:ext>
          </a:extLst>
        </xdr:cNvPr>
        <xdr:cNvSpPr txBox="1"/>
      </xdr:nvSpPr>
      <xdr:spPr>
        <a:xfrm>
          <a:off x="7509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12176C80-DD63-4AB5-8314-E90BFF8BA96C}"/>
            </a:ext>
          </a:extLst>
        </xdr:cNvPr>
        <xdr:cNvSpPr txBox="1"/>
      </xdr:nvSpPr>
      <xdr:spPr>
        <a:xfrm>
          <a:off x="67120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72272E1D-BAB2-4AFA-8CB7-C1BB035D9A5F}"/>
            </a:ext>
          </a:extLst>
        </xdr:cNvPr>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113047</xdr:rowOff>
    </xdr:from>
    <xdr:ext cx="469744" cy="259045"/>
    <xdr:sp macro="" textlink="">
      <xdr:nvSpPr>
        <xdr:cNvPr id="145" name="n_1mainValue【図書館】&#10;一人当たり面積">
          <a:extLst>
            <a:ext uri="{FF2B5EF4-FFF2-40B4-BE49-F238E27FC236}">
              <a16:creationId xmlns:a16="http://schemas.microsoft.com/office/drawing/2014/main" id="{A15498FD-ED04-41D4-803D-C14F167D181C}"/>
            </a:ext>
          </a:extLst>
        </xdr:cNvPr>
        <xdr:cNvSpPr txBox="1"/>
      </xdr:nvSpPr>
      <xdr:spPr>
        <a:xfrm>
          <a:off x="827158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116857</xdr:rowOff>
    </xdr:from>
    <xdr:ext cx="469744" cy="259045"/>
    <xdr:sp macro="" textlink="">
      <xdr:nvSpPr>
        <xdr:cNvPr id="146" name="n_2mainValue【図書館】&#10;一人当たり面積">
          <a:extLst>
            <a:ext uri="{FF2B5EF4-FFF2-40B4-BE49-F238E27FC236}">
              <a16:creationId xmlns:a16="http://schemas.microsoft.com/office/drawing/2014/main" id="{EDD0F1E6-50F6-4B7A-8481-500E1C6F8D61}"/>
            </a:ext>
          </a:extLst>
        </xdr:cNvPr>
        <xdr:cNvSpPr txBox="1"/>
      </xdr:nvSpPr>
      <xdr:spPr>
        <a:xfrm>
          <a:off x="750958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120667</xdr:rowOff>
    </xdr:from>
    <xdr:ext cx="469744" cy="259045"/>
    <xdr:sp macro="" textlink="">
      <xdr:nvSpPr>
        <xdr:cNvPr id="147" name="n_3mainValue【図書館】&#10;一人当たり面積">
          <a:extLst>
            <a:ext uri="{FF2B5EF4-FFF2-40B4-BE49-F238E27FC236}">
              <a16:creationId xmlns:a16="http://schemas.microsoft.com/office/drawing/2014/main" id="{998C6668-A6A6-44E9-89D5-44212D76055A}"/>
            </a:ext>
          </a:extLst>
        </xdr:cNvPr>
        <xdr:cNvSpPr txBox="1"/>
      </xdr:nvSpPr>
      <xdr:spPr>
        <a:xfrm>
          <a:off x="67120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8" name="n_4mainValue【図書館】&#10;一人当たり面積">
          <a:extLst>
            <a:ext uri="{FF2B5EF4-FFF2-40B4-BE49-F238E27FC236}">
              <a16:creationId xmlns:a16="http://schemas.microsoft.com/office/drawing/2014/main" id="{8C2DFC5C-5223-4CE0-B051-FCE8600DAF8B}"/>
            </a:ext>
          </a:extLst>
        </xdr:cNvPr>
        <xdr:cNvSpPr txBox="1"/>
      </xdr:nvSpPr>
      <xdr:spPr>
        <a:xfrm>
          <a:off x="59373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EBF46CF-01F2-4B65-AD72-76C74EFA691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76DDE5C-377C-4DA9-9D3F-FF536869E68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F19614A-2A18-4144-9BCA-C07910DCF96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5068FE3-5382-40CC-AC4A-BAC288D4CA7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925D23C-A046-40BD-A761-8C68651AFFC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DBE7C95-C57D-4575-9418-5EA2C99AFC9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3C4ADE9-0A98-4957-9EF8-A12D9BCB9F6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6F0D639-4427-4C16-A5CF-DA9D810CD81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33C9DDC-ADB1-461D-A3BA-F301901D3F3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0D2A41B-8C4B-4AA3-9549-74C6F194C02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E4EFC59-0091-4C38-80BE-15A1BA3912E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F160B25-8284-4829-99B7-F999B24C79D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4B31309-F363-477E-BE78-2C60E6CF52A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51F55B9-50D4-4190-A9DB-2DF70CBB3AD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423151B-F9AA-49CF-8FB7-439A70ADA36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2823E46-57FF-48DE-9092-2CACFD06D92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98C6F49-1774-4AA7-A367-186562EB97B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FEFB470-351E-429A-91FE-21912897287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634CB71-C337-4530-A317-1649501CA67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A23C2F6-53E8-483B-80BF-076E9ADC7AB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A7E9306-E193-4C26-8065-184AFA7189D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281C419-8268-46D8-889E-96D4FE4B6AE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CBB2B9D-F743-46A7-B480-DE6F749534F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D8768A7-D8DD-4AB2-892E-CBE03F3FC07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E40735D-180F-4C89-9434-0B4F2E2FD7E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CA19B3D-2F80-4CD5-B521-722C9ECE55BB}"/>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96F3B84-1D39-4048-ACA8-A0CE95BFBED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CCEB51D-F03D-451E-966B-D430DBACA091}"/>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70632999-9537-4CF1-9A7A-22CA6C93C9F3}"/>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C13851C5-C4F0-4345-A662-B96D35E6A9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91AF424-77E1-49CE-94F0-7C60DC400C5B}"/>
            </a:ext>
          </a:extLst>
        </xdr:cNvPr>
        <xdr:cNvSpPr txBox="1"/>
      </xdr:nvSpPr>
      <xdr:spPr>
        <a:xfrm>
          <a:off x="412496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1D00D788-AAED-4636-B87E-045FE5A9FCFC}"/>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DCE4C94C-2791-4A6A-B40B-D720158510E3}"/>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E12DD61E-2EC8-419F-9C76-7EE2DA014904}"/>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CA62A12C-3F74-494D-8302-6A92A2C7D0A4}"/>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C71EF2F0-E6A6-4D6E-8CAE-C182BED004B8}"/>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E422B7-DDD9-4A57-8662-85AA73D248B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E697C1F-8884-4697-A9F4-01ACE9FD17B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F81C161-6BDA-40FA-903D-645DFCDAC88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1CDCC90-9686-4770-9309-F5B46FF5A2E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32E7ACE-342E-4967-B27D-D52C763DA58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90" name="楕円 189">
          <a:extLst>
            <a:ext uri="{FF2B5EF4-FFF2-40B4-BE49-F238E27FC236}">
              <a16:creationId xmlns:a16="http://schemas.microsoft.com/office/drawing/2014/main" id="{05CE01DB-3532-44F0-B8EF-B64DDB2D6FC0}"/>
            </a:ext>
          </a:extLst>
        </xdr:cNvPr>
        <xdr:cNvSpPr/>
      </xdr:nvSpPr>
      <xdr:spPr>
        <a:xfrm>
          <a:off x="403606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DED5C0A-45B7-409A-863A-2A6B799A078F}"/>
            </a:ext>
          </a:extLst>
        </xdr:cNvPr>
        <xdr:cNvSpPr txBox="1"/>
      </xdr:nvSpPr>
      <xdr:spPr>
        <a:xfrm>
          <a:off x="412496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2" name="楕円 191">
          <a:extLst>
            <a:ext uri="{FF2B5EF4-FFF2-40B4-BE49-F238E27FC236}">
              <a16:creationId xmlns:a16="http://schemas.microsoft.com/office/drawing/2014/main" id="{8AF8CA68-5DD0-4088-8D50-4CB2FE76325D}"/>
            </a:ext>
          </a:extLst>
        </xdr:cNvPr>
        <xdr:cNvSpPr/>
      </xdr:nvSpPr>
      <xdr:spPr>
        <a:xfrm>
          <a:off x="3312160" y="10338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61</xdr:row>
      <xdr:rowOff>163285</xdr:rowOff>
    </xdr:to>
    <xdr:cxnSp macro="">
      <xdr:nvCxnSpPr>
        <xdr:cNvPr id="193" name="直線コネクタ 192">
          <a:extLst>
            <a:ext uri="{FF2B5EF4-FFF2-40B4-BE49-F238E27FC236}">
              <a16:creationId xmlns:a16="http://schemas.microsoft.com/office/drawing/2014/main" id="{EBCC2BB7-BF50-4A92-90C9-57E87F77F8CD}"/>
            </a:ext>
          </a:extLst>
        </xdr:cNvPr>
        <xdr:cNvCxnSpPr/>
      </xdr:nvCxnSpPr>
      <xdr:spPr>
        <a:xfrm flipV="1">
          <a:off x="3355340" y="10386060"/>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73297</xdr:rowOff>
    </xdr:from>
    <xdr:to>
      <xdr:col>15</xdr:col>
      <xdr:colOff>101600</xdr:colOff>
      <xdr:row>62</xdr:row>
      <xdr:rowOff>3447</xdr:rowOff>
    </xdr:to>
    <xdr:sp macro="" textlink="">
      <xdr:nvSpPr>
        <xdr:cNvPr id="194" name="楕円 193">
          <a:extLst>
            <a:ext uri="{FF2B5EF4-FFF2-40B4-BE49-F238E27FC236}">
              <a16:creationId xmlns:a16="http://schemas.microsoft.com/office/drawing/2014/main" id="{A4D6C6E0-56DA-4AA4-AB67-23D05D3FDC89}"/>
            </a:ext>
          </a:extLst>
        </xdr:cNvPr>
        <xdr:cNvSpPr/>
      </xdr:nvSpPr>
      <xdr:spPr>
        <a:xfrm>
          <a:off x="2514600" y="1029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124097</xdr:rowOff>
    </xdr:from>
    <xdr:to>
      <xdr:col>19</xdr:col>
      <xdr:colOff>177800</xdr:colOff>
      <xdr:row>61</xdr:row>
      <xdr:rowOff>163285</xdr:rowOff>
    </xdr:to>
    <xdr:cxnSp macro="">
      <xdr:nvCxnSpPr>
        <xdr:cNvPr id="195" name="直線コネクタ 194">
          <a:extLst>
            <a:ext uri="{FF2B5EF4-FFF2-40B4-BE49-F238E27FC236}">
              <a16:creationId xmlns:a16="http://schemas.microsoft.com/office/drawing/2014/main" id="{04E2CF2A-A6A8-4030-8979-8DCE6EC94742}"/>
            </a:ext>
          </a:extLst>
        </xdr:cNvPr>
        <xdr:cNvCxnSpPr/>
      </xdr:nvCxnSpPr>
      <xdr:spPr>
        <a:xfrm>
          <a:off x="2565400" y="10350137"/>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96" name="楕円 195">
          <a:extLst>
            <a:ext uri="{FF2B5EF4-FFF2-40B4-BE49-F238E27FC236}">
              <a16:creationId xmlns:a16="http://schemas.microsoft.com/office/drawing/2014/main" id="{6FA6617C-E65E-404B-84D8-6012AF16FBFA}"/>
            </a:ext>
          </a:extLst>
        </xdr:cNvPr>
        <xdr:cNvSpPr/>
      </xdr:nvSpPr>
      <xdr:spPr>
        <a:xfrm>
          <a:off x="173990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61</xdr:row>
      <xdr:rowOff>124097</xdr:rowOff>
    </xdr:to>
    <xdr:cxnSp macro="">
      <xdr:nvCxnSpPr>
        <xdr:cNvPr id="197" name="直線コネクタ 196">
          <a:extLst>
            <a:ext uri="{FF2B5EF4-FFF2-40B4-BE49-F238E27FC236}">
              <a16:creationId xmlns:a16="http://schemas.microsoft.com/office/drawing/2014/main" id="{69C3DAD7-9E83-4AC1-84DE-CB0AD0963B63}"/>
            </a:ext>
          </a:extLst>
        </xdr:cNvPr>
        <xdr:cNvCxnSpPr/>
      </xdr:nvCxnSpPr>
      <xdr:spPr>
        <a:xfrm>
          <a:off x="1790700" y="10335441"/>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8" name="楕円 197">
          <a:extLst>
            <a:ext uri="{FF2B5EF4-FFF2-40B4-BE49-F238E27FC236}">
              <a16:creationId xmlns:a16="http://schemas.microsoft.com/office/drawing/2014/main" id="{44FD8E18-9306-4B83-BCDA-A44F196F881E}"/>
            </a:ext>
          </a:extLst>
        </xdr:cNvPr>
        <xdr:cNvSpPr/>
      </xdr:nvSpPr>
      <xdr:spPr>
        <a:xfrm>
          <a:off x="965200" y="10250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109401</xdr:rowOff>
    </xdr:to>
    <xdr:cxnSp macro="">
      <xdr:nvCxnSpPr>
        <xdr:cNvPr id="199" name="直線コネクタ 198">
          <a:extLst>
            <a:ext uri="{FF2B5EF4-FFF2-40B4-BE49-F238E27FC236}">
              <a16:creationId xmlns:a16="http://schemas.microsoft.com/office/drawing/2014/main" id="{48C9CFAF-BD77-474E-85F7-14E12ED2D6CB}"/>
            </a:ext>
          </a:extLst>
        </xdr:cNvPr>
        <xdr:cNvCxnSpPr/>
      </xdr:nvCxnSpPr>
      <xdr:spPr>
        <a:xfrm>
          <a:off x="1008380" y="10301152"/>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C305A1E0-B16A-44A9-A594-AD74E32F37BB}"/>
            </a:ext>
          </a:extLst>
        </xdr:cNvPr>
        <xdr:cNvSpPr txBox="1"/>
      </xdr:nvSpPr>
      <xdr:spPr>
        <a:xfrm>
          <a:off x="317056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BA2919ED-BF21-452A-9F2B-3CE1011A2D65}"/>
            </a:ext>
          </a:extLst>
        </xdr:cNvPr>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2DE8E586-88C3-4A40-AC42-914B6D590C0A}"/>
            </a:ext>
          </a:extLst>
        </xdr:cNvPr>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6DDD69A-977F-49ED-9208-196BE850E6C0}"/>
            </a:ext>
          </a:extLst>
        </xdr:cNvPr>
        <xdr:cNvSpPr txBox="1"/>
      </xdr:nvSpPr>
      <xdr:spPr>
        <a:xfrm>
          <a:off x="8363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4" name="n_1mainValue【体育館・プール】&#10;有形固定資産減価償却率">
          <a:extLst>
            <a:ext uri="{FF2B5EF4-FFF2-40B4-BE49-F238E27FC236}">
              <a16:creationId xmlns:a16="http://schemas.microsoft.com/office/drawing/2014/main" id="{3A0145DD-1C65-4C1B-B693-367E48F49D57}"/>
            </a:ext>
          </a:extLst>
        </xdr:cNvPr>
        <xdr:cNvSpPr txBox="1"/>
      </xdr:nvSpPr>
      <xdr:spPr>
        <a:xfrm>
          <a:off x="3170564" y="104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166024</xdr:rowOff>
    </xdr:from>
    <xdr:ext cx="405111" cy="259045"/>
    <xdr:sp macro="" textlink="">
      <xdr:nvSpPr>
        <xdr:cNvPr id="205" name="n_2mainValue【体育館・プール】&#10;有形固定資産減価償却率">
          <a:extLst>
            <a:ext uri="{FF2B5EF4-FFF2-40B4-BE49-F238E27FC236}">
              <a16:creationId xmlns:a16="http://schemas.microsoft.com/office/drawing/2014/main" id="{517C9AD7-D025-47E9-8460-8A22B4C30C69}"/>
            </a:ext>
          </a:extLst>
        </xdr:cNvPr>
        <xdr:cNvSpPr txBox="1"/>
      </xdr:nvSpPr>
      <xdr:spPr>
        <a:xfrm>
          <a:off x="2385704" y="1039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6" name="n_3mainValue【体育館・プール】&#10;有形固定資産減価償却率">
          <a:extLst>
            <a:ext uri="{FF2B5EF4-FFF2-40B4-BE49-F238E27FC236}">
              <a16:creationId xmlns:a16="http://schemas.microsoft.com/office/drawing/2014/main" id="{F6748253-FC8B-43A6-82D2-CE8F01E96041}"/>
            </a:ext>
          </a:extLst>
        </xdr:cNvPr>
        <xdr:cNvSpPr txBox="1"/>
      </xdr:nvSpPr>
      <xdr:spPr>
        <a:xfrm>
          <a:off x="16110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7" name="n_4mainValue【体育館・プール】&#10;有形固定資産減価償却率">
          <a:extLst>
            <a:ext uri="{FF2B5EF4-FFF2-40B4-BE49-F238E27FC236}">
              <a16:creationId xmlns:a16="http://schemas.microsoft.com/office/drawing/2014/main" id="{04E7FAD6-6BCF-412F-ACCD-3E441F0726D0}"/>
            </a:ext>
          </a:extLst>
        </xdr:cNvPr>
        <xdr:cNvSpPr txBox="1"/>
      </xdr:nvSpPr>
      <xdr:spPr>
        <a:xfrm>
          <a:off x="83630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05F23C0-1CAE-4F17-894E-22DBD8CF785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E959E4A-BE38-439D-BA50-A16EAC9F59F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5D936C8-7769-4B02-AE02-05D8A95D0E8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6509ECB-27DF-4A3A-A5FB-755CBEBD6D8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C73BE23-609B-4DE0-BDDF-1FCA78B3942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3B813CF-28DC-4E1C-B3AA-15916E09D39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C0A0F27-0742-4C11-A994-C190CB7EAC3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892D6B8-BD4A-48E3-B299-6ECC282F081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A8AF65C-ECBA-4061-A8FE-41800C240EB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717E824-6D1F-4467-9B41-13F7CC6C147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E7A466C-5674-4E0A-B111-F1C0140D3DF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E18E954-B3CD-4E60-8500-82505D76100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7469D74-B3AE-430B-B6B9-E4831DE24C5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444BE23-8C64-44AE-A738-9F361B0DE2B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E81F9C8-7F2C-43D7-9DE1-1898F8D04D6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AC6B4FE-041F-4F55-BB7F-232A01B8103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6B5C1BA-BEF8-4544-8F65-F112745D1C1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A23271A-8DE1-4C1A-AEE3-990B2C56902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FF46BAD-AD37-418D-BBDC-B86CA9686D8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BBC2228-562F-436F-AD99-2C158F85B88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FD072DD-2366-411C-AEEC-A30718B122E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1B7422D-1965-4CD1-A5C1-9CC94F90F5D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D341D43-815D-4464-81A4-1596EA02DC1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C2823585-4305-49DA-8ED9-E6D4CD9E671D}"/>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7B8E0942-A902-4D40-8436-DA7719C54F5C}"/>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D98A9F66-9D6F-479C-8D0F-A6EAB51D5600}"/>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33670BAC-CC1C-4BF6-822C-FEEBB45F71B3}"/>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54989FBF-720E-4A0A-A896-D4DC3314C26F}"/>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69F8B344-897D-4279-A8EB-9B96D0D92B38}"/>
            </a:ext>
          </a:extLst>
        </xdr:cNvPr>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5E771868-2B45-4C44-9357-16FB2A25104E}"/>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A9EF494A-4CA5-44F5-BC95-4F23396356AB}"/>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C688FA8F-E238-46D1-834E-641640F8BB94}"/>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61257441-7926-4BAE-82C8-BB3DF6679973}"/>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75218FAD-EE58-4265-9CC3-3DFFBF6D2E87}"/>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174A13-900D-4A9E-A60C-696E68EF46B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9940DE-80C2-4FD3-94DD-91F8AD33ED1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8752666-4881-41D0-AD27-5AE719E0586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3CE496F-E921-4881-B548-96C8D1C23BE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076431A-E12F-4E7C-8C39-365245F4274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44450</xdr:rowOff>
    </xdr:from>
    <xdr:to>
      <xdr:col>55</xdr:col>
      <xdr:colOff>50800</xdr:colOff>
      <xdr:row>60</xdr:row>
      <xdr:rowOff>146050</xdr:rowOff>
    </xdr:to>
    <xdr:sp macro="" textlink="">
      <xdr:nvSpPr>
        <xdr:cNvPr id="247" name="楕円 246">
          <a:extLst>
            <a:ext uri="{FF2B5EF4-FFF2-40B4-BE49-F238E27FC236}">
              <a16:creationId xmlns:a16="http://schemas.microsoft.com/office/drawing/2014/main" id="{7BCA8C51-D56C-4A5E-A68B-A4B14C4C7B10}"/>
            </a:ext>
          </a:extLst>
        </xdr:cNvPr>
        <xdr:cNvSpPr/>
      </xdr:nvSpPr>
      <xdr:spPr>
        <a:xfrm>
          <a:off x="9192260" y="10102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67327</xdr:rowOff>
    </xdr:from>
    <xdr:ext cx="469744" cy="259045"/>
    <xdr:sp macro="" textlink="">
      <xdr:nvSpPr>
        <xdr:cNvPr id="248" name="【体育館・プール】&#10;一人当たり面積該当値テキスト">
          <a:extLst>
            <a:ext uri="{FF2B5EF4-FFF2-40B4-BE49-F238E27FC236}">
              <a16:creationId xmlns:a16="http://schemas.microsoft.com/office/drawing/2014/main" id="{2885FB80-FEC9-4EE8-A5A7-59A8A5C565F4}"/>
            </a:ext>
          </a:extLst>
        </xdr:cNvPr>
        <xdr:cNvSpPr txBox="1"/>
      </xdr:nvSpPr>
      <xdr:spPr>
        <a:xfrm>
          <a:off x="9258300"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49" name="楕円 248">
          <a:extLst>
            <a:ext uri="{FF2B5EF4-FFF2-40B4-BE49-F238E27FC236}">
              <a16:creationId xmlns:a16="http://schemas.microsoft.com/office/drawing/2014/main" id="{A7587084-D239-46EC-9C07-ED29786D018D}"/>
            </a:ext>
          </a:extLst>
        </xdr:cNvPr>
        <xdr:cNvSpPr/>
      </xdr:nvSpPr>
      <xdr:spPr>
        <a:xfrm>
          <a:off x="84455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95250</xdr:rowOff>
    </xdr:from>
    <xdr:to>
      <xdr:col>55</xdr:col>
      <xdr:colOff>0</xdr:colOff>
      <xdr:row>60</xdr:row>
      <xdr:rowOff>160020</xdr:rowOff>
    </xdr:to>
    <xdr:cxnSp macro="">
      <xdr:nvCxnSpPr>
        <xdr:cNvPr id="250" name="直線コネクタ 249">
          <a:extLst>
            <a:ext uri="{FF2B5EF4-FFF2-40B4-BE49-F238E27FC236}">
              <a16:creationId xmlns:a16="http://schemas.microsoft.com/office/drawing/2014/main" id="{26E6929D-0CC1-4400-95C2-54B28B87F3C7}"/>
            </a:ext>
          </a:extLst>
        </xdr:cNvPr>
        <xdr:cNvCxnSpPr/>
      </xdr:nvCxnSpPr>
      <xdr:spPr>
        <a:xfrm flipV="1">
          <a:off x="8496300" y="10153650"/>
          <a:ext cx="7239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113030</xdr:rowOff>
    </xdr:from>
    <xdr:to>
      <xdr:col>46</xdr:col>
      <xdr:colOff>38100</xdr:colOff>
      <xdr:row>61</xdr:row>
      <xdr:rowOff>43180</xdr:rowOff>
    </xdr:to>
    <xdr:sp macro="" textlink="">
      <xdr:nvSpPr>
        <xdr:cNvPr id="251" name="楕円 250">
          <a:extLst>
            <a:ext uri="{FF2B5EF4-FFF2-40B4-BE49-F238E27FC236}">
              <a16:creationId xmlns:a16="http://schemas.microsoft.com/office/drawing/2014/main" id="{00540D5E-F80A-4ABA-9252-A560B48509C4}"/>
            </a:ext>
          </a:extLst>
        </xdr:cNvPr>
        <xdr:cNvSpPr/>
      </xdr:nvSpPr>
      <xdr:spPr>
        <a:xfrm>
          <a:off x="7670800" y="1017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163830</xdr:rowOff>
    </xdr:to>
    <xdr:cxnSp macro="">
      <xdr:nvCxnSpPr>
        <xdr:cNvPr id="252" name="直線コネクタ 251">
          <a:extLst>
            <a:ext uri="{FF2B5EF4-FFF2-40B4-BE49-F238E27FC236}">
              <a16:creationId xmlns:a16="http://schemas.microsoft.com/office/drawing/2014/main" id="{D205F164-E117-4A47-A590-D15E41921D94}"/>
            </a:ext>
          </a:extLst>
        </xdr:cNvPr>
        <xdr:cNvCxnSpPr/>
      </xdr:nvCxnSpPr>
      <xdr:spPr>
        <a:xfrm flipV="1">
          <a:off x="7713980" y="102184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113030</xdr:rowOff>
    </xdr:from>
    <xdr:to>
      <xdr:col>41</xdr:col>
      <xdr:colOff>101600</xdr:colOff>
      <xdr:row>61</xdr:row>
      <xdr:rowOff>43180</xdr:rowOff>
    </xdr:to>
    <xdr:sp macro="" textlink="">
      <xdr:nvSpPr>
        <xdr:cNvPr id="253" name="楕円 252">
          <a:extLst>
            <a:ext uri="{FF2B5EF4-FFF2-40B4-BE49-F238E27FC236}">
              <a16:creationId xmlns:a16="http://schemas.microsoft.com/office/drawing/2014/main" id="{5B2A2F7D-436B-4A08-9848-5389A0EEDFC2}"/>
            </a:ext>
          </a:extLst>
        </xdr:cNvPr>
        <xdr:cNvSpPr/>
      </xdr:nvSpPr>
      <xdr:spPr>
        <a:xfrm>
          <a:off x="687324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163830</xdr:rowOff>
    </xdr:from>
    <xdr:to>
      <xdr:col>45</xdr:col>
      <xdr:colOff>177800</xdr:colOff>
      <xdr:row>60</xdr:row>
      <xdr:rowOff>163830</xdr:rowOff>
    </xdr:to>
    <xdr:cxnSp macro="">
      <xdr:nvCxnSpPr>
        <xdr:cNvPr id="254" name="直線コネクタ 253">
          <a:extLst>
            <a:ext uri="{FF2B5EF4-FFF2-40B4-BE49-F238E27FC236}">
              <a16:creationId xmlns:a16="http://schemas.microsoft.com/office/drawing/2014/main" id="{4FF26A6D-69BF-4F5A-A788-064228314434}"/>
            </a:ext>
          </a:extLst>
        </xdr:cNvPr>
        <xdr:cNvCxnSpPr/>
      </xdr:nvCxnSpPr>
      <xdr:spPr>
        <a:xfrm>
          <a:off x="6924040" y="102222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116840</xdr:rowOff>
    </xdr:from>
    <xdr:to>
      <xdr:col>36</xdr:col>
      <xdr:colOff>165100</xdr:colOff>
      <xdr:row>61</xdr:row>
      <xdr:rowOff>46990</xdr:rowOff>
    </xdr:to>
    <xdr:sp macro="" textlink="">
      <xdr:nvSpPr>
        <xdr:cNvPr id="255" name="楕円 254">
          <a:extLst>
            <a:ext uri="{FF2B5EF4-FFF2-40B4-BE49-F238E27FC236}">
              <a16:creationId xmlns:a16="http://schemas.microsoft.com/office/drawing/2014/main" id="{B2261993-944C-4995-8223-4524F67F7DA5}"/>
            </a:ext>
          </a:extLst>
        </xdr:cNvPr>
        <xdr:cNvSpPr/>
      </xdr:nvSpPr>
      <xdr:spPr>
        <a:xfrm>
          <a:off x="6098540" y="1017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163830</xdr:rowOff>
    </xdr:from>
    <xdr:to>
      <xdr:col>41</xdr:col>
      <xdr:colOff>50800</xdr:colOff>
      <xdr:row>60</xdr:row>
      <xdr:rowOff>167640</xdr:rowOff>
    </xdr:to>
    <xdr:cxnSp macro="">
      <xdr:nvCxnSpPr>
        <xdr:cNvPr id="256" name="直線コネクタ 255">
          <a:extLst>
            <a:ext uri="{FF2B5EF4-FFF2-40B4-BE49-F238E27FC236}">
              <a16:creationId xmlns:a16="http://schemas.microsoft.com/office/drawing/2014/main" id="{9F58E7CD-5329-4127-8474-EFA8408BFC42}"/>
            </a:ext>
          </a:extLst>
        </xdr:cNvPr>
        <xdr:cNvCxnSpPr/>
      </xdr:nvCxnSpPr>
      <xdr:spPr>
        <a:xfrm flipV="1">
          <a:off x="6149340" y="102222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DD14593B-EFD6-4B0E-B754-386873F3F7DE}"/>
            </a:ext>
          </a:extLst>
        </xdr:cNvPr>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F919FC43-58D4-436F-BCCD-10CE5B6B15CC}"/>
            </a:ext>
          </a:extLst>
        </xdr:cNvPr>
        <xdr:cNvSpPr txBox="1"/>
      </xdr:nvSpPr>
      <xdr:spPr>
        <a:xfrm>
          <a:off x="7509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23A39E51-25B2-46AE-8FCB-10BB9B11CFD6}"/>
            </a:ext>
          </a:extLst>
        </xdr:cNvPr>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4CDB534C-B874-4C46-A2D4-EF19AE8DF36E}"/>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61" name="n_1mainValue【体育館・プール】&#10;一人当たり面積">
          <a:extLst>
            <a:ext uri="{FF2B5EF4-FFF2-40B4-BE49-F238E27FC236}">
              <a16:creationId xmlns:a16="http://schemas.microsoft.com/office/drawing/2014/main" id="{0CD88C11-A129-449D-9A69-872B869E81EF}"/>
            </a:ext>
          </a:extLst>
        </xdr:cNvPr>
        <xdr:cNvSpPr txBox="1"/>
      </xdr:nvSpPr>
      <xdr:spPr>
        <a:xfrm>
          <a:off x="827158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59707</xdr:rowOff>
    </xdr:from>
    <xdr:ext cx="469744" cy="259045"/>
    <xdr:sp macro="" textlink="">
      <xdr:nvSpPr>
        <xdr:cNvPr id="262" name="n_2mainValue【体育館・プール】&#10;一人当たり面積">
          <a:extLst>
            <a:ext uri="{FF2B5EF4-FFF2-40B4-BE49-F238E27FC236}">
              <a16:creationId xmlns:a16="http://schemas.microsoft.com/office/drawing/2014/main" id="{17D2A78D-2A96-41A9-99B2-31BF22D0CBE5}"/>
            </a:ext>
          </a:extLst>
        </xdr:cNvPr>
        <xdr:cNvSpPr txBox="1"/>
      </xdr:nvSpPr>
      <xdr:spPr>
        <a:xfrm>
          <a:off x="750958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59707</xdr:rowOff>
    </xdr:from>
    <xdr:ext cx="469744" cy="259045"/>
    <xdr:sp macro="" textlink="">
      <xdr:nvSpPr>
        <xdr:cNvPr id="263" name="n_3mainValue【体育館・プール】&#10;一人当たり面積">
          <a:extLst>
            <a:ext uri="{FF2B5EF4-FFF2-40B4-BE49-F238E27FC236}">
              <a16:creationId xmlns:a16="http://schemas.microsoft.com/office/drawing/2014/main" id="{5BF6C6D6-EDDD-48DF-9933-1C0EA2775784}"/>
            </a:ext>
          </a:extLst>
        </xdr:cNvPr>
        <xdr:cNvSpPr txBox="1"/>
      </xdr:nvSpPr>
      <xdr:spPr>
        <a:xfrm>
          <a:off x="67120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63517</xdr:rowOff>
    </xdr:from>
    <xdr:ext cx="469744" cy="259045"/>
    <xdr:sp macro="" textlink="">
      <xdr:nvSpPr>
        <xdr:cNvPr id="264" name="n_4mainValue【体育館・プール】&#10;一人当たり面積">
          <a:extLst>
            <a:ext uri="{FF2B5EF4-FFF2-40B4-BE49-F238E27FC236}">
              <a16:creationId xmlns:a16="http://schemas.microsoft.com/office/drawing/2014/main" id="{26CE4ACD-0AC4-4E00-9589-62D739ECB524}"/>
            </a:ext>
          </a:extLst>
        </xdr:cNvPr>
        <xdr:cNvSpPr txBox="1"/>
      </xdr:nvSpPr>
      <xdr:spPr>
        <a:xfrm>
          <a:off x="59373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8E977BD-FA34-4CE7-9CAC-363FD2705BF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6109F33-E16B-4CB4-A1C4-B6BE9C063B2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8C99491-FB3B-42E8-A7D7-0434E29A51C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04EC351-5F69-4A90-A1BD-3895750D8EB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4361662-9128-4D64-AD61-9612F3AA6C7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AECCA31-6D01-4B5C-A517-E6DFF4873D5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B10B9D1-4A2B-4094-B6A9-07CB478F770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1632772-61A5-43D8-B01A-1865D41AD07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8C1EEF9-AD65-42B2-B12A-AFEEB69559C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1B85C11-1CC3-4AE0-AF0A-197E7D6C3EE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58E6733-80F4-4F47-ACD2-7D0C18441B4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5BFAE19-4F95-4B36-B33F-D0CECA71052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8A56E5B-98BE-495B-B5C4-04C0BDBC2C4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50BBC07-7F91-42F4-A5C4-B3CDE783472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647ECD2D-121F-4554-9FD6-7A0EB01B842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6CFF728-814D-4F4D-9B81-1F510836BDA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67216A6-1F0C-4778-88A7-ACA853FAC35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B9CDC1B-8D2E-4854-845F-CC612825AEA5}"/>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7026B14-A29D-4A16-A28E-774301D82CB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1776BCE-C95D-4AB7-BE4A-2152C0B5F64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2F95F60-2C97-425D-93D3-4A94ECCC1AA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F2681F9-34E6-417E-85B5-B46CC34DA41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4E2D6650-6B75-4BA1-8C5D-50E6395C177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27C58C2-7363-46FA-8039-0E5F623CE7F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9986163D-7F5B-4508-8851-33BCFDE78CEE}"/>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2EF8710C-46AA-4B05-B3E0-4F0CF18EC86D}"/>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4E4D3785-E363-4979-9B59-C290C54F04C1}"/>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F11A16FC-D152-4256-B41F-A6D52A774E42}"/>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4252006-1DDD-4237-9812-7D337DFF438A}"/>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A85EEBBF-B768-4E88-8509-3AEE175312A5}"/>
            </a:ext>
          </a:extLst>
        </xdr:cNvPr>
        <xdr:cNvSpPr txBox="1"/>
      </xdr:nvSpPr>
      <xdr:spPr>
        <a:xfrm>
          <a:off x="4124960" y="1360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626505AA-54C6-4FBF-9D32-EBB6AE917C9E}"/>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E4EB2D4F-ED3D-479C-A38F-9005C0B50338}"/>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8D6CD422-751C-4FAC-BDFF-0BA15E10ECD8}"/>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73110062-FB72-4FCF-8D48-D0910F4C24DD}"/>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1178676A-39C4-4DFF-B1BD-F107F69D87E8}"/>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5FFDF5E-3430-45F5-860F-28E25819D24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0A98495-805C-4556-95B9-CC7DBB03C70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B6A8C60-08E0-4ABC-94D9-4CB18EA51C8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1EDA59-4D36-4761-B304-8BFA64C681A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BBE1508-ACF0-4019-A0E4-4ABE7829789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5" name="楕円 304">
          <a:extLst>
            <a:ext uri="{FF2B5EF4-FFF2-40B4-BE49-F238E27FC236}">
              <a16:creationId xmlns:a16="http://schemas.microsoft.com/office/drawing/2014/main" id="{F8AABAF3-1867-4C76-9A50-3A82384CB9ED}"/>
            </a:ext>
          </a:extLst>
        </xdr:cNvPr>
        <xdr:cNvSpPr/>
      </xdr:nvSpPr>
      <xdr:spPr>
        <a:xfrm>
          <a:off x="403606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B909FB46-7D06-400D-9C25-B320C2A6E3D7}"/>
            </a:ext>
          </a:extLst>
        </xdr:cNvPr>
        <xdr:cNvSpPr txBox="1"/>
      </xdr:nvSpPr>
      <xdr:spPr>
        <a:xfrm>
          <a:off x="4124960"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307" name="楕円 306">
          <a:extLst>
            <a:ext uri="{FF2B5EF4-FFF2-40B4-BE49-F238E27FC236}">
              <a16:creationId xmlns:a16="http://schemas.microsoft.com/office/drawing/2014/main" id="{75176D60-5B75-486E-9A7F-41CCF7167FA3}"/>
            </a:ext>
          </a:extLst>
        </xdr:cNvPr>
        <xdr:cNvSpPr/>
      </xdr:nvSpPr>
      <xdr:spPr>
        <a:xfrm>
          <a:off x="3312160" y="1399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135255</xdr:rowOff>
    </xdr:from>
    <xdr:to>
      <xdr:col>24</xdr:col>
      <xdr:colOff>63500</xdr:colOff>
      <xdr:row>84</xdr:row>
      <xdr:rowOff>7620</xdr:rowOff>
    </xdr:to>
    <xdr:cxnSp macro="">
      <xdr:nvCxnSpPr>
        <xdr:cNvPr id="308" name="直線コネクタ 307">
          <a:extLst>
            <a:ext uri="{FF2B5EF4-FFF2-40B4-BE49-F238E27FC236}">
              <a16:creationId xmlns:a16="http://schemas.microsoft.com/office/drawing/2014/main" id="{809AEBF0-6B96-4B53-BC85-DB5F435061A1}"/>
            </a:ext>
          </a:extLst>
        </xdr:cNvPr>
        <xdr:cNvCxnSpPr/>
      </xdr:nvCxnSpPr>
      <xdr:spPr>
        <a:xfrm>
          <a:off x="3355340" y="1404937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9" name="楕円 308">
          <a:extLst>
            <a:ext uri="{FF2B5EF4-FFF2-40B4-BE49-F238E27FC236}">
              <a16:creationId xmlns:a16="http://schemas.microsoft.com/office/drawing/2014/main" id="{35C95941-EB36-4A01-9CE6-B01455AF4F98}"/>
            </a:ext>
          </a:extLst>
        </xdr:cNvPr>
        <xdr:cNvSpPr/>
      </xdr:nvSpPr>
      <xdr:spPr>
        <a:xfrm>
          <a:off x="25146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135255</xdr:rowOff>
    </xdr:to>
    <xdr:cxnSp macro="">
      <xdr:nvCxnSpPr>
        <xdr:cNvPr id="310" name="直線コネクタ 309">
          <a:extLst>
            <a:ext uri="{FF2B5EF4-FFF2-40B4-BE49-F238E27FC236}">
              <a16:creationId xmlns:a16="http://schemas.microsoft.com/office/drawing/2014/main" id="{3CD4DE6F-F813-4EAA-B44B-77CBDA79DF33}"/>
            </a:ext>
          </a:extLst>
        </xdr:cNvPr>
        <xdr:cNvCxnSpPr/>
      </xdr:nvCxnSpPr>
      <xdr:spPr>
        <a:xfrm>
          <a:off x="2565400" y="1399794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11" name="楕円 310">
          <a:extLst>
            <a:ext uri="{FF2B5EF4-FFF2-40B4-BE49-F238E27FC236}">
              <a16:creationId xmlns:a16="http://schemas.microsoft.com/office/drawing/2014/main" id="{9A3A2ABE-5CAD-4160-A2DF-2431D38E4094}"/>
            </a:ext>
          </a:extLst>
        </xdr:cNvPr>
        <xdr:cNvSpPr/>
      </xdr:nvSpPr>
      <xdr:spPr>
        <a:xfrm>
          <a:off x="1739900" y="1389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30480</xdr:rowOff>
    </xdr:from>
    <xdr:to>
      <xdr:col>15</xdr:col>
      <xdr:colOff>50800</xdr:colOff>
      <xdr:row>83</xdr:row>
      <xdr:rowOff>83820</xdr:rowOff>
    </xdr:to>
    <xdr:cxnSp macro="">
      <xdr:nvCxnSpPr>
        <xdr:cNvPr id="312" name="直線コネクタ 311">
          <a:extLst>
            <a:ext uri="{FF2B5EF4-FFF2-40B4-BE49-F238E27FC236}">
              <a16:creationId xmlns:a16="http://schemas.microsoft.com/office/drawing/2014/main" id="{3320A933-0B8B-43F7-B07E-ADF041216157}"/>
            </a:ext>
          </a:extLst>
        </xdr:cNvPr>
        <xdr:cNvCxnSpPr/>
      </xdr:nvCxnSpPr>
      <xdr:spPr>
        <a:xfrm>
          <a:off x="1790700" y="1394460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3" name="楕円 312">
          <a:extLst>
            <a:ext uri="{FF2B5EF4-FFF2-40B4-BE49-F238E27FC236}">
              <a16:creationId xmlns:a16="http://schemas.microsoft.com/office/drawing/2014/main" id="{5B66F1F0-E899-4D33-8A2C-CB6DB4858067}"/>
            </a:ext>
          </a:extLst>
        </xdr:cNvPr>
        <xdr:cNvSpPr/>
      </xdr:nvSpPr>
      <xdr:spPr>
        <a:xfrm>
          <a:off x="965200" y="13952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89536</xdr:rowOff>
    </xdr:to>
    <xdr:cxnSp macro="">
      <xdr:nvCxnSpPr>
        <xdr:cNvPr id="314" name="直線コネクタ 313">
          <a:extLst>
            <a:ext uri="{FF2B5EF4-FFF2-40B4-BE49-F238E27FC236}">
              <a16:creationId xmlns:a16="http://schemas.microsoft.com/office/drawing/2014/main" id="{DEAD9909-F877-4361-BBEA-3A8A71CE5B5A}"/>
            </a:ext>
          </a:extLst>
        </xdr:cNvPr>
        <xdr:cNvCxnSpPr/>
      </xdr:nvCxnSpPr>
      <xdr:spPr>
        <a:xfrm flipV="1">
          <a:off x="1008380" y="13944600"/>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A5489EAD-9A21-4317-9224-B013FBCB2627}"/>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A8EB79D8-67D2-4D8D-B766-4901AFEA08B9}"/>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B5652220-1634-47F7-A5A6-86B5FEDA18FE}"/>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E5E71BA5-DCE7-4AF9-A503-827607C74167}"/>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319" name="n_1mainValue【福祉施設】&#10;有形固定資産減価償却率">
          <a:extLst>
            <a:ext uri="{FF2B5EF4-FFF2-40B4-BE49-F238E27FC236}">
              <a16:creationId xmlns:a16="http://schemas.microsoft.com/office/drawing/2014/main" id="{CB049EAC-7EDB-4A0F-94B0-6E2A529B2B1E}"/>
            </a:ext>
          </a:extLst>
        </xdr:cNvPr>
        <xdr:cNvSpPr txBox="1"/>
      </xdr:nvSpPr>
      <xdr:spPr>
        <a:xfrm>
          <a:off x="3170564"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20" name="n_2mainValue【福祉施設】&#10;有形固定資産減価償却率">
          <a:extLst>
            <a:ext uri="{FF2B5EF4-FFF2-40B4-BE49-F238E27FC236}">
              <a16:creationId xmlns:a16="http://schemas.microsoft.com/office/drawing/2014/main" id="{2B193840-8577-4B7A-ACDA-88D3BB4B6DF3}"/>
            </a:ext>
          </a:extLst>
        </xdr:cNvPr>
        <xdr:cNvSpPr txBox="1"/>
      </xdr:nvSpPr>
      <xdr:spPr>
        <a:xfrm>
          <a:off x="238570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21" name="n_3mainValue【福祉施設】&#10;有形固定資産減価償却率">
          <a:extLst>
            <a:ext uri="{FF2B5EF4-FFF2-40B4-BE49-F238E27FC236}">
              <a16:creationId xmlns:a16="http://schemas.microsoft.com/office/drawing/2014/main" id="{62CDE306-27DB-4809-B3A4-0378A6DE9F50}"/>
            </a:ext>
          </a:extLst>
        </xdr:cNvPr>
        <xdr:cNvSpPr txBox="1"/>
      </xdr:nvSpPr>
      <xdr:spPr>
        <a:xfrm>
          <a:off x="16110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2" name="n_4mainValue【福祉施設】&#10;有形固定資産減価償却率">
          <a:extLst>
            <a:ext uri="{FF2B5EF4-FFF2-40B4-BE49-F238E27FC236}">
              <a16:creationId xmlns:a16="http://schemas.microsoft.com/office/drawing/2014/main" id="{F9AF6246-3B84-45C0-93B7-08B307A9C100}"/>
            </a:ext>
          </a:extLst>
        </xdr:cNvPr>
        <xdr:cNvSpPr txBox="1"/>
      </xdr:nvSpPr>
      <xdr:spPr>
        <a:xfrm>
          <a:off x="836304" y="140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DACBF2C-C957-4E0B-8014-16796C96EEC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15A637D-857F-4124-A2CE-B448E5DD9E3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A33FEE1-01B3-4155-94CC-9DECEDCCB2F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1A2E462-0F25-40ED-9E39-51D63E2F743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45FB5C4-1314-48E5-8DB2-B98DE01B36A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A59B7DC-FAA3-4320-8AC1-01A0FCFCA05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2F78868-2C0B-4D7D-ADA6-0052ABF2918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558C520-0071-40AA-87F4-DCE3F54CFE0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3F7E4B5-E813-4692-B4F5-C9E71DF47BE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7FB832B-E875-40FD-BC41-BD72191549B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90650EB-7530-41BF-A443-54570F0396F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5E4334ED-9BEE-4FBA-AC82-61A15A364E6A}"/>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1739CCF-D2D3-4F7D-9BA1-7FE6246B5C8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11E3816-2CFD-4F4E-8238-E33C81FC7EF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02D6DE5-55EF-46CB-B7B0-2565357B883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40A76ED-7E6E-4B9F-8793-1A0FD9A9101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2D42066-45CD-4937-838D-2CC278D1AF0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2ED3504-A545-4CBF-9777-4B2074E0518C}"/>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40262C9-560B-4434-9DE9-D8646FBE242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E68FB2C-477F-4CC2-ADF4-A7AB28FB876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45C82E6-7E99-4636-87B5-6B3D4026247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6D19A9B5-670E-4DAC-9F0A-5263A1A0FF69}"/>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FDF52529-EFDB-42FC-B4D1-7BF518209708}"/>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9D09B44A-3808-4B47-9254-54C0AA861A39}"/>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6F9EE4D7-AB83-4E8B-B25D-E55D779B3556}"/>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D7C07937-6DCE-4B7E-81EA-C5442E25D37A}"/>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04453429-520A-42E4-A824-FA1B00097BCE}"/>
            </a:ext>
          </a:extLst>
        </xdr:cNvPr>
        <xdr:cNvSpPr txBox="1"/>
      </xdr:nvSpPr>
      <xdr:spPr>
        <a:xfrm>
          <a:off x="9258300" y="138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B3CA669D-1580-45F4-97F0-7FF3834055E6}"/>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F8ACC1CB-4600-4629-B0FD-F681DA67ED58}"/>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CF08B687-8CA7-45AA-8DF6-330FD03CD6C8}"/>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E74814FD-6CCF-4D12-9043-7BBCF41EBF33}"/>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9259B315-8153-4553-A480-AEFFF9E5A489}"/>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20155EA-8C5D-47B3-B27B-E655BE853F6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32959C9-E302-43B9-84F3-0947C0B8033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D60B2BA-804B-456B-B44E-DAADD8A26DF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D8E1F60-D366-419B-8482-FE14A5D3A6A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3C4A495-C077-494F-8E8D-6F86362FA29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60" name="楕円 359">
          <a:extLst>
            <a:ext uri="{FF2B5EF4-FFF2-40B4-BE49-F238E27FC236}">
              <a16:creationId xmlns:a16="http://schemas.microsoft.com/office/drawing/2014/main" id="{240A29DF-5D14-4AAD-A3E3-A1F982C73887}"/>
            </a:ext>
          </a:extLst>
        </xdr:cNvPr>
        <xdr:cNvSpPr/>
      </xdr:nvSpPr>
      <xdr:spPr>
        <a:xfrm>
          <a:off x="9192260" y="14031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96029</xdr:rowOff>
    </xdr:from>
    <xdr:ext cx="469744" cy="259045"/>
    <xdr:sp macro="" textlink="">
      <xdr:nvSpPr>
        <xdr:cNvPr id="361" name="【福祉施設】&#10;一人当たり面積該当値テキスト">
          <a:extLst>
            <a:ext uri="{FF2B5EF4-FFF2-40B4-BE49-F238E27FC236}">
              <a16:creationId xmlns:a16="http://schemas.microsoft.com/office/drawing/2014/main" id="{A1ECDE92-2D69-4345-87B5-8880BC13F3CB}"/>
            </a:ext>
          </a:extLst>
        </xdr:cNvPr>
        <xdr:cNvSpPr txBox="1"/>
      </xdr:nvSpPr>
      <xdr:spPr>
        <a:xfrm>
          <a:off x="9258300" y="14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122174</xdr:rowOff>
    </xdr:from>
    <xdr:to>
      <xdr:col>50</xdr:col>
      <xdr:colOff>165100</xdr:colOff>
      <xdr:row>84</xdr:row>
      <xdr:rowOff>52324</xdr:rowOff>
    </xdr:to>
    <xdr:sp macro="" textlink="">
      <xdr:nvSpPr>
        <xdr:cNvPr id="362" name="楕円 361">
          <a:extLst>
            <a:ext uri="{FF2B5EF4-FFF2-40B4-BE49-F238E27FC236}">
              <a16:creationId xmlns:a16="http://schemas.microsoft.com/office/drawing/2014/main" id="{F8348451-2CD4-4B5B-A74D-3DCFF3B9132A}"/>
            </a:ext>
          </a:extLst>
        </xdr:cNvPr>
        <xdr:cNvSpPr/>
      </xdr:nvSpPr>
      <xdr:spPr>
        <a:xfrm>
          <a:off x="8445500" y="14036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1524</xdr:rowOff>
    </xdr:to>
    <xdr:cxnSp macro="">
      <xdr:nvCxnSpPr>
        <xdr:cNvPr id="363" name="直線コネクタ 362">
          <a:extLst>
            <a:ext uri="{FF2B5EF4-FFF2-40B4-BE49-F238E27FC236}">
              <a16:creationId xmlns:a16="http://schemas.microsoft.com/office/drawing/2014/main" id="{D7AF2958-92FC-4FFD-AC5D-64956162C405}"/>
            </a:ext>
          </a:extLst>
        </xdr:cNvPr>
        <xdr:cNvCxnSpPr/>
      </xdr:nvCxnSpPr>
      <xdr:spPr>
        <a:xfrm flipV="1">
          <a:off x="8496300" y="14082522"/>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126746</xdr:rowOff>
    </xdr:from>
    <xdr:to>
      <xdr:col>46</xdr:col>
      <xdr:colOff>38100</xdr:colOff>
      <xdr:row>84</xdr:row>
      <xdr:rowOff>56896</xdr:rowOff>
    </xdr:to>
    <xdr:sp macro="" textlink="">
      <xdr:nvSpPr>
        <xdr:cNvPr id="364" name="楕円 363">
          <a:extLst>
            <a:ext uri="{FF2B5EF4-FFF2-40B4-BE49-F238E27FC236}">
              <a16:creationId xmlns:a16="http://schemas.microsoft.com/office/drawing/2014/main" id="{37811D3A-64BB-4467-898E-D6B4360323D2}"/>
            </a:ext>
          </a:extLst>
        </xdr:cNvPr>
        <xdr:cNvSpPr/>
      </xdr:nvSpPr>
      <xdr:spPr>
        <a:xfrm>
          <a:off x="7670800" y="14040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xdr:rowOff>
    </xdr:from>
    <xdr:to>
      <xdr:col>50</xdr:col>
      <xdr:colOff>114300</xdr:colOff>
      <xdr:row>84</xdr:row>
      <xdr:rowOff>6096</xdr:rowOff>
    </xdr:to>
    <xdr:cxnSp macro="">
      <xdr:nvCxnSpPr>
        <xdr:cNvPr id="365" name="直線コネクタ 364">
          <a:extLst>
            <a:ext uri="{FF2B5EF4-FFF2-40B4-BE49-F238E27FC236}">
              <a16:creationId xmlns:a16="http://schemas.microsoft.com/office/drawing/2014/main" id="{559C66BB-4C29-4B35-9467-103A04C9A7F7}"/>
            </a:ext>
          </a:extLst>
        </xdr:cNvPr>
        <xdr:cNvCxnSpPr/>
      </xdr:nvCxnSpPr>
      <xdr:spPr>
        <a:xfrm flipV="1">
          <a:off x="7713980" y="1408328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126746</xdr:rowOff>
    </xdr:from>
    <xdr:to>
      <xdr:col>41</xdr:col>
      <xdr:colOff>101600</xdr:colOff>
      <xdr:row>84</xdr:row>
      <xdr:rowOff>56896</xdr:rowOff>
    </xdr:to>
    <xdr:sp macro="" textlink="">
      <xdr:nvSpPr>
        <xdr:cNvPr id="366" name="楕円 365">
          <a:extLst>
            <a:ext uri="{FF2B5EF4-FFF2-40B4-BE49-F238E27FC236}">
              <a16:creationId xmlns:a16="http://schemas.microsoft.com/office/drawing/2014/main" id="{ECA87360-034E-4271-A908-DAFBE65856FB}"/>
            </a:ext>
          </a:extLst>
        </xdr:cNvPr>
        <xdr:cNvSpPr/>
      </xdr:nvSpPr>
      <xdr:spPr>
        <a:xfrm>
          <a:off x="6873240" y="1404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xdr:rowOff>
    </xdr:from>
    <xdr:to>
      <xdr:col>45</xdr:col>
      <xdr:colOff>177800</xdr:colOff>
      <xdr:row>84</xdr:row>
      <xdr:rowOff>6096</xdr:rowOff>
    </xdr:to>
    <xdr:cxnSp macro="">
      <xdr:nvCxnSpPr>
        <xdr:cNvPr id="367" name="直線コネクタ 366">
          <a:extLst>
            <a:ext uri="{FF2B5EF4-FFF2-40B4-BE49-F238E27FC236}">
              <a16:creationId xmlns:a16="http://schemas.microsoft.com/office/drawing/2014/main" id="{779D00A7-9E15-430E-833F-CC37AC7F2079}"/>
            </a:ext>
          </a:extLst>
        </xdr:cNvPr>
        <xdr:cNvCxnSpPr/>
      </xdr:nvCxnSpPr>
      <xdr:spPr>
        <a:xfrm>
          <a:off x="6924040" y="140878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68" name="楕円 367">
          <a:extLst>
            <a:ext uri="{FF2B5EF4-FFF2-40B4-BE49-F238E27FC236}">
              <a16:creationId xmlns:a16="http://schemas.microsoft.com/office/drawing/2014/main" id="{4F92B16C-2D62-492A-B575-ECE5645A9FAA}"/>
            </a:ext>
          </a:extLst>
        </xdr:cNvPr>
        <xdr:cNvSpPr/>
      </xdr:nvSpPr>
      <xdr:spPr>
        <a:xfrm>
          <a:off x="6098540" y="14059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xdr:rowOff>
    </xdr:from>
    <xdr:to>
      <xdr:col>41</xdr:col>
      <xdr:colOff>50800</xdr:colOff>
      <xdr:row>84</xdr:row>
      <xdr:rowOff>24385</xdr:rowOff>
    </xdr:to>
    <xdr:cxnSp macro="">
      <xdr:nvCxnSpPr>
        <xdr:cNvPr id="369" name="直線コネクタ 368">
          <a:extLst>
            <a:ext uri="{FF2B5EF4-FFF2-40B4-BE49-F238E27FC236}">
              <a16:creationId xmlns:a16="http://schemas.microsoft.com/office/drawing/2014/main" id="{FF5F40AC-4B9D-4BBC-99DA-A8D70F24C1A5}"/>
            </a:ext>
          </a:extLst>
        </xdr:cNvPr>
        <xdr:cNvCxnSpPr/>
      </xdr:nvCxnSpPr>
      <xdr:spPr>
        <a:xfrm flipV="1">
          <a:off x="6149340" y="14087856"/>
          <a:ext cx="7747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58F37393-2BDA-4E82-86A5-51B34F02BF25}"/>
            </a:ext>
          </a:extLst>
        </xdr:cNvPr>
        <xdr:cNvSpPr txBox="1"/>
      </xdr:nvSpPr>
      <xdr:spPr>
        <a:xfrm>
          <a:off x="827158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C53E6CE0-4954-4070-84A9-34E8ED369EC3}"/>
            </a:ext>
          </a:extLst>
        </xdr:cNvPr>
        <xdr:cNvSpPr txBox="1"/>
      </xdr:nvSpPr>
      <xdr:spPr>
        <a:xfrm>
          <a:off x="750958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03AA73B2-671C-41BC-B424-07BEC9B93168}"/>
            </a:ext>
          </a:extLst>
        </xdr:cNvPr>
        <xdr:cNvSpPr txBox="1"/>
      </xdr:nvSpPr>
      <xdr:spPr>
        <a:xfrm>
          <a:off x="67120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B149AE6D-E8E9-4F09-983A-F1DCA6D6B126}"/>
            </a:ext>
          </a:extLst>
        </xdr:cNvPr>
        <xdr:cNvSpPr txBox="1"/>
      </xdr:nvSpPr>
      <xdr:spPr>
        <a:xfrm>
          <a:off x="59373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43451</xdr:rowOff>
    </xdr:from>
    <xdr:ext cx="469744" cy="259045"/>
    <xdr:sp macro="" textlink="">
      <xdr:nvSpPr>
        <xdr:cNvPr id="374" name="n_1mainValue【福祉施設】&#10;一人当たり面積">
          <a:extLst>
            <a:ext uri="{FF2B5EF4-FFF2-40B4-BE49-F238E27FC236}">
              <a16:creationId xmlns:a16="http://schemas.microsoft.com/office/drawing/2014/main" id="{9E4741C6-CF2D-40E6-997D-788A9CC84553}"/>
            </a:ext>
          </a:extLst>
        </xdr:cNvPr>
        <xdr:cNvSpPr txBox="1"/>
      </xdr:nvSpPr>
      <xdr:spPr>
        <a:xfrm>
          <a:off x="8271587" y="141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48023</xdr:rowOff>
    </xdr:from>
    <xdr:ext cx="469744" cy="259045"/>
    <xdr:sp macro="" textlink="">
      <xdr:nvSpPr>
        <xdr:cNvPr id="375" name="n_2mainValue【福祉施設】&#10;一人当たり面積">
          <a:extLst>
            <a:ext uri="{FF2B5EF4-FFF2-40B4-BE49-F238E27FC236}">
              <a16:creationId xmlns:a16="http://schemas.microsoft.com/office/drawing/2014/main" id="{1987C35C-CC57-489F-9E68-F0DA3A50404D}"/>
            </a:ext>
          </a:extLst>
        </xdr:cNvPr>
        <xdr:cNvSpPr txBox="1"/>
      </xdr:nvSpPr>
      <xdr:spPr>
        <a:xfrm>
          <a:off x="750958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48023</xdr:rowOff>
    </xdr:from>
    <xdr:ext cx="469744" cy="259045"/>
    <xdr:sp macro="" textlink="">
      <xdr:nvSpPr>
        <xdr:cNvPr id="376" name="n_3mainValue【福祉施設】&#10;一人当たり面積">
          <a:extLst>
            <a:ext uri="{FF2B5EF4-FFF2-40B4-BE49-F238E27FC236}">
              <a16:creationId xmlns:a16="http://schemas.microsoft.com/office/drawing/2014/main" id="{17DBDAFD-BDA9-438A-801A-BC71ADD4FBDE}"/>
            </a:ext>
          </a:extLst>
        </xdr:cNvPr>
        <xdr:cNvSpPr txBox="1"/>
      </xdr:nvSpPr>
      <xdr:spPr>
        <a:xfrm>
          <a:off x="67120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7" name="n_4mainValue【福祉施設】&#10;一人当たり面積">
          <a:extLst>
            <a:ext uri="{FF2B5EF4-FFF2-40B4-BE49-F238E27FC236}">
              <a16:creationId xmlns:a16="http://schemas.microsoft.com/office/drawing/2014/main" id="{88450B5D-0129-4B6E-9938-8C99C4847CA1}"/>
            </a:ext>
          </a:extLst>
        </xdr:cNvPr>
        <xdr:cNvSpPr txBox="1"/>
      </xdr:nvSpPr>
      <xdr:spPr>
        <a:xfrm>
          <a:off x="593732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0F2547B-8BB0-4CA6-8046-ADD93D965E3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C537D06-FCD9-4453-B34C-EEA0FA12ADB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5013D21-2B38-4322-91A2-6DDECC17007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082A28B-37CA-426A-86CF-B5415106F7D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505AD37-50FF-43F5-8EAE-EEC28959E99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CEA297A-B71A-4EB9-9270-0D120FCA1A7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A7E574F-A5B1-4E3F-AC3F-A9AB6439CCE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21FF66C-AD5F-4F43-A211-2F315E96CB4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35FB5FE-17A9-41E5-AE16-CF49D900C03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F43358D-4D5A-41B7-9898-8ED7A23B9E3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D05130E-3673-48B9-A3FF-5778396F7E8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59C6F048-9C82-4E1A-BB12-DB335E877CB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1D182A3-74BC-41E5-A304-FB9A6E8E3B9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7FE4BEB3-C4E2-44CE-906E-677C302BA2D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DA63F4B0-3A75-4539-8468-376DE3E85D3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35917264-ED58-427D-8330-BBA342AEF80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598F7696-9A16-4D38-B799-6C5EC48C33D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1530BDF6-862E-4966-AAFA-E2E21CF71FC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2071C00-ADFA-4C30-B480-EFECBE186A7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F0770D13-D52B-40A9-94E3-E711BEC5FE59}"/>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084A683-B613-4E69-BE38-91D5FC42493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95086254-7EBF-43BB-B0C1-78A6271652A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F107EE2-BE56-4C90-842E-D71CC1E254F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3C12F27-628F-402C-B232-E2D559C5ACB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A06586A7-32D8-4E87-A357-74700D1A403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7F89386C-9F7B-4E65-A84F-135E8D54CB67}"/>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2C855E52-9FF8-46A6-B841-7C5383CACBE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134838BA-C54E-4C92-AB6A-EFE3DB1D6D3B}"/>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9E51090D-A8B6-4ABD-9179-3379E2683753}"/>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A5D28551-3E88-4023-8ED7-3B0A1352924B}"/>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1EB7D36C-EBCA-4839-919C-17B7BA91F9DC}"/>
            </a:ext>
          </a:extLst>
        </xdr:cNvPr>
        <xdr:cNvSpPr txBox="1"/>
      </xdr:nvSpPr>
      <xdr:spPr>
        <a:xfrm>
          <a:off x="4124960" y="1742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F58DC8DB-57EC-4346-AACD-88D6F5E58295}"/>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CF7BA501-B96C-4591-AF42-395B28636309}"/>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E9EB3149-62A7-4E1C-B6E9-3552B5453DF6}"/>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2187EC01-DBC4-41BB-A634-8F9FDDFC28F4}"/>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F1B03B77-02F0-4898-9C2B-43A7A91C592C}"/>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792B1DB-5871-47D8-9DBD-40396EDDAE7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0A3010F-61D2-47B6-ACF9-85E0455FE05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BA76692-C458-4D17-A2A7-5EE3E7FA810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373C789-6263-4399-9027-19954657B42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C7AB88A-1FAC-4A8C-8EA5-D0EE583A8C8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160927</xdr:rowOff>
    </xdr:from>
    <xdr:to>
      <xdr:col>24</xdr:col>
      <xdr:colOff>114300</xdr:colOff>
      <xdr:row>107</xdr:row>
      <xdr:rowOff>91077</xdr:rowOff>
    </xdr:to>
    <xdr:sp macro="" textlink="">
      <xdr:nvSpPr>
        <xdr:cNvPr id="419" name="楕円 418">
          <a:extLst>
            <a:ext uri="{FF2B5EF4-FFF2-40B4-BE49-F238E27FC236}">
              <a16:creationId xmlns:a16="http://schemas.microsoft.com/office/drawing/2014/main" id="{2F9825CA-363F-47E7-8D18-46BA785B6CB7}"/>
            </a:ext>
          </a:extLst>
        </xdr:cNvPr>
        <xdr:cNvSpPr/>
      </xdr:nvSpPr>
      <xdr:spPr>
        <a:xfrm>
          <a:off x="4036060" y="1793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139354</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9312833A-72C4-4C03-AFD5-F0AC6AA5E008}"/>
            </a:ext>
          </a:extLst>
        </xdr:cNvPr>
        <xdr:cNvSpPr txBox="1"/>
      </xdr:nvSpPr>
      <xdr:spPr>
        <a:xfrm>
          <a:off x="4124960"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120106</xdr:rowOff>
    </xdr:from>
    <xdr:to>
      <xdr:col>20</xdr:col>
      <xdr:colOff>38100</xdr:colOff>
      <xdr:row>107</xdr:row>
      <xdr:rowOff>50256</xdr:rowOff>
    </xdr:to>
    <xdr:sp macro="" textlink="">
      <xdr:nvSpPr>
        <xdr:cNvPr id="421" name="楕円 420">
          <a:extLst>
            <a:ext uri="{FF2B5EF4-FFF2-40B4-BE49-F238E27FC236}">
              <a16:creationId xmlns:a16="http://schemas.microsoft.com/office/drawing/2014/main" id="{1694E650-CD9E-4E3A-AAB0-D1BBDDEB689F}"/>
            </a:ext>
          </a:extLst>
        </xdr:cNvPr>
        <xdr:cNvSpPr/>
      </xdr:nvSpPr>
      <xdr:spPr>
        <a:xfrm>
          <a:off x="3312160" y="17889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170906</xdr:rowOff>
    </xdr:from>
    <xdr:to>
      <xdr:col>24</xdr:col>
      <xdr:colOff>63500</xdr:colOff>
      <xdr:row>107</xdr:row>
      <xdr:rowOff>40277</xdr:rowOff>
    </xdr:to>
    <xdr:cxnSp macro="">
      <xdr:nvCxnSpPr>
        <xdr:cNvPr id="422" name="直線コネクタ 421">
          <a:extLst>
            <a:ext uri="{FF2B5EF4-FFF2-40B4-BE49-F238E27FC236}">
              <a16:creationId xmlns:a16="http://schemas.microsoft.com/office/drawing/2014/main" id="{94420957-5C55-4F3F-B67D-40A567153CEB}"/>
            </a:ext>
          </a:extLst>
        </xdr:cNvPr>
        <xdr:cNvCxnSpPr/>
      </xdr:nvCxnSpPr>
      <xdr:spPr>
        <a:xfrm>
          <a:off x="3355340" y="17940746"/>
          <a:ext cx="7315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84182</xdr:rowOff>
    </xdr:from>
    <xdr:to>
      <xdr:col>15</xdr:col>
      <xdr:colOff>101600</xdr:colOff>
      <xdr:row>107</xdr:row>
      <xdr:rowOff>14332</xdr:rowOff>
    </xdr:to>
    <xdr:sp macro="" textlink="">
      <xdr:nvSpPr>
        <xdr:cNvPr id="423" name="楕円 422">
          <a:extLst>
            <a:ext uri="{FF2B5EF4-FFF2-40B4-BE49-F238E27FC236}">
              <a16:creationId xmlns:a16="http://schemas.microsoft.com/office/drawing/2014/main" id="{C3851DF1-63BE-4AEA-901B-E022C46F3BDC}"/>
            </a:ext>
          </a:extLst>
        </xdr:cNvPr>
        <xdr:cNvSpPr/>
      </xdr:nvSpPr>
      <xdr:spPr>
        <a:xfrm>
          <a:off x="2514600" y="17854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134982</xdr:rowOff>
    </xdr:from>
    <xdr:to>
      <xdr:col>19</xdr:col>
      <xdr:colOff>177800</xdr:colOff>
      <xdr:row>106</xdr:row>
      <xdr:rowOff>170906</xdr:rowOff>
    </xdr:to>
    <xdr:cxnSp macro="">
      <xdr:nvCxnSpPr>
        <xdr:cNvPr id="424" name="直線コネクタ 423">
          <a:extLst>
            <a:ext uri="{FF2B5EF4-FFF2-40B4-BE49-F238E27FC236}">
              <a16:creationId xmlns:a16="http://schemas.microsoft.com/office/drawing/2014/main" id="{B510801C-4894-4665-BAF5-16E59DFE8094}"/>
            </a:ext>
          </a:extLst>
        </xdr:cNvPr>
        <xdr:cNvCxnSpPr/>
      </xdr:nvCxnSpPr>
      <xdr:spPr>
        <a:xfrm>
          <a:off x="2565400" y="17904822"/>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69487</xdr:rowOff>
    </xdr:from>
    <xdr:to>
      <xdr:col>10</xdr:col>
      <xdr:colOff>165100</xdr:colOff>
      <xdr:row>106</xdr:row>
      <xdr:rowOff>171087</xdr:rowOff>
    </xdr:to>
    <xdr:sp macro="" textlink="">
      <xdr:nvSpPr>
        <xdr:cNvPr id="425" name="楕円 424">
          <a:extLst>
            <a:ext uri="{FF2B5EF4-FFF2-40B4-BE49-F238E27FC236}">
              <a16:creationId xmlns:a16="http://schemas.microsoft.com/office/drawing/2014/main" id="{BB228F86-0688-4E81-8635-958D89B425E1}"/>
            </a:ext>
          </a:extLst>
        </xdr:cNvPr>
        <xdr:cNvSpPr/>
      </xdr:nvSpPr>
      <xdr:spPr>
        <a:xfrm>
          <a:off x="173990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120287</xdr:rowOff>
    </xdr:from>
    <xdr:to>
      <xdr:col>15</xdr:col>
      <xdr:colOff>50800</xdr:colOff>
      <xdr:row>106</xdr:row>
      <xdr:rowOff>134982</xdr:rowOff>
    </xdr:to>
    <xdr:cxnSp macro="">
      <xdr:nvCxnSpPr>
        <xdr:cNvPr id="426" name="直線コネクタ 425">
          <a:extLst>
            <a:ext uri="{FF2B5EF4-FFF2-40B4-BE49-F238E27FC236}">
              <a16:creationId xmlns:a16="http://schemas.microsoft.com/office/drawing/2014/main" id="{E9B3923B-A637-427B-A744-9B9B8764268D}"/>
            </a:ext>
          </a:extLst>
        </xdr:cNvPr>
        <xdr:cNvCxnSpPr/>
      </xdr:nvCxnSpPr>
      <xdr:spPr>
        <a:xfrm>
          <a:off x="1790700" y="17890127"/>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27" name="楕円 426">
          <a:extLst>
            <a:ext uri="{FF2B5EF4-FFF2-40B4-BE49-F238E27FC236}">
              <a16:creationId xmlns:a16="http://schemas.microsoft.com/office/drawing/2014/main" id="{E1A77E5A-DBB8-4B48-9AB7-D411909A9A18}"/>
            </a:ext>
          </a:extLst>
        </xdr:cNvPr>
        <xdr:cNvSpPr/>
      </xdr:nvSpPr>
      <xdr:spPr>
        <a:xfrm>
          <a:off x="96520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120287</xdr:rowOff>
    </xdr:to>
    <xdr:cxnSp macro="">
      <xdr:nvCxnSpPr>
        <xdr:cNvPr id="428" name="直線コネクタ 427">
          <a:extLst>
            <a:ext uri="{FF2B5EF4-FFF2-40B4-BE49-F238E27FC236}">
              <a16:creationId xmlns:a16="http://schemas.microsoft.com/office/drawing/2014/main" id="{D399FCDC-7170-47C7-B995-C346D60324EA}"/>
            </a:ext>
          </a:extLst>
        </xdr:cNvPr>
        <xdr:cNvCxnSpPr/>
      </xdr:nvCxnSpPr>
      <xdr:spPr>
        <a:xfrm>
          <a:off x="1008380" y="1785747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29" name="n_1aveValue【市民会館】&#10;有形固定資産減価償却率">
          <a:extLst>
            <a:ext uri="{FF2B5EF4-FFF2-40B4-BE49-F238E27FC236}">
              <a16:creationId xmlns:a16="http://schemas.microsoft.com/office/drawing/2014/main" id="{9336051A-6BCB-4323-AFAF-A1344374DA4D}"/>
            </a:ext>
          </a:extLst>
        </xdr:cNvPr>
        <xdr:cNvSpPr txBox="1"/>
      </xdr:nvSpPr>
      <xdr:spPr>
        <a:xfrm>
          <a:off x="3170564" y="173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0" name="n_2aveValue【市民会館】&#10;有形固定資産減価償却率">
          <a:extLst>
            <a:ext uri="{FF2B5EF4-FFF2-40B4-BE49-F238E27FC236}">
              <a16:creationId xmlns:a16="http://schemas.microsoft.com/office/drawing/2014/main" id="{73A4CF95-BBCB-4CDC-AC7E-E53315BD1402}"/>
            </a:ext>
          </a:extLst>
        </xdr:cNvPr>
        <xdr:cNvSpPr txBox="1"/>
      </xdr:nvSpPr>
      <xdr:spPr>
        <a:xfrm>
          <a:off x="23857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a:extLst>
            <a:ext uri="{FF2B5EF4-FFF2-40B4-BE49-F238E27FC236}">
              <a16:creationId xmlns:a16="http://schemas.microsoft.com/office/drawing/2014/main" id="{A2C7E957-BC34-4334-A805-81CCA268AA0B}"/>
            </a:ext>
          </a:extLst>
        </xdr:cNvPr>
        <xdr:cNvSpPr txBox="1"/>
      </xdr:nvSpPr>
      <xdr:spPr>
        <a:xfrm>
          <a:off x="16110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a:extLst>
            <a:ext uri="{FF2B5EF4-FFF2-40B4-BE49-F238E27FC236}">
              <a16:creationId xmlns:a16="http://schemas.microsoft.com/office/drawing/2014/main" id="{FD3E1FDC-E9FB-4306-958D-1CD4606EFFFB}"/>
            </a:ext>
          </a:extLst>
        </xdr:cNvPr>
        <xdr:cNvSpPr txBox="1"/>
      </xdr:nvSpPr>
      <xdr:spPr>
        <a:xfrm>
          <a:off x="8363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41383</xdr:rowOff>
    </xdr:from>
    <xdr:ext cx="405111" cy="259045"/>
    <xdr:sp macro="" textlink="">
      <xdr:nvSpPr>
        <xdr:cNvPr id="433" name="n_1mainValue【市民会館】&#10;有形固定資産減価償却率">
          <a:extLst>
            <a:ext uri="{FF2B5EF4-FFF2-40B4-BE49-F238E27FC236}">
              <a16:creationId xmlns:a16="http://schemas.microsoft.com/office/drawing/2014/main" id="{9F2C1C84-2BE8-4F1A-A4C7-6C2DBCBE7539}"/>
            </a:ext>
          </a:extLst>
        </xdr:cNvPr>
        <xdr:cNvSpPr txBox="1"/>
      </xdr:nvSpPr>
      <xdr:spPr>
        <a:xfrm>
          <a:off x="3170564" y="179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5459</xdr:rowOff>
    </xdr:from>
    <xdr:ext cx="405111" cy="259045"/>
    <xdr:sp macro="" textlink="">
      <xdr:nvSpPr>
        <xdr:cNvPr id="434" name="n_2mainValue【市民会館】&#10;有形固定資産減価償却率">
          <a:extLst>
            <a:ext uri="{FF2B5EF4-FFF2-40B4-BE49-F238E27FC236}">
              <a16:creationId xmlns:a16="http://schemas.microsoft.com/office/drawing/2014/main" id="{92575396-6F94-49BB-B0E3-806D5DE6B9B7}"/>
            </a:ext>
          </a:extLst>
        </xdr:cNvPr>
        <xdr:cNvSpPr txBox="1"/>
      </xdr:nvSpPr>
      <xdr:spPr>
        <a:xfrm>
          <a:off x="2385704" y="1794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162214</xdr:rowOff>
    </xdr:from>
    <xdr:ext cx="405111" cy="259045"/>
    <xdr:sp macro="" textlink="">
      <xdr:nvSpPr>
        <xdr:cNvPr id="435" name="n_3mainValue【市民会館】&#10;有形固定資産減価償却率">
          <a:extLst>
            <a:ext uri="{FF2B5EF4-FFF2-40B4-BE49-F238E27FC236}">
              <a16:creationId xmlns:a16="http://schemas.microsoft.com/office/drawing/2014/main" id="{15D2B0FD-69E1-4353-AA28-64A6D49DF6E4}"/>
            </a:ext>
          </a:extLst>
        </xdr:cNvPr>
        <xdr:cNvSpPr txBox="1"/>
      </xdr:nvSpPr>
      <xdr:spPr>
        <a:xfrm>
          <a:off x="161100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436" name="n_4mainValue【市民会館】&#10;有形固定資産減価償却率">
          <a:extLst>
            <a:ext uri="{FF2B5EF4-FFF2-40B4-BE49-F238E27FC236}">
              <a16:creationId xmlns:a16="http://schemas.microsoft.com/office/drawing/2014/main" id="{10D50B17-7CF4-4CF9-A469-3B5EF522297F}"/>
            </a:ext>
          </a:extLst>
        </xdr:cNvPr>
        <xdr:cNvSpPr txBox="1"/>
      </xdr:nvSpPr>
      <xdr:spPr>
        <a:xfrm>
          <a:off x="83630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BB4AD77-2490-452E-945D-7011AF13D9B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91BD4E13-9ABC-4814-B32D-09C875B02D2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3C19EF54-2E4D-47DB-9B73-592375AE355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AA031B9-8393-4E98-8246-0A14978E886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1A2956A-0BE6-4360-935E-EC0CD941542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4D582627-8C7C-4F0F-8A34-7D09674CDD2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FE6AD23B-6808-43AA-9991-9030411D2E8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CFD37A4-F551-4730-8F43-23C58CE9138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8B22904-F14F-4CF4-BEED-FCB3E0C70BD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2FBDB7DD-7B8A-41E0-8436-4B0C8663540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9C5D8FD1-FE97-476C-9C7B-E8658166204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F7EE6480-6F4B-4FD5-9705-0995EBCDB87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6715E665-3117-4FC9-80B4-D4649ACE81B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37E3FE95-CF0A-4568-B0E6-9A95AF6CFB3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2B6CC482-9BCD-4678-A28D-EB6577C37CF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C68C2596-6751-4565-BBAD-E3D85CDCF22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961DEDC2-86B7-4341-8897-A2FCFDB91522}"/>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97EC2C54-698A-42A2-9A6E-3AB002DBF935}"/>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7F5DD7E4-497D-4B2A-B74E-E20A8B75F37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BAE28D17-4B8D-46AD-AFFF-565A23F662FD}"/>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929CFA3-3208-4FA2-8724-935C1BCD32E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4A399403-FE0A-45ED-84A3-E54BE066F65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E318256D-2679-46C3-93EE-78864A54502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111B8C30-EB29-40E8-8B94-1C6F1129D351}"/>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A6B364C3-9DC7-470A-8CBA-1B1B9D79F1CD}"/>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CB1F8871-4BC3-4288-8E16-7F96ADD1DA79}"/>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FF15407E-0E0E-497B-8CE2-EF3613DE1BEF}"/>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448F9067-56D3-48EE-8173-3AAC211614E3}"/>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65" name="【市民会館】&#10;一人当たり面積平均値テキスト">
          <a:extLst>
            <a:ext uri="{FF2B5EF4-FFF2-40B4-BE49-F238E27FC236}">
              <a16:creationId xmlns:a16="http://schemas.microsoft.com/office/drawing/2014/main" id="{46868F1B-8F5A-431E-B975-8714CEF27359}"/>
            </a:ext>
          </a:extLst>
        </xdr:cNvPr>
        <xdr:cNvSpPr txBox="1"/>
      </xdr:nvSpPr>
      <xdr:spPr>
        <a:xfrm>
          <a:off x="9258300" y="1790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6999D22E-0EC8-40C4-84FB-F2835C803B94}"/>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54D5A70E-D4DD-4494-AB09-56677B558659}"/>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168B3F47-152F-424F-A45F-F7C988234A05}"/>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2736AB5B-A3D9-4B38-8619-CEA04167079C}"/>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8C73A0F3-4F68-44AA-8B8A-D6DAAAB27EFD}"/>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EE3A284-4B85-4F70-A3FC-DFAF27489FC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451B863-E873-4792-B6C0-FF502FDA63B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6EADFFF-0492-4E6E-8DF9-F10903D272F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4B37296-070E-4F76-922E-CE223FEADEC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1994D27-43EB-4824-B6BB-76E93443D87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86361</xdr:rowOff>
    </xdr:from>
    <xdr:to>
      <xdr:col>55</xdr:col>
      <xdr:colOff>50800</xdr:colOff>
      <xdr:row>106</xdr:row>
      <xdr:rowOff>16511</xdr:rowOff>
    </xdr:to>
    <xdr:sp macro="" textlink="">
      <xdr:nvSpPr>
        <xdr:cNvPr id="476" name="楕円 475">
          <a:extLst>
            <a:ext uri="{FF2B5EF4-FFF2-40B4-BE49-F238E27FC236}">
              <a16:creationId xmlns:a16="http://schemas.microsoft.com/office/drawing/2014/main" id="{69F96193-AB65-40D9-9A1C-E80B6DE3F9E7}"/>
            </a:ext>
          </a:extLst>
        </xdr:cNvPr>
        <xdr:cNvSpPr/>
      </xdr:nvSpPr>
      <xdr:spPr>
        <a:xfrm>
          <a:off x="919226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109238</xdr:rowOff>
    </xdr:from>
    <xdr:ext cx="469744" cy="259045"/>
    <xdr:sp macro="" textlink="">
      <xdr:nvSpPr>
        <xdr:cNvPr id="477" name="【市民会館】&#10;一人当たり面積該当値テキスト">
          <a:extLst>
            <a:ext uri="{FF2B5EF4-FFF2-40B4-BE49-F238E27FC236}">
              <a16:creationId xmlns:a16="http://schemas.microsoft.com/office/drawing/2014/main" id="{44183847-FC1E-4B86-B7D7-91E7773F7F63}"/>
            </a:ext>
          </a:extLst>
        </xdr:cNvPr>
        <xdr:cNvSpPr txBox="1"/>
      </xdr:nvSpPr>
      <xdr:spPr>
        <a:xfrm>
          <a:off x="9258300"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92075</xdr:rowOff>
    </xdr:from>
    <xdr:to>
      <xdr:col>50</xdr:col>
      <xdr:colOff>165100</xdr:colOff>
      <xdr:row>106</xdr:row>
      <xdr:rowOff>22225</xdr:rowOff>
    </xdr:to>
    <xdr:sp macro="" textlink="">
      <xdr:nvSpPr>
        <xdr:cNvPr id="478" name="楕円 477">
          <a:extLst>
            <a:ext uri="{FF2B5EF4-FFF2-40B4-BE49-F238E27FC236}">
              <a16:creationId xmlns:a16="http://schemas.microsoft.com/office/drawing/2014/main" id="{AE267AC0-2942-4AB8-AC70-F96E21E3290B}"/>
            </a:ext>
          </a:extLst>
        </xdr:cNvPr>
        <xdr:cNvSpPr/>
      </xdr:nvSpPr>
      <xdr:spPr>
        <a:xfrm>
          <a:off x="8445500" y="1769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137161</xdr:rowOff>
    </xdr:from>
    <xdr:to>
      <xdr:col>55</xdr:col>
      <xdr:colOff>0</xdr:colOff>
      <xdr:row>105</xdr:row>
      <xdr:rowOff>142875</xdr:rowOff>
    </xdr:to>
    <xdr:cxnSp macro="">
      <xdr:nvCxnSpPr>
        <xdr:cNvPr id="479" name="直線コネクタ 478">
          <a:extLst>
            <a:ext uri="{FF2B5EF4-FFF2-40B4-BE49-F238E27FC236}">
              <a16:creationId xmlns:a16="http://schemas.microsoft.com/office/drawing/2014/main" id="{A04BA72B-2E5C-4159-A095-F79AE976BE6D}"/>
            </a:ext>
          </a:extLst>
        </xdr:cNvPr>
        <xdr:cNvCxnSpPr/>
      </xdr:nvCxnSpPr>
      <xdr:spPr>
        <a:xfrm flipV="1">
          <a:off x="8496300" y="17739361"/>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80" name="楕円 479">
          <a:extLst>
            <a:ext uri="{FF2B5EF4-FFF2-40B4-BE49-F238E27FC236}">
              <a16:creationId xmlns:a16="http://schemas.microsoft.com/office/drawing/2014/main" id="{2E5ACA47-4C44-4A4C-B018-40EE16F68C17}"/>
            </a:ext>
          </a:extLst>
        </xdr:cNvPr>
        <xdr:cNvSpPr/>
      </xdr:nvSpPr>
      <xdr:spPr>
        <a:xfrm>
          <a:off x="7670800" y="1769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142875</xdr:rowOff>
    </xdr:from>
    <xdr:to>
      <xdr:col>50</xdr:col>
      <xdr:colOff>114300</xdr:colOff>
      <xdr:row>105</xdr:row>
      <xdr:rowOff>144780</xdr:rowOff>
    </xdr:to>
    <xdr:cxnSp macro="">
      <xdr:nvCxnSpPr>
        <xdr:cNvPr id="481" name="直線コネクタ 480">
          <a:extLst>
            <a:ext uri="{FF2B5EF4-FFF2-40B4-BE49-F238E27FC236}">
              <a16:creationId xmlns:a16="http://schemas.microsoft.com/office/drawing/2014/main" id="{6F3B17A2-66A1-47A7-B016-E885A18B68D3}"/>
            </a:ext>
          </a:extLst>
        </xdr:cNvPr>
        <xdr:cNvCxnSpPr/>
      </xdr:nvCxnSpPr>
      <xdr:spPr>
        <a:xfrm flipV="1">
          <a:off x="7713980" y="1774507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93980</xdr:rowOff>
    </xdr:from>
    <xdr:to>
      <xdr:col>41</xdr:col>
      <xdr:colOff>101600</xdr:colOff>
      <xdr:row>106</xdr:row>
      <xdr:rowOff>24130</xdr:rowOff>
    </xdr:to>
    <xdr:sp macro="" textlink="">
      <xdr:nvSpPr>
        <xdr:cNvPr id="482" name="楕円 481">
          <a:extLst>
            <a:ext uri="{FF2B5EF4-FFF2-40B4-BE49-F238E27FC236}">
              <a16:creationId xmlns:a16="http://schemas.microsoft.com/office/drawing/2014/main" id="{F8E91207-2E1A-4DD8-B01B-39AB39FB5788}"/>
            </a:ext>
          </a:extLst>
        </xdr:cNvPr>
        <xdr:cNvSpPr/>
      </xdr:nvSpPr>
      <xdr:spPr>
        <a:xfrm>
          <a:off x="687324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144780</xdr:rowOff>
    </xdr:from>
    <xdr:to>
      <xdr:col>45</xdr:col>
      <xdr:colOff>177800</xdr:colOff>
      <xdr:row>105</xdr:row>
      <xdr:rowOff>144780</xdr:rowOff>
    </xdr:to>
    <xdr:cxnSp macro="">
      <xdr:nvCxnSpPr>
        <xdr:cNvPr id="483" name="直線コネクタ 482">
          <a:extLst>
            <a:ext uri="{FF2B5EF4-FFF2-40B4-BE49-F238E27FC236}">
              <a16:creationId xmlns:a16="http://schemas.microsoft.com/office/drawing/2014/main" id="{BBEFC735-6F09-41DE-9F04-C7D20F4BCA60}"/>
            </a:ext>
          </a:extLst>
        </xdr:cNvPr>
        <xdr:cNvCxnSpPr/>
      </xdr:nvCxnSpPr>
      <xdr:spPr>
        <a:xfrm>
          <a:off x="6924040" y="177469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99695</xdr:rowOff>
    </xdr:from>
    <xdr:to>
      <xdr:col>36</xdr:col>
      <xdr:colOff>165100</xdr:colOff>
      <xdr:row>106</xdr:row>
      <xdr:rowOff>29845</xdr:rowOff>
    </xdr:to>
    <xdr:sp macro="" textlink="">
      <xdr:nvSpPr>
        <xdr:cNvPr id="484" name="楕円 483">
          <a:extLst>
            <a:ext uri="{FF2B5EF4-FFF2-40B4-BE49-F238E27FC236}">
              <a16:creationId xmlns:a16="http://schemas.microsoft.com/office/drawing/2014/main" id="{3B9E7510-38C6-4811-8181-BC7D02E88766}"/>
            </a:ext>
          </a:extLst>
        </xdr:cNvPr>
        <xdr:cNvSpPr/>
      </xdr:nvSpPr>
      <xdr:spPr>
        <a:xfrm>
          <a:off x="6098540" y="17701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144780</xdr:rowOff>
    </xdr:from>
    <xdr:to>
      <xdr:col>41</xdr:col>
      <xdr:colOff>50800</xdr:colOff>
      <xdr:row>105</xdr:row>
      <xdr:rowOff>150495</xdr:rowOff>
    </xdr:to>
    <xdr:cxnSp macro="">
      <xdr:nvCxnSpPr>
        <xdr:cNvPr id="485" name="直線コネクタ 484">
          <a:extLst>
            <a:ext uri="{FF2B5EF4-FFF2-40B4-BE49-F238E27FC236}">
              <a16:creationId xmlns:a16="http://schemas.microsoft.com/office/drawing/2014/main" id="{AE56F454-B2F9-43E8-8D7A-F83C4C844413}"/>
            </a:ext>
          </a:extLst>
        </xdr:cNvPr>
        <xdr:cNvCxnSpPr/>
      </xdr:nvCxnSpPr>
      <xdr:spPr>
        <a:xfrm flipV="1">
          <a:off x="6149340" y="1774698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486" name="n_1aveValue【市民会館】&#10;一人当たり面積">
          <a:extLst>
            <a:ext uri="{FF2B5EF4-FFF2-40B4-BE49-F238E27FC236}">
              <a16:creationId xmlns:a16="http://schemas.microsoft.com/office/drawing/2014/main" id="{DBCF0CED-C928-44E1-B1B6-1820AFA12FE0}"/>
            </a:ext>
          </a:extLst>
        </xdr:cNvPr>
        <xdr:cNvSpPr txBox="1"/>
      </xdr:nvSpPr>
      <xdr:spPr>
        <a:xfrm>
          <a:off x="827158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487" name="n_2aveValue【市民会館】&#10;一人当たり面積">
          <a:extLst>
            <a:ext uri="{FF2B5EF4-FFF2-40B4-BE49-F238E27FC236}">
              <a16:creationId xmlns:a16="http://schemas.microsoft.com/office/drawing/2014/main" id="{32EC5B8B-A9BF-4AB4-AFCD-ED6CB867D0B2}"/>
            </a:ext>
          </a:extLst>
        </xdr:cNvPr>
        <xdr:cNvSpPr txBox="1"/>
      </xdr:nvSpPr>
      <xdr:spPr>
        <a:xfrm>
          <a:off x="7509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488" name="n_3aveValue【市民会館】&#10;一人当たり面積">
          <a:extLst>
            <a:ext uri="{FF2B5EF4-FFF2-40B4-BE49-F238E27FC236}">
              <a16:creationId xmlns:a16="http://schemas.microsoft.com/office/drawing/2014/main" id="{F160C98F-7047-4503-AFF7-132941F17E4D}"/>
            </a:ext>
          </a:extLst>
        </xdr:cNvPr>
        <xdr:cNvSpPr txBox="1"/>
      </xdr:nvSpPr>
      <xdr:spPr>
        <a:xfrm>
          <a:off x="671202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89" name="n_4aveValue【市民会館】&#10;一人当たり面積">
          <a:extLst>
            <a:ext uri="{FF2B5EF4-FFF2-40B4-BE49-F238E27FC236}">
              <a16:creationId xmlns:a16="http://schemas.microsoft.com/office/drawing/2014/main" id="{9F4C7E42-0F56-4B19-884E-BA4B000C3D9C}"/>
            </a:ext>
          </a:extLst>
        </xdr:cNvPr>
        <xdr:cNvSpPr txBox="1"/>
      </xdr:nvSpPr>
      <xdr:spPr>
        <a:xfrm>
          <a:off x="59373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38752</xdr:rowOff>
    </xdr:from>
    <xdr:ext cx="469744" cy="259045"/>
    <xdr:sp macro="" textlink="">
      <xdr:nvSpPr>
        <xdr:cNvPr id="490" name="n_1mainValue【市民会館】&#10;一人当たり面積">
          <a:extLst>
            <a:ext uri="{FF2B5EF4-FFF2-40B4-BE49-F238E27FC236}">
              <a16:creationId xmlns:a16="http://schemas.microsoft.com/office/drawing/2014/main" id="{F09A695E-BD7A-4CF8-9417-34498D817437}"/>
            </a:ext>
          </a:extLst>
        </xdr:cNvPr>
        <xdr:cNvSpPr txBox="1"/>
      </xdr:nvSpPr>
      <xdr:spPr>
        <a:xfrm>
          <a:off x="8271587" y="1747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91" name="n_2mainValue【市民会館】&#10;一人当たり面積">
          <a:extLst>
            <a:ext uri="{FF2B5EF4-FFF2-40B4-BE49-F238E27FC236}">
              <a16:creationId xmlns:a16="http://schemas.microsoft.com/office/drawing/2014/main" id="{C7C94D01-23A2-4898-B228-6A0E3A8444AA}"/>
            </a:ext>
          </a:extLst>
        </xdr:cNvPr>
        <xdr:cNvSpPr txBox="1"/>
      </xdr:nvSpPr>
      <xdr:spPr>
        <a:xfrm>
          <a:off x="750958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92" name="n_3mainValue【市民会館】&#10;一人当たり面積">
          <a:extLst>
            <a:ext uri="{FF2B5EF4-FFF2-40B4-BE49-F238E27FC236}">
              <a16:creationId xmlns:a16="http://schemas.microsoft.com/office/drawing/2014/main" id="{200C2ABF-C139-414F-B0BF-F565AB86A54D}"/>
            </a:ext>
          </a:extLst>
        </xdr:cNvPr>
        <xdr:cNvSpPr txBox="1"/>
      </xdr:nvSpPr>
      <xdr:spPr>
        <a:xfrm>
          <a:off x="67120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46372</xdr:rowOff>
    </xdr:from>
    <xdr:ext cx="469744" cy="259045"/>
    <xdr:sp macro="" textlink="">
      <xdr:nvSpPr>
        <xdr:cNvPr id="493" name="n_4mainValue【市民会館】&#10;一人当たり面積">
          <a:extLst>
            <a:ext uri="{FF2B5EF4-FFF2-40B4-BE49-F238E27FC236}">
              <a16:creationId xmlns:a16="http://schemas.microsoft.com/office/drawing/2014/main" id="{0E101315-065E-499B-9FC3-0E69BB672394}"/>
            </a:ext>
          </a:extLst>
        </xdr:cNvPr>
        <xdr:cNvSpPr txBox="1"/>
      </xdr:nvSpPr>
      <xdr:spPr>
        <a:xfrm>
          <a:off x="593732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4EC3C789-7E0B-4A7D-8DE7-58CAF923433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CB07E6EB-04A7-48F0-BD54-24A4EEF90B9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AEC29A48-DB09-4946-8BB6-5C671F58CEF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6F3D14D9-74F7-4EC2-82A5-106CAABC5D7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9B5FFE2-B695-4845-86BA-5BC14142BDF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5A3599D-A5B9-4AFA-9364-E292E832CA3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3773273B-B7AB-4E18-975C-54607FDE633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7055D7CF-23FC-47B8-87F8-1BE59C5F472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E56097A5-0DA0-40B2-8C59-6A258469238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B21FF2D3-B96D-4309-93E5-342215CB93C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339CB38-CCA7-4697-8FB2-32D4DFFCE34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1D761397-7F2D-4199-88D1-EFF7018A6F2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240DA71C-791E-46C3-828B-E66BAEFE343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A80A69C-49AF-4875-9D97-7ACF0A5D065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76DF16A9-32B5-4154-B80B-1FE839BD22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238EB300-5690-4300-8785-1B626EC5C18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7CB6D85C-8B81-48E6-AE13-462784734A2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53437A6F-3AAA-4CFC-957F-D336017582A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5156D60E-E079-4617-9513-A5B5CE22601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B0825F7E-6469-4540-B99A-99098FA5A94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E6E6B071-1472-472C-A0A1-0C656D1313C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CD3FAA2-203A-44CB-A541-2B5627D325B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CDD4EEE2-ED4F-4A17-8F1B-001E7873A7D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81E9588-CCBF-4F2E-82A7-3BCCFED77F1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A58E9F7-5A44-488D-A174-43687B1703F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3D3C7EF3-DDAD-461E-97E6-AF9743FB989A}"/>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5D7F9A87-2864-4271-9CC1-72AC4265232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81AD6A1D-2965-49FA-B392-8BDEB4B93FB6}"/>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53277F7-1AF9-487D-A77D-BF619C469A17}"/>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BFD344B3-F48B-44D9-8DDA-AAB77518E0D4}"/>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D8387B9-75A8-499F-B270-974BA31AF408}"/>
            </a:ext>
          </a:extLst>
        </xdr:cNvPr>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5510DFFA-04D0-4EBA-9E21-558D4B7957E3}"/>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1F6E99DA-D4CE-4244-94BF-37681D794202}"/>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74D5DDA2-8AB1-4275-A3C1-D28D2663C576}"/>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56C1E00D-4B1E-4D2C-AAD2-F911991EC817}"/>
            </a:ext>
          </a:extLst>
        </xdr:cNvPr>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F2145393-F80F-4176-87E9-1CB09405B428}"/>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823C597-3FD0-4835-B918-85CC2C9A1BE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7CE022F-BB44-4B32-8D06-6876F301927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E30DD72-E563-455B-9F10-716319BC5E9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7BA36B2-74C8-412A-8531-9DE87430B9D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1B4485E-6F7C-4FBA-B092-35AE4285842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159294</xdr:rowOff>
    </xdr:from>
    <xdr:to>
      <xdr:col>85</xdr:col>
      <xdr:colOff>177800</xdr:colOff>
      <xdr:row>41</xdr:row>
      <xdr:rowOff>89444</xdr:rowOff>
    </xdr:to>
    <xdr:sp macro="" textlink="">
      <xdr:nvSpPr>
        <xdr:cNvPr id="535" name="楕円 534">
          <a:extLst>
            <a:ext uri="{FF2B5EF4-FFF2-40B4-BE49-F238E27FC236}">
              <a16:creationId xmlns:a16="http://schemas.microsoft.com/office/drawing/2014/main" id="{32B0B461-6724-4AB1-9097-12F5D6AEAB60}"/>
            </a:ext>
          </a:extLst>
        </xdr:cNvPr>
        <xdr:cNvSpPr/>
      </xdr:nvSpPr>
      <xdr:spPr>
        <a:xfrm>
          <a:off x="14325600" y="68648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137721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7701370-8BE9-4515-9DED-735F5B25717C}"/>
            </a:ext>
          </a:extLst>
        </xdr:cNvPr>
        <xdr:cNvSpPr txBox="1"/>
      </xdr:nvSpPr>
      <xdr:spPr>
        <a:xfrm>
          <a:off x="14414500" y="684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144599</xdr:rowOff>
    </xdr:from>
    <xdr:to>
      <xdr:col>81</xdr:col>
      <xdr:colOff>101600</xdr:colOff>
      <xdr:row>41</xdr:row>
      <xdr:rowOff>74749</xdr:rowOff>
    </xdr:to>
    <xdr:sp macro="" textlink="">
      <xdr:nvSpPr>
        <xdr:cNvPr id="537" name="楕円 536">
          <a:extLst>
            <a:ext uri="{FF2B5EF4-FFF2-40B4-BE49-F238E27FC236}">
              <a16:creationId xmlns:a16="http://schemas.microsoft.com/office/drawing/2014/main" id="{57379164-4980-41BD-BB12-2873737F7B6E}"/>
            </a:ext>
          </a:extLst>
        </xdr:cNvPr>
        <xdr:cNvSpPr/>
      </xdr:nvSpPr>
      <xdr:spPr>
        <a:xfrm>
          <a:off x="13578840" y="6850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23949</xdr:rowOff>
    </xdr:from>
    <xdr:to>
      <xdr:col>85</xdr:col>
      <xdr:colOff>127000</xdr:colOff>
      <xdr:row>41</xdr:row>
      <xdr:rowOff>38644</xdr:rowOff>
    </xdr:to>
    <xdr:cxnSp macro="">
      <xdr:nvCxnSpPr>
        <xdr:cNvPr id="538" name="直線コネクタ 537">
          <a:extLst>
            <a:ext uri="{FF2B5EF4-FFF2-40B4-BE49-F238E27FC236}">
              <a16:creationId xmlns:a16="http://schemas.microsoft.com/office/drawing/2014/main" id="{2BF5DB11-3658-4531-ACA1-D97741405869}"/>
            </a:ext>
          </a:extLst>
        </xdr:cNvPr>
        <xdr:cNvCxnSpPr/>
      </xdr:nvCxnSpPr>
      <xdr:spPr>
        <a:xfrm>
          <a:off x="13629640" y="6897189"/>
          <a:ext cx="74676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134801</xdr:rowOff>
    </xdr:from>
    <xdr:to>
      <xdr:col>76</xdr:col>
      <xdr:colOff>165100</xdr:colOff>
      <xdr:row>41</xdr:row>
      <xdr:rowOff>64951</xdr:rowOff>
    </xdr:to>
    <xdr:sp macro="" textlink="">
      <xdr:nvSpPr>
        <xdr:cNvPr id="539" name="楕円 538">
          <a:extLst>
            <a:ext uri="{FF2B5EF4-FFF2-40B4-BE49-F238E27FC236}">
              <a16:creationId xmlns:a16="http://schemas.microsoft.com/office/drawing/2014/main" id="{F8AA102C-E6A4-4412-BBF7-36A22617C98B}"/>
            </a:ext>
          </a:extLst>
        </xdr:cNvPr>
        <xdr:cNvSpPr/>
      </xdr:nvSpPr>
      <xdr:spPr>
        <a:xfrm>
          <a:off x="12804140" y="6840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14151</xdr:rowOff>
    </xdr:from>
    <xdr:to>
      <xdr:col>81</xdr:col>
      <xdr:colOff>50800</xdr:colOff>
      <xdr:row>41</xdr:row>
      <xdr:rowOff>23949</xdr:rowOff>
    </xdr:to>
    <xdr:cxnSp macro="">
      <xdr:nvCxnSpPr>
        <xdr:cNvPr id="540" name="直線コネクタ 539">
          <a:extLst>
            <a:ext uri="{FF2B5EF4-FFF2-40B4-BE49-F238E27FC236}">
              <a16:creationId xmlns:a16="http://schemas.microsoft.com/office/drawing/2014/main" id="{897FA099-6D21-4F65-8B60-64D1026DD6A0}"/>
            </a:ext>
          </a:extLst>
        </xdr:cNvPr>
        <xdr:cNvCxnSpPr/>
      </xdr:nvCxnSpPr>
      <xdr:spPr>
        <a:xfrm>
          <a:off x="12854940" y="6887391"/>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541" name="楕円 540">
          <a:extLst>
            <a:ext uri="{FF2B5EF4-FFF2-40B4-BE49-F238E27FC236}">
              <a16:creationId xmlns:a16="http://schemas.microsoft.com/office/drawing/2014/main" id="{319823F7-7B19-4DFE-AC01-0712214C7BAE}"/>
            </a:ext>
          </a:extLst>
        </xdr:cNvPr>
        <xdr:cNvSpPr/>
      </xdr:nvSpPr>
      <xdr:spPr>
        <a:xfrm>
          <a:off x="12029440" y="6809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14151</xdr:rowOff>
    </xdr:to>
    <xdr:cxnSp macro="">
      <xdr:nvCxnSpPr>
        <xdr:cNvPr id="542" name="直線コネクタ 541">
          <a:extLst>
            <a:ext uri="{FF2B5EF4-FFF2-40B4-BE49-F238E27FC236}">
              <a16:creationId xmlns:a16="http://schemas.microsoft.com/office/drawing/2014/main" id="{B24F91E9-3DC1-4AF4-9289-F849D9D7DDD6}"/>
            </a:ext>
          </a:extLst>
        </xdr:cNvPr>
        <xdr:cNvCxnSpPr/>
      </xdr:nvCxnSpPr>
      <xdr:spPr>
        <a:xfrm>
          <a:off x="12072620" y="6860177"/>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56424</xdr:rowOff>
    </xdr:from>
    <xdr:to>
      <xdr:col>67</xdr:col>
      <xdr:colOff>101600</xdr:colOff>
      <xdr:row>40</xdr:row>
      <xdr:rowOff>158024</xdr:rowOff>
    </xdr:to>
    <xdr:sp macro="" textlink="">
      <xdr:nvSpPr>
        <xdr:cNvPr id="543" name="楕円 542">
          <a:extLst>
            <a:ext uri="{FF2B5EF4-FFF2-40B4-BE49-F238E27FC236}">
              <a16:creationId xmlns:a16="http://schemas.microsoft.com/office/drawing/2014/main" id="{A687B8EA-F636-40F4-A9A9-B938CB53722B}"/>
            </a:ext>
          </a:extLst>
        </xdr:cNvPr>
        <xdr:cNvSpPr/>
      </xdr:nvSpPr>
      <xdr:spPr>
        <a:xfrm>
          <a:off x="11231880" y="67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107224</xdr:rowOff>
    </xdr:from>
    <xdr:to>
      <xdr:col>71</xdr:col>
      <xdr:colOff>177800</xdr:colOff>
      <xdr:row>40</xdr:row>
      <xdr:rowOff>154577</xdr:rowOff>
    </xdr:to>
    <xdr:cxnSp macro="">
      <xdr:nvCxnSpPr>
        <xdr:cNvPr id="544" name="直線コネクタ 543">
          <a:extLst>
            <a:ext uri="{FF2B5EF4-FFF2-40B4-BE49-F238E27FC236}">
              <a16:creationId xmlns:a16="http://schemas.microsoft.com/office/drawing/2014/main" id="{3E55F8CE-A27C-4BDF-B76C-072539BFBB04}"/>
            </a:ext>
          </a:extLst>
        </xdr:cNvPr>
        <xdr:cNvCxnSpPr/>
      </xdr:nvCxnSpPr>
      <xdr:spPr>
        <a:xfrm>
          <a:off x="11282680" y="6812824"/>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0F843F2-2E0D-4220-BA96-D5B8E01A3C58}"/>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F54C6CA7-8E0B-4F4E-B6E1-CF395ED26BF1}"/>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AF697F15-50DB-40B3-8D10-D226E76E5082}"/>
            </a:ext>
          </a:extLst>
        </xdr:cNvPr>
        <xdr:cNvSpPr txBox="1"/>
      </xdr:nvSpPr>
      <xdr:spPr>
        <a:xfrm>
          <a:off x="119005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C3D418BF-72BF-4274-9744-072BBE569426}"/>
            </a:ext>
          </a:extLst>
        </xdr:cNvPr>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65876</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F250C78D-F0DB-45F3-B75D-D9E55C8E9329}"/>
            </a:ext>
          </a:extLst>
        </xdr:cNvPr>
        <xdr:cNvSpPr txBox="1"/>
      </xdr:nvSpPr>
      <xdr:spPr>
        <a:xfrm>
          <a:off x="13437244" y="693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56078</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A16D132A-D0F2-49D2-844A-BBB6D55236CA}"/>
            </a:ext>
          </a:extLst>
        </xdr:cNvPr>
        <xdr:cNvSpPr txBox="1"/>
      </xdr:nvSpPr>
      <xdr:spPr>
        <a:xfrm>
          <a:off x="1267524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52AF0C0-1125-484E-9FDE-6371EB919EED}"/>
            </a:ext>
          </a:extLst>
        </xdr:cNvPr>
        <xdr:cNvSpPr txBox="1"/>
      </xdr:nvSpPr>
      <xdr:spPr>
        <a:xfrm>
          <a:off x="11900544" y="689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149151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B73DC52-7EB1-41BE-A978-F257B8F70981}"/>
            </a:ext>
          </a:extLst>
        </xdr:cNvPr>
        <xdr:cNvSpPr txBox="1"/>
      </xdr:nvSpPr>
      <xdr:spPr>
        <a:xfrm>
          <a:off x="11102984" y="685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E2AC212B-72F4-4564-93FD-9F1C0EF8348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5EE4B3A-2070-4E83-B41B-821849D9218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4D14864-8C15-44A7-ADA5-E9C1A6294EE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CF837DD-907C-4862-8848-CA2D0CC0FCD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AB07241-0C14-41F3-8080-A7F627EC5B1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B520F4A-59AD-4F35-8C06-2BEBF1B8641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E55D6CF-5731-4233-A216-CB1BF798885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3E2342F-0514-4261-9BFF-33F833A7BB9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F5828875-7958-4169-845B-D1B479DEC6D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6C22A16-8CF2-4CA8-9AD7-AFB96E17819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98B8DEB7-17C1-4E59-8ECE-209558A7396B}"/>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461AF3B7-3EE2-4034-8BE3-F759A10DEC95}"/>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F23A7857-2377-4B32-A4DE-210DE83FC7E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1167B2F7-C19D-44E8-97ED-30C1FAB9F309}"/>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CC5E4FF7-58CF-450C-905C-DCF586D74FB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ED64AAFA-2C93-4B91-B2BA-CE822D8C1923}"/>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3CA52A8F-8CD6-4D72-B626-54E87E3FAE68}"/>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A9D8BD49-A4B5-4F36-9FDF-59FE42981013}"/>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943DD2BF-7093-4090-A08C-33D367D52B0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16702CF3-DB26-42A0-83D7-89F0ECC4F6E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84945B4A-8C4B-45EC-BAE1-6072CDF3569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F1D794DC-62B5-4195-AC0D-0BC59C7E5FEA}"/>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58F922A3-100F-4F5B-8D60-4821BB83626C}"/>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BAA361F2-36FD-4A83-9C56-B23CC5D6502F}"/>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0042AC9-8D44-4E22-9EE2-C634A95F43AA}"/>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DF754A11-BCAC-4851-86AD-788DC042E56E}"/>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ED542AEF-567E-4776-89CF-910F11555910}"/>
            </a:ext>
          </a:extLst>
        </xdr:cNvPr>
        <xdr:cNvSpPr txBox="1"/>
      </xdr:nvSpPr>
      <xdr:spPr>
        <a:xfrm>
          <a:off x="19547840" y="656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6A27A41C-5D2C-472C-BB49-E8D095C69EFD}"/>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CAB3E4CF-BBE5-4C89-ABCC-413E8BEE5AE9}"/>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87CC169A-8019-42E5-9FF3-6B9126FD235C}"/>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CA517518-F09C-4ADD-BE63-678C7DD79009}"/>
            </a:ext>
          </a:extLst>
        </xdr:cNvPr>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E29B59C6-7872-4E65-ABB1-E282A6F19BBD}"/>
            </a:ext>
          </a:extLst>
        </xdr:cNvPr>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5680995-2CB2-4568-AD6F-C1C1C2ADD0C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64648FA-18DC-4E88-9333-DF7D5C91F90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ADEAEF6-3035-47AF-B2AD-5E74E89B080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BF0B713-21DB-41CF-B8E2-9FFF6B8BBC0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4671304-D254-4B65-AF3D-5BE655D7D21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84676</xdr:rowOff>
    </xdr:from>
    <xdr:to>
      <xdr:col>116</xdr:col>
      <xdr:colOff>114300</xdr:colOff>
      <xdr:row>38</xdr:row>
      <xdr:rowOff>14825</xdr:rowOff>
    </xdr:to>
    <xdr:sp macro="" textlink="">
      <xdr:nvSpPr>
        <xdr:cNvPr id="590" name="楕円 589">
          <a:extLst>
            <a:ext uri="{FF2B5EF4-FFF2-40B4-BE49-F238E27FC236}">
              <a16:creationId xmlns:a16="http://schemas.microsoft.com/office/drawing/2014/main" id="{AB016E64-CFB6-40EB-9938-D35056954CE8}"/>
            </a:ext>
          </a:extLst>
        </xdr:cNvPr>
        <xdr:cNvSpPr/>
      </xdr:nvSpPr>
      <xdr:spPr>
        <a:xfrm>
          <a:off x="19458940" y="628735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107553</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C42D82F4-3B9A-4C7B-9223-8B8A6D8EC5C1}"/>
            </a:ext>
          </a:extLst>
        </xdr:cNvPr>
        <xdr:cNvSpPr txBox="1"/>
      </xdr:nvSpPr>
      <xdr:spPr>
        <a:xfrm>
          <a:off x="19547840" y="614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95434</xdr:rowOff>
    </xdr:from>
    <xdr:to>
      <xdr:col>112</xdr:col>
      <xdr:colOff>38100</xdr:colOff>
      <xdr:row>38</xdr:row>
      <xdr:rowOff>25584</xdr:rowOff>
    </xdr:to>
    <xdr:sp macro="" textlink="">
      <xdr:nvSpPr>
        <xdr:cNvPr id="592" name="楕円 591">
          <a:extLst>
            <a:ext uri="{FF2B5EF4-FFF2-40B4-BE49-F238E27FC236}">
              <a16:creationId xmlns:a16="http://schemas.microsoft.com/office/drawing/2014/main" id="{032FAFF6-82D7-4C09-A1AF-0FC039EE41D8}"/>
            </a:ext>
          </a:extLst>
        </xdr:cNvPr>
        <xdr:cNvSpPr/>
      </xdr:nvSpPr>
      <xdr:spPr>
        <a:xfrm>
          <a:off x="18735040" y="6298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135476</xdr:rowOff>
    </xdr:from>
    <xdr:to>
      <xdr:col>116</xdr:col>
      <xdr:colOff>63500</xdr:colOff>
      <xdr:row>37</xdr:row>
      <xdr:rowOff>146234</xdr:rowOff>
    </xdr:to>
    <xdr:cxnSp macro="">
      <xdr:nvCxnSpPr>
        <xdr:cNvPr id="593" name="直線コネクタ 592">
          <a:extLst>
            <a:ext uri="{FF2B5EF4-FFF2-40B4-BE49-F238E27FC236}">
              <a16:creationId xmlns:a16="http://schemas.microsoft.com/office/drawing/2014/main" id="{2C4DC4A6-E172-47A2-91F7-FC1FE94BC3BF}"/>
            </a:ext>
          </a:extLst>
        </xdr:cNvPr>
        <xdr:cNvCxnSpPr/>
      </xdr:nvCxnSpPr>
      <xdr:spPr>
        <a:xfrm flipV="1">
          <a:off x="18778220" y="6338156"/>
          <a:ext cx="73152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105922</xdr:rowOff>
    </xdr:from>
    <xdr:to>
      <xdr:col>107</xdr:col>
      <xdr:colOff>101600</xdr:colOff>
      <xdr:row>38</xdr:row>
      <xdr:rowOff>36072</xdr:rowOff>
    </xdr:to>
    <xdr:sp macro="" textlink="">
      <xdr:nvSpPr>
        <xdr:cNvPr id="594" name="楕円 593">
          <a:extLst>
            <a:ext uri="{FF2B5EF4-FFF2-40B4-BE49-F238E27FC236}">
              <a16:creationId xmlns:a16="http://schemas.microsoft.com/office/drawing/2014/main" id="{3F61D24B-A14F-4106-825D-CD34E243C3FF}"/>
            </a:ext>
          </a:extLst>
        </xdr:cNvPr>
        <xdr:cNvSpPr/>
      </xdr:nvSpPr>
      <xdr:spPr>
        <a:xfrm>
          <a:off x="17937480" y="6308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146234</xdr:rowOff>
    </xdr:from>
    <xdr:to>
      <xdr:col>111</xdr:col>
      <xdr:colOff>177800</xdr:colOff>
      <xdr:row>37</xdr:row>
      <xdr:rowOff>156722</xdr:rowOff>
    </xdr:to>
    <xdr:cxnSp macro="">
      <xdr:nvCxnSpPr>
        <xdr:cNvPr id="595" name="直線コネクタ 594">
          <a:extLst>
            <a:ext uri="{FF2B5EF4-FFF2-40B4-BE49-F238E27FC236}">
              <a16:creationId xmlns:a16="http://schemas.microsoft.com/office/drawing/2014/main" id="{86EE544C-DA31-4AE9-9BE4-C7599945FAC6}"/>
            </a:ext>
          </a:extLst>
        </xdr:cNvPr>
        <xdr:cNvCxnSpPr/>
      </xdr:nvCxnSpPr>
      <xdr:spPr>
        <a:xfrm flipV="1">
          <a:off x="17988280" y="6348914"/>
          <a:ext cx="78994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112647</xdr:rowOff>
    </xdr:from>
    <xdr:to>
      <xdr:col>102</xdr:col>
      <xdr:colOff>165100</xdr:colOff>
      <xdr:row>38</xdr:row>
      <xdr:rowOff>42797</xdr:rowOff>
    </xdr:to>
    <xdr:sp macro="" textlink="">
      <xdr:nvSpPr>
        <xdr:cNvPr id="596" name="楕円 595">
          <a:extLst>
            <a:ext uri="{FF2B5EF4-FFF2-40B4-BE49-F238E27FC236}">
              <a16:creationId xmlns:a16="http://schemas.microsoft.com/office/drawing/2014/main" id="{9219B9C9-3D8B-4656-909B-0B560C59DE28}"/>
            </a:ext>
          </a:extLst>
        </xdr:cNvPr>
        <xdr:cNvSpPr/>
      </xdr:nvSpPr>
      <xdr:spPr>
        <a:xfrm>
          <a:off x="17162780" y="6315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156722</xdr:rowOff>
    </xdr:from>
    <xdr:to>
      <xdr:col>107</xdr:col>
      <xdr:colOff>50800</xdr:colOff>
      <xdr:row>37</xdr:row>
      <xdr:rowOff>163447</xdr:rowOff>
    </xdr:to>
    <xdr:cxnSp macro="">
      <xdr:nvCxnSpPr>
        <xdr:cNvPr id="597" name="直線コネクタ 596">
          <a:extLst>
            <a:ext uri="{FF2B5EF4-FFF2-40B4-BE49-F238E27FC236}">
              <a16:creationId xmlns:a16="http://schemas.microsoft.com/office/drawing/2014/main" id="{BAC59911-FA4F-4B02-A473-5FBFB9490EC4}"/>
            </a:ext>
          </a:extLst>
        </xdr:cNvPr>
        <xdr:cNvCxnSpPr/>
      </xdr:nvCxnSpPr>
      <xdr:spPr>
        <a:xfrm flipV="1">
          <a:off x="17213580" y="6359402"/>
          <a:ext cx="7747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46990</xdr:rowOff>
    </xdr:to>
    <xdr:sp macro="" textlink="">
      <xdr:nvSpPr>
        <xdr:cNvPr id="598" name="楕円 597">
          <a:extLst>
            <a:ext uri="{FF2B5EF4-FFF2-40B4-BE49-F238E27FC236}">
              <a16:creationId xmlns:a16="http://schemas.microsoft.com/office/drawing/2014/main" id="{D053DA31-8F82-4E2F-BBD2-9FA7078EECE8}"/>
            </a:ext>
          </a:extLst>
        </xdr:cNvPr>
        <xdr:cNvSpPr/>
      </xdr:nvSpPr>
      <xdr:spPr>
        <a:xfrm>
          <a:off x="16388080" y="631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163447</xdr:rowOff>
    </xdr:from>
    <xdr:to>
      <xdr:col>102</xdr:col>
      <xdr:colOff>114300</xdr:colOff>
      <xdr:row>37</xdr:row>
      <xdr:rowOff>167640</xdr:rowOff>
    </xdr:to>
    <xdr:cxnSp macro="">
      <xdr:nvCxnSpPr>
        <xdr:cNvPr id="599" name="直線コネクタ 598">
          <a:extLst>
            <a:ext uri="{FF2B5EF4-FFF2-40B4-BE49-F238E27FC236}">
              <a16:creationId xmlns:a16="http://schemas.microsoft.com/office/drawing/2014/main" id="{F71263E6-C45D-490E-BADD-A1CD987194A4}"/>
            </a:ext>
          </a:extLst>
        </xdr:cNvPr>
        <xdr:cNvCxnSpPr/>
      </xdr:nvCxnSpPr>
      <xdr:spPr>
        <a:xfrm flipV="1">
          <a:off x="16431260" y="6366127"/>
          <a:ext cx="78232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FAD8273B-C51F-4551-9128-C1F7C4CBC65B}"/>
            </a:ext>
          </a:extLst>
        </xdr:cNvPr>
        <xdr:cNvSpPr txBox="1"/>
      </xdr:nvSpPr>
      <xdr:spPr>
        <a:xfrm>
          <a:off x="18528811" y="67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77C082A8-6A45-461B-A911-CBD3FC22B6FD}"/>
            </a:ext>
          </a:extLst>
        </xdr:cNvPr>
        <xdr:cNvSpPr txBox="1"/>
      </xdr:nvSpPr>
      <xdr:spPr>
        <a:xfrm>
          <a:off x="17766811" y="67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82AB638A-DD9C-4954-A85A-C04D12B7F45C}"/>
            </a:ext>
          </a:extLst>
        </xdr:cNvPr>
        <xdr:cNvSpPr txBox="1"/>
      </xdr:nvSpPr>
      <xdr:spPr>
        <a:xfrm>
          <a:off x="16969251" y="67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9685AC13-16BF-43B8-A8D9-4F1FEE3D5CCA}"/>
            </a:ext>
          </a:extLst>
        </xdr:cNvPr>
        <xdr:cNvSpPr txBox="1"/>
      </xdr:nvSpPr>
      <xdr:spPr>
        <a:xfrm>
          <a:off x="16194551" y="672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42111</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35E6571-FBF9-448E-800C-71F398EC0922}"/>
            </a:ext>
          </a:extLst>
        </xdr:cNvPr>
        <xdr:cNvSpPr txBox="1"/>
      </xdr:nvSpPr>
      <xdr:spPr>
        <a:xfrm>
          <a:off x="18496495" y="607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52599</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755694BC-A14E-4870-A979-6D1579AA59BD}"/>
            </a:ext>
          </a:extLst>
        </xdr:cNvPr>
        <xdr:cNvSpPr txBox="1"/>
      </xdr:nvSpPr>
      <xdr:spPr>
        <a:xfrm>
          <a:off x="17734495" y="608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59324</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A523BCD-4EC5-44CF-9EC9-EA4B47C2AA43}"/>
            </a:ext>
          </a:extLst>
        </xdr:cNvPr>
        <xdr:cNvSpPr txBox="1"/>
      </xdr:nvSpPr>
      <xdr:spPr>
        <a:xfrm>
          <a:off x="16936935" y="609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63517</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548B0264-A5A2-4101-AED1-CDCB1D564818}"/>
            </a:ext>
          </a:extLst>
        </xdr:cNvPr>
        <xdr:cNvSpPr txBox="1"/>
      </xdr:nvSpPr>
      <xdr:spPr>
        <a:xfrm>
          <a:off x="16162235" y="609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C3653984-5C33-4DCF-A909-C857E2E1EC6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7AB54D0-DE9C-46A8-ACCF-23777CE8C83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A9F2C36-C580-4BDA-8CE5-2C744E1A380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D06F95A-B96F-4500-85D6-56310114105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7A9A589-B13B-4DE2-8103-3DF91225AF4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9C0407B6-DD0E-47A7-98AD-85B4AD14B83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B39AEF0E-6F98-45C0-80C5-39F0849FDBB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8675C07-001F-43CF-9038-7088761D5EC3}"/>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5FBD1A3F-90D7-4E5B-8F50-AC5A9CB369E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937F9097-892A-4014-A9C9-4E3F70B06DA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C44A9936-EC7E-4958-99F0-03598D5615F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59847639-8065-49C5-B729-3CCCDEA247F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75EFD0FD-695F-42B0-9CEB-34D94CE8F89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8635135A-0BB4-4841-9484-67CFDA93782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EC17A7E-17C7-4E9F-AF7A-A0DEC2BED04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67FC38AF-2BCE-45EE-891C-21C0D31DB727}"/>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15DE33A-DAC1-4737-AADB-E60A3E9EDBB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06EEE04-F73B-4467-AB8B-5E370EF8C4E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55A3138-0DC4-4CC1-9C57-3FF1B882300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5175018-AA94-412D-92B3-95F1FA11DAB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46A21ACF-D4F8-4441-95DC-DB1C0C6906B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D48B836-A2FC-4E93-8F8E-693A2B8839A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CDE3ED62-4D22-47D9-A144-13511802962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09304FD-F5B8-44C7-98D2-5B767BA39F2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4331E938-8A52-4BFB-B4F5-E6325054618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4CA27563-482E-43D6-84CB-F6F6A5D0F46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6F7FC340-18BB-4319-BE4F-6E2131FA11A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57167181-3137-4AE9-962F-951D5BDE719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E895120E-4F94-4B23-8A68-291A3B5F7CC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AEDB8372-17CC-4F10-B5B9-86F08A4D12D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7C445EBA-BFFB-4750-8B74-54FA7C368FF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5A06187B-2746-42DC-9393-F53D2579925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C7A0E202-FBD8-4EB7-A8B7-BE5ABAB7785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ADEF7906-5E90-4544-A8B3-724CFCE0486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B45246D5-2A64-488C-876F-8B63EFEAF8F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D257B99D-0B0B-48C3-8BA3-403A06932F3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31A866CC-D319-44F9-B3B9-F4D979A15B8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EE9212DC-EBE2-4176-B293-3857694AC24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64D4F5C9-B5B2-4A56-9C8E-8D8C756604E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E69A6D0A-50E9-41FA-9F68-D701B4DEDF7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85111129-5604-4DFB-903C-79A4F1070A7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B0DEF1F0-41C6-40F6-A2FB-80CAFAE2AB0A}"/>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7443F521-0A55-4748-B458-DE88569C4425}"/>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2B26DC90-FF69-4E36-9EAA-F61D6181D3F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43A7AB94-B7F1-4AAE-B4A3-F710748064B1}"/>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3" name="直線コネクタ 652">
          <a:extLst>
            <a:ext uri="{FF2B5EF4-FFF2-40B4-BE49-F238E27FC236}">
              <a16:creationId xmlns:a16="http://schemas.microsoft.com/office/drawing/2014/main" id="{57A75614-F3B0-4869-A62E-21E55F741E3D}"/>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5651FF3F-2244-44D8-8D3B-2315B82EE537}"/>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5" name="フローチャート: 判断 654">
          <a:extLst>
            <a:ext uri="{FF2B5EF4-FFF2-40B4-BE49-F238E27FC236}">
              <a16:creationId xmlns:a16="http://schemas.microsoft.com/office/drawing/2014/main" id="{3829D1D2-BD06-4EA4-9D10-A04525D49739}"/>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a:extLst>
            <a:ext uri="{FF2B5EF4-FFF2-40B4-BE49-F238E27FC236}">
              <a16:creationId xmlns:a16="http://schemas.microsoft.com/office/drawing/2014/main" id="{830DAFBD-F476-4B33-BD7D-101D30BA6EE3}"/>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7" name="フローチャート: 判断 656">
          <a:extLst>
            <a:ext uri="{FF2B5EF4-FFF2-40B4-BE49-F238E27FC236}">
              <a16:creationId xmlns:a16="http://schemas.microsoft.com/office/drawing/2014/main" id="{4D929EA7-BB44-4200-AE8F-885B26DC6C5C}"/>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58" name="フローチャート: 判断 657">
          <a:extLst>
            <a:ext uri="{FF2B5EF4-FFF2-40B4-BE49-F238E27FC236}">
              <a16:creationId xmlns:a16="http://schemas.microsoft.com/office/drawing/2014/main" id="{4D1984AD-5195-4FF0-B196-26838A57A5C3}"/>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9" name="フローチャート: 判断 658">
          <a:extLst>
            <a:ext uri="{FF2B5EF4-FFF2-40B4-BE49-F238E27FC236}">
              <a16:creationId xmlns:a16="http://schemas.microsoft.com/office/drawing/2014/main" id="{A124415F-B754-4DCB-A031-060C6DEBCA82}"/>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8A61D15-D259-4288-AE56-9956A6B67E1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4DC675-4C5A-4474-89B6-F8CCBE51D64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E684BD4-46B4-4DCF-A583-57751CBBCFC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460E87A-DA3C-43F9-8C7C-CD17B0B9F9E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0867C3C-D2CD-433F-A11A-84986F6125A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65" name="楕円 664">
          <a:extLst>
            <a:ext uri="{FF2B5EF4-FFF2-40B4-BE49-F238E27FC236}">
              <a16:creationId xmlns:a16="http://schemas.microsoft.com/office/drawing/2014/main" id="{6185238F-ED89-45E0-963D-639814C4D691}"/>
            </a:ext>
          </a:extLst>
        </xdr:cNvPr>
        <xdr:cNvSpPr/>
      </xdr:nvSpPr>
      <xdr:spPr>
        <a:xfrm>
          <a:off x="14325600" y="138186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95085</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677DB977-3BBB-477F-A1B6-407BB8F629E8}"/>
            </a:ext>
          </a:extLst>
        </xdr:cNvPr>
        <xdr:cNvSpPr txBox="1"/>
      </xdr:nvSpPr>
      <xdr:spPr>
        <a:xfrm>
          <a:off x="14414500" y="1367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67" name="楕円 666">
          <a:extLst>
            <a:ext uri="{FF2B5EF4-FFF2-40B4-BE49-F238E27FC236}">
              <a16:creationId xmlns:a16="http://schemas.microsoft.com/office/drawing/2014/main" id="{38FA4910-FAB7-40BD-956F-EFC23BFCD20C}"/>
            </a:ext>
          </a:extLst>
        </xdr:cNvPr>
        <xdr:cNvSpPr/>
      </xdr:nvSpPr>
      <xdr:spPr>
        <a:xfrm>
          <a:off x="135788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123008</xdr:rowOff>
    </xdr:to>
    <xdr:cxnSp macro="">
      <xdr:nvCxnSpPr>
        <xdr:cNvPr id="668" name="直線コネクタ 667">
          <a:extLst>
            <a:ext uri="{FF2B5EF4-FFF2-40B4-BE49-F238E27FC236}">
              <a16:creationId xmlns:a16="http://schemas.microsoft.com/office/drawing/2014/main" id="{3877FC03-E899-459C-B247-7376D40FD841}"/>
            </a:ext>
          </a:extLst>
        </xdr:cNvPr>
        <xdr:cNvCxnSpPr/>
      </xdr:nvCxnSpPr>
      <xdr:spPr>
        <a:xfrm>
          <a:off x="13629640" y="13830300"/>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106499</xdr:rowOff>
    </xdr:from>
    <xdr:to>
      <xdr:col>76</xdr:col>
      <xdr:colOff>165100</xdr:colOff>
      <xdr:row>83</xdr:row>
      <xdr:rowOff>36649</xdr:rowOff>
    </xdr:to>
    <xdr:sp macro="" textlink="">
      <xdr:nvSpPr>
        <xdr:cNvPr id="669" name="楕円 668">
          <a:extLst>
            <a:ext uri="{FF2B5EF4-FFF2-40B4-BE49-F238E27FC236}">
              <a16:creationId xmlns:a16="http://schemas.microsoft.com/office/drawing/2014/main" id="{461D531F-2809-41FD-9FCC-0C652695D82E}"/>
            </a:ext>
          </a:extLst>
        </xdr:cNvPr>
        <xdr:cNvSpPr/>
      </xdr:nvSpPr>
      <xdr:spPr>
        <a:xfrm>
          <a:off x="12804140" y="13852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157299</xdr:rowOff>
    </xdr:to>
    <xdr:cxnSp macro="">
      <xdr:nvCxnSpPr>
        <xdr:cNvPr id="670" name="直線コネクタ 669">
          <a:extLst>
            <a:ext uri="{FF2B5EF4-FFF2-40B4-BE49-F238E27FC236}">
              <a16:creationId xmlns:a16="http://schemas.microsoft.com/office/drawing/2014/main" id="{C0284B52-F8B4-473B-9DE3-C0C4715BE9E8}"/>
            </a:ext>
          </a:extLst>
        </xdr:cNvPr>
        <xdr:cNvCxnSpPr/>
      </xdr:nvCxnSpPr>
      <xdr:spPr>
        <a:xfrm flipV="1">
          <a:off x="12854940" y="13830300"/>
          <a:ext cx="7747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70576</xdr:rowOff>
    </xdr:from>
    <xdr:to>
      <xdr:col>72</xdr:col>
      <xdr:colOff>38100</xdr:colOff>
      <xdr:row>83</xdr:row>
      <xdr:rowOff>726</xdr:rowOff>
    </xdr:to>
    <xdr:sp macro="" textlink="">
      <xdr:nvSpPr>
        <xdr:cNvPr id="671" name="楕円 670">
          <a:extLst>
            <a:ext uri="{FF2B5EF4-FFF2-40B4-BE49-F238E27FC236}">
              <a16:creationId xmlns:a16="http://schemas.microsoft.com/office/drawing/2014/main" id="{D7B4A8A6-DBE4-42C7-8364-9146225B7288}"/>
            </a:ext>
          </a:extLst>
        </xdr:cNvPr>
        <xdr:cNvSpPr/>
      </xdr:nvSpPr>
      <xdr:spPr>
        <a:xfrm>
          <a:off x="12029440" y="13817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121376</xdr:rowOff>
    </xdr:from>
    <xdr:to>
      <xdr:col>76</xdr:col>
      <xdr:colOff>114300</xdr:colOff>
      <xdr:row>82</xdr:row>
      <xdr:rowOff>157299</xdr:rowOff>
    </xdr:to>
    <xdr:cxnSp macro="">
      <xdr:nvCxnSpPr>
        <xdr:cNvPr id="672" name="直線コネクタ 671">
          <a:extLst>
            <a:ext uri="{FF2B5EF4-FFF2-40B4-BE49-F238E27FC236}">
              <a16:creationId xmlns:a16="http://schemas.microsoft.com/office/drawing/2014/main" id="{38641B23-67D0-4A39-B79E-C4F91070B6C2}"/>
            </a:ext>
          </a:extLst>
        </xdr:cNvPr>
        <xdr:cNvCxnSpPr/>
      </xdr:nvCxnSpPr>
      <xdr:spPr>
        <a:xfrm>
          <a:off x="12072620" y="13867856"/>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31387</xdr:rowOff>
    </xdr:from>
    <xdr:to>
      <xdr:col>67</xdr:col>
      <xdr:colOff>101600</xdr:colOff>
      <xdr:row>82</xdr:row>
      <xdr:rowOff>132987</xdr:rowOff>
    </xdr:to>
    <xdr:sp macro="" textlink="">
      <xdr:nvSpPr>
        <xdr:cNvPr id="673" name="楕円 672">
          <a:extLst>
            <a:ext uri="{FF2B5EF4-FFF2-40B4-BE49-F238E27FC236}">
              <a16:creationId xmlns:a16="http://schemas.microsoft.com/office/drawing/2014/main" id="{D6CDD8E0-054C-48AE-9351-4F12EDDCE5FB}"/>
            </a:ext>
          </a:extLst>
        </xdr:cNvPr>
        <xdr:cNvSpPr/>
      </xdr:nvSpPr>
      <xdr:spPr>
        <a:xfrm>
          <a:off x="11231880" y="137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82187</xdr:rowOff>
    </xdr:from>
    <xdr:to>
      <xdr:col>71</xdr:col>
      <xdr:colOff>177800</xdr:colOff>
      <xdr:row>82</xdr:row>
      <xdr:rowOff>121376</xdr:rowOff>
    </xdr:to>
    <xdr:cxnSp macro="">
      <xdr:nvCxnSpPr>
        <xdr:cNvPr id="674" name="直線コネクタ 673">
          <a:extLst>
            <a:ext uri="{FF2B5EF4-FFF2-40B4-BE49-F238E27FC236}">
              <a16:creationId xmlns:a16="http://schemas.microsoft.com/office/drawing/2014/main" id="{844CF330-44E3-4E37-855C-7601F8A48EF8}"/>
            </a:ext>
          </a:extLst>
        </xdr:cNvPr>
        <xdr:cNvCxnSpPr/>
      </xdr:nvCxnSpPr>
      <xdr:spPr>
        <a:xfrm>
          <a:off x="11282680" y="13828667"/>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5" name="n_1aveValue【消防施設】&#10;有形固定資産減価償却率">
          <a:extLst>
            <a:ext uri="{FF2B5EF4-FFF2-40B4-BE49-F238E27FC236}">
              <a16:creationId xmlns:a16="http://schemas.microsoft.com/office/drawing/2014/main" id="{4608EFFE-C145-4BC2-BDBA-5243E10A2157}"/>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76" name="n_2aveValue【消防施設】&#10;有形固定資産減価償却率">
          <a:extLst>
            <a:ext uri="{FF2B5EF4-FFF2-40B4-BE49-F238E27FC236}">
              <a16:creationId xmlns:a16="http://schemas.microsoft.com/office/drawing/2014/main" id="{658C701B-F012-45C8-8ACA-CF92E7D1A155}"/>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7" name="n_3aveValue【消防施設】&#10;有形固定資産減価償却率">
          <a:extLst>
            <a:ext uri="{FF2B5EF4-FFF2-40B4-BE49-F238E27FC236}">
              <a16:creationId xmlns:a16="http://schemas.microsoft.com/office/drawing/2014/main" id="{BAF6C854-6FD0-4895-AA41-0A0361E608F8}"/>
            </a:ext>
          </a:extLst>
        </xdr:cNvPr>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78" name="n_4aveValue【消防施設】&#10;有形固定資産減価償却率">
          <a:extLst>
            <a:ext uri="{FF2B5EF4-FFF2-40B4-BE49-F238E27FC236}">
              <a16:creationId xmlns:a16="http://schemas.microsoft.com/office/drawing/2014/main" id="{C1FD171B-94FD-49DC-9A4F-E364300E0460}"/>
            </a:ext>
          </a:extLst>
        </xdr:cNvPr>
        <xdr:cNvSpPr txBox="1"/>
      </xdr:nvSpPr>
      <xdr:spPr>
        <a:xfrm>
          <a:off x="11102984"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679" name="n_1mainValue【消防施設】&#10;有形固定資産減価償却率">
          <a:extLst>
            <a:ext uri="{FF2B5EF4-FFF2-40B4-BE49-F238E27FC236}">
              <a16:creationId xmlns:a16="http://schemas.microsoft.com/office/drawing/2014/main" id="{20D09FEB-09AA-4B3E-8AFA-5A7974661F1C}"/>
            </a:ext>
          </a:extLst>
        </xdr:cNvPr>
        <xdr:cNvSpPr txBox="1"/>
      </xdr:nvSpPr>
      <xdr:spPr>
        <a:xfrm>
          <a:off x="134372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53176</xdr:rowOff>
    </xdr:from>
    <xdr:ext cx="405111" cy="259045"/>
    <xdr:sp macro="" textlink="">
      <xdr:nvSpPr>
        <xdr:cNvPr id="680" name="n_2mainValue【消防施設】&#10;有形固定資産減価償却率">
          <a:extLst>
            <a:ext uri="{FF2B5EF4-FFF2-40B4-BE49-F238E27FC236}">
              <a16:creationId xmlns:a16="http://schemas.microsoft.com/office/drawing/2014/main" id="{362015C3-3E26-45F3-BC75-3A7315FBF9B2}"/>
            </a:ext>
          </a:extLst>
        </xdr:cNvPr>
        <xdr:cNvSpPr txBox="1"/>
      </xdr:nvSpPr>
      <xdr:spPr>
        <a:xfrm>
          <a:off x="12675244" y="1363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681" name="n_3mainValue【消防施設】&#10;有形固定資産減価償却率">
          <a:extLst>
            <a:ext uri="{FF2B5EF4-FFF2-40B4-BE49-F238E27FC236}">
              <a16:creationId xmlns:a16="http://schemas.microsoft.com/office/drawing/2014/main" id="{9B37384A-42D8-4F1C-AADB-0BC8E4000665}"/>
            </a:ext>
          </a:extLst>
        </xdr:cNvPr>
        <xdr:cNvSpPr txBox="1"/>
      </xdr:nvSpPr>
      <xdr:spPr>
        <a:xfrm>
          <a:off x="119005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682" name="n_4mainValue【消防施設】&#10;有形固定資産減価償却率">
          <a:extLst>
            <a:ext uri="{FF2B5EF4-FFF2-40B4-BE49-F238E27FC236}">
              <a16:creationId xmlns:a16="http://schemas.microsoft.com/office/drawing/2014/main" id="{DA55619C-A22A-468F-9A27-2821DBFE5E4E}"/>
            </a:ext>
          </a:extLst>
        </xdr:cNvPr>
        <xdr:cNvSpPr txBox="1"/>
      </xdr:nvSpPr>
      <xdr:spPr>
        <a:xfrm>
          <a:off x="11102984" y="13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0157E57-6D72-4F57-A3BE-4D7AFE85828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966E731-4B31-416D-BDAF-5F12EA0CF7A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E8ABBBDD-4DED-4F2F-BCEB-B7EF6CC6E78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7FD63981-39A6-4550-AA82-117AEBFB21C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61E9CE9-8B75-42BE-92D8-F1706A2C0F3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F6DA9C90-4401-42DE-9614-CB9622F948C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C56E511-202A-4FE8-BDF9-2ABF492299F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E1790B9C-2D28-4A1C-947E-17E285D1DF9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AD3C5A43-8F95-4D8F-AC80-DA7F37A686F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687EB04F-EC16-4B8B-A427-E8FE0CEE61F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E167EE45-9901-46A4-BC0B-90E8FCFB04D6}"/>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FCD2CD84-AA0E-45AC-9FFA-49D2DFF7B8D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F24D9C80-9364-47D6-88C8-9608F9360011}"/>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9BEF5B4F-8322-464C-8939-5ACB1C69178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346C6A9C-8554-4D9E-812A-1D8820AEAF3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AFA54E41-6817-4720-BF55-24FB219C754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7CACA975-D773-4539-8E50-4FBF49F78AA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E13E9282-38F9-4C07-AD02-E857A6E06D0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33E0E960-50E0-433E-8AD7-8C1DB898D97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DF291C40-DB1D-4477-8F9B-C1C90A7E492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669F5CDB-9A25-4EC9-9E44-C975C29A5F9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id="{F6F5E6C8-F6C7-46A6-B6C7-35554E7FFA97}"/>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a:extLst>
            <a:ext uri="{FF2B5EF4-FFF2-40B4-BE49-F238E27FC236}">
              <a16:creationId xmlns:a16="http://schemas.microsoft.com/office/drawing/2014/main" id="{DCB6CB71-C721-4991-8C62-E70FF695BD09}"/>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id="{EB8FB48C-0902-4D42-B35D-0C1231A6DC9A}"/>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7" name="【消防施設】&#10;一人当たり面積最大値テキスト">
          <a:extLst>
            <a:ext uri="{FF2B5EF4-FFF2-40B4-BE49-F238E27FC236}">
              <a16:creationId xmlns:a16="http://schemas.microsoft.com/office/drawing/2014/main" id="{FF86E86F-5AF3-498C-B174-566BB4E24201}"/>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08" name="直線コネクタ 707">
          <a:extLst>
            <a:ext uri="{FF2B5EF4-FFF2-40B4-BE49-F238E27FC236}">
              <a16:creationId xmlns:a16="http://schemas.microsoft.com/office/drawing/2014/main" id="{358F6B06-7F35-414B-85AD-0EA8A298F44A}"/>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09" name="【消防施設】&#10;一人当たり面積平均値テキスト">
          <a:extLst>
            <a:ext uri="{FF2B5EF4-FFF2-40B4-BE49-F238E27FC236}">
              <a16:creationId xmlns:a16="http://schemas.microsoft.com/office/drawing/2014/main" id="{78A53319-0CC5-491F-815C-5537C5718B4E}"/>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0" name="フローチャート: 判断 709">
          <a:extLst>
            <a:ext uri="{FF2B5EF4-FFF2-40B4-BE49-F238E27FC236}">
              <a16:creationId xmlns:a16="http://schemas.microsoft.com/office/drawing/2014/main" id="{893CDD0C-1A73-421F-A76D-8B491A15284E}"/>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1" name="フローチャート: 判断 710">
          <a:extLst>
            <a:ext uri="{FF2B5EF4-FFF2-40B4-BE49-F238E27FC236}">
              <a16:creationId xmlns:a16="http://schemas.microsoft.com/office/drawing/2014/main" id="{1A16ECE3-0ED7-499C-A7A4-BE94850E52D0}"/>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2" name="フローチャート: 判断 711">
          <a:extLst>
            <a:ext uri="{FF2B5EF4-FFF2-40B4-BE49-F238E27FC236}">
              <a16:creationId xmlns:a16="http://schemas.microsoft.com/office/drawing/2014/main" id="{C9D43218-2F1B-4F4A-BB5B-D8F5C386FE60}"/>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3" name="フローチャート: 判断 712">
          <a:extLst>
            <a:ext uri="{FF2B5EF4-FFF2-40B4-BE49-F238E27FC236}">
              <a16:creationId xmlns:a16="http://schemas.microsoft.com/office/drawing/2014/main" id="{96D52B7B-C4A4-478E-9FB5-02C3E7219E4B}"/>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7278F841-9635-461A-900F-E73AEEE7CC82}"/>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6F45C3B-6CB6-4574-B85D-E44F552603D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ED8C655-9221-4DE9-971D-BEAAF3A646D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875AF9C-1D42-49ED-A801-7867F5812E0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BD02D08-19E5-4B07-A95D-CFD9E762B66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190C8B3-273B-40AE-9074-65222FF96CE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0" name="楕円 719">
          <a:extLst>
            <a:ext uri="{FF2B5EF4-FFF2-40B4-BE49-F238E27FC236}">
              <a16:creationId xmlns:a16="http://schemas.microsoft.com/office/drawing/2014/main" id="{73874456-9979-431B-A736-7E69E2863604}"/>
            </a:ext>
          </a:extLst>
        </xdr:cNvPr>
        <xdr:cNvSpPr/>
      </xdr:nvSpPr>
      <xdr:spPr>
        <a:xfrm>
          <a:off x="194589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1" name="【消防施設】&#10;一人当たり面積該当値テキスト">
          <a:extLst>
            <a:ext uri="{FF2B5EF4-FFF2-40B4-BE49-F238E27FC236}">
              <a16:creationId xmlns:a16="http://schemas.microsoft.com/office/drawing/2014/main" id="{9BDBCF46-1274-46C4-A815-98DA1F8FA5A0}"/>
            </a:ext>
          </a:extLst>
        </xdr:cNvPr>
        <xdr:cNvSpPr txBox="1"/>
      </xdr:nvSpPr>
      <xdr:spPr>
        <a:xfrm>
          <a:off x="19547840"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2" name="楕円 721">
          <a:extLst>
            <a:ext uri="{FF2B5EF4-FFF2-40B4-BE49-F238E27FC236}">
              <a16:creationId xmlns:a16="http://schemas.microsoft.com/office/drawing/2014/main" id="{B5F4B28B-6420-4CB7-803E-012DAE27D02F}"/>
            </a:ext>
          </a:extLst>
        </xdr:cNvPr>
        <xdr:cNvSpPr/>
      </xdr:nvSpPr>
      <xdr:spPr>
        <a:xfrm>
          <a:off x="1873504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23" name="直線コネクタ 722">
          <a:extLst>
            <a:ext uri="{FF2B5EF4-FFF2-40B4-BE49-F238E27FC236}">
              <a16:creationId xmlns:a16="http://schemas.microsoft.com/office/drawing/2014/main" id="{902BBEBA-048D-4E4A-A695-333E7951875C}"/>
            </a:ext>
          </a:extLst>
        </xdr:cNvPr>
        <xdr:cNvCxnSpPr/>
      </xdr:nvCxnSpPr>
      <xdr:spPr>
        <a:xfrm>
          <a:off x="18778220" y="1421129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4" name="楕円 723">
          <a:extLst>
            <a:ext uri="{FF2B5EF4-FFF2-40B4-BE49-F238E27FC236}">
              <a16:creationId xmlns:a16="http://schemas.microsoft.com/office/drawing/2014/main" id="{EAD404B1-FEAE-4BDE-88E5-712A74D1C245}"/>
            </a:ext>
          </a:extLst>
        </xdr:cNvPr>
        <xdr:cNvSpPr/>
      </xdr:nvSpPr>
      <xdr:spPr>
        <a:xfrm>
          <a:off x="1793748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85</xdr:row>
      <xdr:rowOff>3811</xdr:rowOff>
    </xdr:to>
    <xdr:cxnSp macro="">
      <xdr:nvCxnSpPr>
        <xdr:cNvPr id="725" name="直線コネクタ 724">
          <a:extLst>
            <a:ext uri="{FF2B5EF4-FFF2-40B4-BE49-F238E27FC236}">
              <a16:creationId xmlns:a16="http://schemas.microsoft.com/office/drawing/2014/main" id="{71CF8B69-4353-486D-827D-4C4487955E7C}"/>
            </a:ext>
          </a:extLst>
        </xdr:cNvPr>
        <xdr:cNvCxnSpPr/>
      </xdr:nvCxnSpPr>
      <xdr:spPr>
        <a:xfrm flipV="1">
          <a:off x="17988280" y="14211299"/>
          <a:ext cx="78994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6" name="楕円 725">
          <a:extLst>
            <a:ext uri="{FF2B5EF4-FFF2-40B4-BE49-F238E27FC236}">
              <a16:creationId xmlns:a16="http://schemas.microsoft.com/office/drawing/2014/main" id="{CBA46A5E-A695-4C69-8D7A-280D5BDB8F4C}"/>
            </a:ext>
          </a:extLst>
        </xdr:cNvPr>
        <xdr:cNvSpPr/>
      </xdr:nvSpPr>
      <xdr:spPr>
        <a:xfrm>
          <a:off x="1716278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136398</xdr:rowOff>
    </xdr:to>
    <xdr:cxnSp macro="">
      <xdr:nvCxnSpPr>
        <xdr:cNvPr id="727" name="直線コネクタ 726">
          <a:extLst>
            <a:ext uri="{FF2B5EF4-FFF2-40B4-BE49-F238E27FC236}">
              <a16:creationId xmlns:a16="http://schemas.microsoft.com/office/drawing/2014/main" id="{7ABE43FB-C1F5-4797-91BA-2887E6C5881C}"/>
            </a:ext>
          </a:extLst>
        </xdr:cNvPr>
        <xdr:cNvCxnSpPr/>
      </xdr:nvCxnSpPr>
      <xdr:spPr>
        <a:xfrm flipV="1">
          <a:off x="17213580" y="14253211"/>
          <a:ext cx="7747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28" name="楕円 727">
          <a:extLst>
            <a:ext uri="{FF2B5EF4-FFF2-40B4-BE49-F238E27FC236}">
              <a16:creationId xmlns:a16="http://schemas.microsoft.com/office/drawing/2014/main" id="{12DEBB9C-2E66-4CAB-8662-BF78F308B21A}"/>
            </a:ext>
          </a:extLst>
        </xdr:cNvPr>
        <xdr:cNvSpPr/>
      </xdr:nvSpPr>
      <xdr:spPr>
        <a:xfrm>
          <a:off x="16388080" y="14334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29" name="直線コネクタ 728">
          <a:extLst>
            <a:ext uri="{FF2B5EF4-FFF2-40B4-BE49-F238E27FC236}">
              <a16:creationId xmlns:a16="http://schemas.microsoft.com/office/drawing/2014/main" id="{3ED25B08-46EB-4756-881D-35F26D245806}"/>
            </a:ext>
          </a:extLst>
        </xdr:cNvPr>
        <xdr:cNvCxnSpPr/>
      </xdr:nvCxnSpPr>
      <xdr:spPr>
        <a:xfrm>
          <a:off x="16431260" y="1438579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0" name="n_1aveValue【消防施設】&#10;一人当たり面積">
          <a:extLst>
            <a:ext uri="{FF2B5EF4-FFF2-40B4-BE49-F238E27FC236}">
              <a16:creationId xmlns:a16="http://schemas.microsoft.com/office/drawing/2014/main" id="{92091A48-0C2F-4591-AF83-E384AA8B3A69}"/>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1" name="n_2aveValue【消防施設】&#10;一人当たり面積">
          <a:extLst>
            <a:ext uri="{FF2B5EF4-FFF2-40B4-BE49-F238E27FC236}">
              <a16:creationId xmlns:a16="http://schemas.microsoft.com/office/drawing/2014/main" id="{F6BA670D-1BBE-4E85-B485-46E1BB350EF5}"/>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2" name="n_3aveValue【消防施設】&#10;一人当たり面積">
          <a:extLst>
            <a:ext uri="{FF2B5EF4-FFF2-40B4-BE49-F238E27FC236}">
              <a16:creationId xmlns:a16="http://schemas.microsoft.com/office/drawing/2014/main" id="{E3E32755-1AE1-437E-A0F8-DB88C5BFCEF4}"/>
            </a:ext>
          </a:extLst>
        </xdr:cNvPr>
        <xdr:cNvSpPr txBox="1"/>
      </xdr:nvSpPr>
      <xdr:spPr>
        <a:xfrm>
          <a:off x="170015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3" name="n_4aveValue【消防施設】&#10;一人当たり面積">
          <a:extLst>
            <a:ext uri="{FF2B5EF4-FFF2-40B4-BE49-F238E27FC236}">
              <a16:creationId xmlns:a16="http://schemas.microsoft.com/office/drawing/2014/main" id="{6396A247-12D0-4F73-AF4F-28962AD74BEF}"/>
            </a:ext>
          </a:extLst>
        </xdr:cNvPr>
        <xdr:cNvSpPr txBox="1"/>
      </xdr:nvSpPr>
      <xdr:spPr>
        <a:xfrm>
          <a:off x="162268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4" name="n_1mainValue【消防施設】&#10;一人当たり面積">
          <a:extLst>
            <a:ext uri="{FF2B5EF4-FFF2-40B4-BE49-F238E27FC236}">
              <a16:creationId xmlns:a16="http://schemas.microsoft.com/office/drawing/2014/main" id="{C3D3082B-A33A-49A8-A2FF-658B3A036D09}"/>
            </a:ext>
          </a:extLst>
        </xdr:cNvPr>
        <xdr:cNvSpPr txBox="1"/>
      </xdr:nvSpPr>
      <xdr:spPr>
        <a:xfrm>
          <a:off x="185611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5" name="n_2mainValue【消防施設】&#10;一人当たり面積">
          <a:extLst>
            <a:ext uri="{FF2B5EF4-FFF2-40B4-BE49-F238E27FC236}">
              <a16:creationId xmlns:a16="http://schemas.microsoft.com/office/drawing/2014/main" id="{7225A2AB-582A-4EF3-A536-33B9EED4A311}"/>
            </a:ext>
          </a:extLst>
        </xdr:cNvPr>
        <xdr:cNvSpPr txBox="1"/>
      </xdr:nvSpPr>
      <xdr:spPr>
        <a:xfrm>
          <a:off x="177762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6" name="n_3mainValue【消防施設】&#10;一人当たり面積">
          <a:extLst>
            <a:ext uri="{FF2B5EF4-FFF2-40B4-BE49-F238E27FC236}">
              <a16:creationId xmlns:a16="http://schemas.microsoft.com/office/drawing/2014/main" id="{C829B8A5-18E4-4B87-AFD2-83B68EA41B2A}"/>
            </a:ext>
          </a:extLst>
        </xdr:cNvPr>
        <xdr:cNvSpPr txBox="1"/>
      </xdr:nvSpPr>
      <xdr:spPr>
        <a:xfrm>
          <a:off x="170015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7" name="n_4mainValue【消防施設】&#10;一人当たり面積">
          <a:extLst>
            <a:ext uri="{FF2B5EF4-FFF2-40B4-BE49-F238E27FC236}">
              <a16:creationId xmlns:a16="http://schemas.microsoft.com/office/drawing/2014/main" id="{CCD5CB79-7DFE-48F0-B1B3-733EF5E28179}"/>
            </a:ext>
          </a:extLst>
        </xdr:cNvPr>
        <xdr:cNvSpPr txBox="1"/>
      </xdr:nvSpPr>
      <xdr:spPr>
        <a:xfrm>
          <a:off x="162268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AB60585-CD63-4474-B513-E3E8B0C1474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D90785AC-74D6-4F31-9507-51AFDBE0916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8D95169-B905-4CD1-AA8C-20C1310C17C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FF5F4A44-E86B-4E4F-BE9A-AE95AF80C4B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C8CD4C3E-FFB8-4601-AB9B-86C9A7BEF1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0CC7A9F-C7F1-400A-9693-6C8B1A1152D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DACFE888-4ED9-4276-A042-4E4603FE693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8DC1389A-CF96-4336-9AFC-01998681325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193C60ED-F80D-4691-8A21-6419FA9EA97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2482225-74FC-4C42-AFB4-612FA7CB6F1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FE5438D-3195-4880-82F0-CC08F4BFF06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BA58CEAD-F55B-46ED-A764-FC3C4AF4762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7B5C9B69-4BE2-4A8A-84DD-35125F281EA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29056CD4-4F86-45EE-A28E-8919A29399B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51A292ED-AD44-4F41-90E9-F3F618F1079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BAB29BB0-A35E-4104-8F07-E34F6A34FA5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58177D49-320C-4584-A41D-DEE9557AC42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CBE9EA2A-BBCC-4A91-ADBA-BB5611CABA3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3E5B27F-D2C2-472D-8AA3-64385B79785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FDC5AF3-2DF2-45B9-BE2F-FF567FE3580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580A55DC-80A6-48B4-B2A9-2DC4FE78F2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5057721-321A-4811-9661-5E8A332E523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F7F17F48-1690-4D97-94C1-E082437CB31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76038B99-3C6C-4D7A-967D-DE54BB9DCFB4}"/>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a:extLst>
            <a:ext uri="{FF2B5EF4-FFF2-40B4-BE49-F238E27FC236}">
              <a16:creationId xmlns:a16="http://schemas.microsoft.com/office/drawing/2014/main" id="{38B468F9-C3F2-444D-B27B-D3F72C02B6B6}"/>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1D406179-D1BC-4C3F-987F-B0C7E930B3F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a:extLst>
            <a:ext uri="{FF2B5EF4-FFF2-40B4-BE49-F238E27FC236}">
              <a16:creationId xmlns:a16="http://schemas.microsoft.com/office/drawing/2014/main" id="{F2D9EAC3-415E-4CB8-8444-E7B18CBF0EAA}"/>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9FD25149-AEDC-4861-AEE2-9BDAF71E037B}"/>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766" name="【庁舎】&#10;有形固定資産減価償却率平均値テキスト">
          <a:extLst>
            <a:ext uri="{FF2B5EF4-FFF2-40B4-BE49-F238E27FC236}">
              <a16:creationId xmlns:a16="http://schemas.microsoft.com/office/drawing/2014/main" id="{FFA52F97-9F19-4AC7-9D05-98E72DB2DCAD}"/>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7" name="フローチャート: 判断 766">
          <a:extLst>
            <a:ext uri="{FF2B5EF4-FFF2-40B4-BE49-F238E27FC236}">
              <a16:creationId xmlns:a16="http://schemas.microsoft.com/office/drawing/2014/main" id="{731276C4-96CC-4336-92CB-312DB349B550}"/>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68" name="フローチャート: 判断 767">
          <a:extLst>
            <a:ext uri="{FF2B5EF4-FFF2-40B4-BE49-F238E27FC236}">
              <a16:creationId xmlns:a16="http://schemas.microsoft.com/office/drawing/2014/main" id="{63583A77-8BE0-46EB-A433-4FD74A35BF61}"/>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69" name="フローチャート: 判断 768">
          <a:extLst>
            <a:ext uri="{FF2B5EF4-FFF2-40B4-BE49-F238E27FC236}">
              <a16:creationId xmlns:a16="http://schemas.microsoft.com/office/drawing/2014/main" id="{84E2EB37-B3E4-4E87-A618-E4BE6D7E59C7}"/>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0" name="フローチャート: 判断 769">
          <a:extLst>
            <a:ext uri="{FF2B5EF4-FFF2-40B4-BE49-F238E27FC236}">
              <a16:creationId xmlns:a16="http://schemas.microsoft.com/office/drawing/2014/main" id="{C25EDA0F-DDFE-4058-AC3D-E43C5764A11D}"/>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1" name="フローチャート: 判断 770">
          <a:extLst>
            <a:ext uri="{FF2B5EF4-FFF2-40B4-BE49-F238E27FC236}">
              <a16:creationId xmlns:a16="http://schemas.microsoft.com/office/drawing/2014/main" id="{AFC8EA2B-87B0-4F92-AEDB-E09BE7FEC98F}"/>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A053A4C-E10B-4C43-A0A8-2E383E358A1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1D940B0-BFFD-436C-BB6E-54C92B002FA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A50732A-A9E5-4601-9BB5-3DB16A517E6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7F783A1-808B-493A-9A4B-993A7BA90EB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8FD46F0-C025-4D0A-A90F-F0D5F9CBD90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163830</xdr:rowOff>
    </xdr:from>
    <xdr:to>
      <xdr:col>85</xdr:col>
      <xdr:colOff>177800</xdr:colOff>
      <xdr:row>106</xdr:row>
      <xdr:rowOff>93980</xdr:rowOff>
    </xdr:to>
    <xdr:sp macro="" textlink="">
      <xdr:nvSpPr>
        <xdr:cNvPr id="777" name="楕円 776">
          <a:extLst>
            <a:ext uri="{FF2B5EF4-FFF2-40B4-BE49-F238E27FC236}">
              <a16:creationId xmlns:a16="http://schemas.microsoft.com/office/drawing/2014/main" id="{951D4A9E-0BBA-49AB-A5CD-698176C5E453}"/>
            </a:ext>
          </a:extLst>
        </xdr:cNvPr>
        <xdr:cNvSpPr/>
      </xdr:nvSpPr>
      <xdr:spPr>
        <a:xfrm>
          <a:off x="14325600" y="17766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142257</xdr:rowOff>
    </xdr:from>
    <xdr:ext cx="405111" cy="259045"/>
    <xdr:sp macro="" textlink="">
      <xdr:nvSpPr>
        <xdr:cNvPr id="778" name="【庁舎】&#10;有形固定資産減価償却率該当値テキスト">
          <a:extLst>
            <a:ext uri="{FF2B5EF4-FFF2-40B4-BE49-F238E27FC236}">
              <a16:creationId xmlns:a16="http://schemas.microsoft.com/office/drawing/2014/main" id="{A1A8BDCC-FF98-4905-B395-D42C5E456C8F}"/>
            </a:ext>
          </a:extLst>
        </xdr:cNvPr>
        <xdr:cNvSpPr txBox="1"/>
      </xdr:nvSpPr>
      <xdr:spPr>
        <a:xfrm>
          <a:off x="14414500" y="1774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149861</xdr:rowOff>
    </xdr:from>
    <xdr:to>
      <xdr:col>81</xdr:col>
      <xdr:colOff>101600</xdr:colOff>
      <xdr:row>106</xdr:row>
      <xdr:rowOff>80011</xdr:rowOff>
    </xdr:to>
    <xdr:sp macro="" textlink="">
      <xdr:nvSpPr>
        <xdr:cNvPr id="779" name="楕円 778">
          <a:extLst>
            <a:ext uri="{FF2B5EF4-FFF2-40B4-BE49-F238E27FC236}">
              <a16:creationId xmlns:a16="http://schemas.microsoft.com/office/drawing/2014/main" id="{4EA4E8C6-E599-4C24-BCBC-4FE90D963921}"/>
            </a:ext>
          </a:extLst>
        </xdr:cNvPr>
        <xdr:cNvSpPr/>
      </xdr:nvSpPr>
      <xdr:spPr>
        <a:xfrm>
          <a:off x="13578840" y="17752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29211</xdr:rowOff>
    </xdr:from>
    <xdr:to>
      <xdr:col>85</xdr:col>
      <xdr:colOff>127000</xdr:colOff>
      <xdr:row>106</xdr:row>
      <xdr:rowOff>43180</xdr:rowOff>
    </xdr:to>
    <xdr:cxnSp macro="">
      <xdr:nvCxnSpPr>
        <xdr:cNvPr id="780" name="直線コネクタ 779">
          <a:extLst>
            <a:ext uri="{FF2B5EF4-FFF2-40B4-BE49-F238E27FC236}">
              <a16:creationId xmlns:a16="http://schemas.microsoft.com/office/drawing/2014/main" id="{2F30908C-2315-4743-A49D-A122F1108252}"/>
            </a:ext>
          </a:extLst>
        </xdr:cNvPr>
        <xdr:cNvCxnSpPr/>
      </xdr:nvCxnSpPr>
      <xdr:spPr>
        <a:xfrm>
          <a:off x="13629640" y="17799051"/>
          <a:ext cx="74676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81" name="楕円 780">
          <a:extLst>
            <a:ext uri="{FF2B5EF4-FFF2-40B4-BE49-F238E27FC236}">
              <a16:creationId xmlns:a16="http://schemas.microsoft.com/office/drawing/2014/main" id="{87909415-07AA-4C50-B6A6-5A40D9CE9694}"/>
            </a:ext>
          </a:extLst>
        </xdr:cNvPr>
        <xdr:cNvSpPr/>
      </xdr:nvSpPr>
      <xdr:spPr>
        <a:xfrm>
          <a:off x="1280414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29211</xdr:rowOff>
    </xdr:to>
    <xdr:cxnSp macro="">
      <xdr:nvCxnSpPr>
        <xdr:cNvPr id="782" name="直線コネクタ 781">
          <a:extLst>
            <a:ext uri="{FF2B5EF4-FFF2-40B4-BE49-F238E27FC236}">
              <a16:creationId xmlns:a16="http://schemas.microsoft.com/office/drawing/2014/main" id="{C019E08D-CDA5-4B42-B30D-0DD1E5B16447}"/>
            </a:ext>
          </a:extLst>
        </xdr:cNvPr>
        <xdr:cNvCxnSpPr/>
      </xdr:nvCxnSpPr>
      <xdr:spPr>
        <a:xfrm>
          <a:off x="12854940" y="17788890"/>
          <a:ext cx="7747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783" name="楕円 782">
          <a:extLst>
            <a:ext uri="{FF2B5EF4-FFF2-40B4-BE49-F238E27FC236}">
              <a16:creationId xmlns:a16="http://schemas.microsoft.com/office/drawing/2014/main" id="{AD62E1B9-B7E2-486B-B141-133A582A8298}"/>
            </a:ext>
          </a:extLst>
        </xdr:cNvPr>
        <xdr:cNvSpPr/>
      </xdr:nvSpPr>
      <xdr:spPr>
        <a:xfrm>
          <a:off x="1202944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19050</xdr:rowOff>
    </xdr:to>
    <xdr:cxnSp macro="">
      <xdr:nvCxnSpPr>
        <xdr:cNvPr id="784" name="直線コネクタ 783">
          <a:extLst>
            <a:ext uri="{FF2B5EF4-FFF2-40B4-BE49-F238E27FC236}">
              <a16:creationId xmlns:a16="http://schemas.microsoft.com/office/drawing/2014/main" id="{3510425E-FF6D-4A41-B947-BEE7C8A14559}"/>
            </a:ext>
          </a:extLst>
        </xdr:cNvPr>
        <xdr:cNvCxnSpPr/>
      </xdr:nvCxnSpPr>
      <xdr:spPr>
        <a:xfrm>
          <a:off x="12072620" y="1777746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11430</xdr:rowOff>
    </xdr:from>
    <xdr:to>
      <xdr:col>67</xdr:col>
      <xdr:colOff>101600</xdr:colOff>
      <xdr:row>107</xdr:row>
      <xdr:rowOff>113030</xdr:rowOff>
    </xdr:to>
    <xdr:sp macro="" textlink="">
      <xdr:nvSpPr>
        <xdr:cNvPr id="785" name="楕円 784">
          <a:extLst>
            <a:ext uri="{FF2B5EF4-FFF2-40B4-BE49-F238E27FC236}">
              <a16:creationId xmlns:a16="http://schemas.microsoft.com/office/drawing/2014/main" id="{D488A9CC-7990-496B-B3DD-FC1D8AA5C0DC}"/>
            </a:ext>
          </a:extLst>
        </xdr:cNvPr>
        <xdr:cNvSpPr/>
      </xdr:nvSpPr>
      <xdr:spPr>
        <a:xfrm>
          <a:off x="11231880" y="179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107</xdr:row>
      <xdr:rowOff>62230</xdr:rowOff>
    </xdr:to>
    <xdr:cxnSp macro="">
      <xdr:nvCxnSpPr>
        <xdr:cNvPr id="786" name="直線コネクタ 785">
          <a:extLst>
            <a:ext uri="{FF2B5EF4-FFF2-40B4-BE49-F238E27FC236}">
              <a16:creationId xmlns:a16="http://schemas.microsoft.com/office/drawing/2014/main" id="{D749F72A-5ADC-4F57-9D6C-E841E6C3EF1E}"/>
            </a:ext>
          </a:extLst>
        </xdr:cNvPr>
        <xdr:cNvCxnSpPr/>
      </xdr:nvCxnSpPr>
      <xdr:spPr>
        <a:xfrm flipV="1">
          <a:off x="11282680" y="17777460"/>
          <a:ext cx="78994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787" name="n_1aveValue【庁舎】&#10;有形固定資産減価償却率">
          <a:extLst>
            <a:ext uri="{FF2B5EF4-FFF2-40B4-BE49-F238E27FC236}">
              <a16:creationId xmlns:a16="http://schemas.microsoft.com/office/drawing/2014/main" id="{3F916388-3DBD-4BF8-BD44-AD027F3DD6C9}"/>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88" name="n_2aveValue【庁舎】&#10;有形固定資産減価償却率">
          <a:extLst>
            <a:ext uri="{FF2B5EF4-FFF2-40B4-BE49-F238E27FC236}">
              <a16:creationId xmlns:a16="http://schemas.microsoft.com/office/drawing/2014/main" id="{4DC5DE31-4535-4410-AD98-A8155C469197}"/>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789" name="n_3aveValue【庁舎】&#10;有形固定資産減価償却率">
          <a:extLst>
            <a:ext uri="{FF2B5EF4-FFF2-40B4-BE49-F238E27FC236}">
              <a16:creationId xmlns:a16="http://schemas.microsoft.com/office/drawing/2014/main" id="{7A904E4E-C896-4D60-A337-737B725B09F7}"/>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790" name="n_4aveValue【庁舎】&#10;有形固定資産減価償却率">
          <a:extLst>
            <a:ext uri="{FF2B5EF4-FFF2-40B4-BE49-F238E27FC236}">
              <a16:creationId xmlns:a16="http://schemas.microsoft.com/office/drawing/2014/main" id="{E1850D18-1AF2-4017-891D-E45FD9048686}"/>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71138</xdr:rowOff>
    </xdr:from>
    <xdr:ext cx="405111" cy="259045"/>
    <xdr:sp macro="" textlink="">
      <xdr:nvSpPr>
        <xdr:cNvPr id="791" name="n_1mainValue【庁舎】&#10;有形固定資産減価償却率">
          <a:extLst>
            <a:ext uri="{FF2B5EF4-FFF2-40B4-BE49-F238E27FC236}">
              <a16:creationId xmlns:a16="http://schemas.microsoft.com/office/drawing/2014/main" id="{2B7663AD-1CEB-4357-A369-27AAFC00022E}"/>
            </a:ext>
          </a:extLst>
        </xdr:cNvPr>
        <xdr:cNvSpPr txBox="1"/>
      </xdr:nvSpPr>
      <xdr:spPr>
        <a:xfrm>
          <a:off x="13437244" y="178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2" name="n_2mainValue【庁舎】&#10;有形固定資産減価償却率">
          <a:extLst>
            <a:ext uri="{FF2B5EF4-FFF2-40B4-BE49-F238E27FC236}">
              <a16:creationId xmlns:a16="http://schemas.microsoft.com/office/drawing/2014/main" id="{488340B2-ED4E-4D24-85D4-03573FA7D542}"/>
            </a:ext>
          </a:extLst>
        </xdr:cNvPr>
        <xdr:cNvSpPr txBox="1"/>
      </xdr:nvSpPr>
      <xdr:spPr>
        <a:xfrm>
          <a:off x="126752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793" name="n_3mainValue【庁舎】&#10;有形固定資産減価償却率">
          <a:extLst>
            <a:ext uri="{FF2B5EF4-FFF2-40B4-BE49-F238E27FC236}">
              <a16:creationId xmlns:a16="http://schemas.microsoft.com/office/drawing/2014/main" id="{A0F260F4-BDB4-4852-ABF4-91DEDE7EFD98}"/>
            </a:ext>
          </a:extLst>
        </xdr:cNvPr>
        <xdr:cNvSpPr txBox="1"/>
      </xdr:nvSpPr>
      <xdr:spPr>
        <a:xfrm>
          <a:off x="119005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104157</xdr:rowOff>
    </xdr:from>
    <xdr:ext cx="405111" cy="259045"/>
    <xdr:sp macro="" textlink="">
      <xdr:nvSpPr>
        <xdr:cNvPr id="794" name="n_4mainValue【庁舎】&#10;有形固定資産減価償却率">
          <a:extLst>
            <a:ext uri="{FF2B5EF4-FFF2-40B4-BE49-F238E27FC236}">
              <a16:creationId xmlns:a16="http://schemas.microsoft.com/office/drawing/2014/main" id="{6E77C073-C622-4621-A2F0-B17831258667}"/>
            </a:ext>
          </a:extLst>
        </xdr:cNvPr>
        <xdr:cNvSpPr txBox="1"/>
      </xdr:nvSpPr>
      <xdr:spPr>
        <a:xfrm>
          <a:off x="11102984" y="180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924F1A92-4792-4EAC-9EE1-60C51335779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759E6300-BF4B-4D0A-B375-5B77B170EFB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51C0A9BB-223E-4301-B5CC-C566739FD26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58E86D90-1CD0-4F1F-AF22-8D68D259CF7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7110B10B-E23F-4216-A0A1-B9218B33712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B69141C-DFC1-4335-80D9-7AFBBE211F8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94342C39-736E-4B48-B539-C15D06EBE40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B7064ECB-940B-48A7-865C-BA7A91EDA37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C63C1D21-D6E6-448E-8EFB-09EF0E3D39C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D84FDC4-6C38-4478-A1D7-F0206CA39ED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5D9E61AC-938A-4613-83DD-1E6CF0F65613}"/>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178C0B87-98E7-4E95-A4E4-FBE1FB727F5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E8C989E-B266-4347-9655-83314F6C210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C4F5BC06-9FA9-4AED-BA92-23641ED7C03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879B8D36-A9CE-48B2-A693-32D62FB5FAA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8DC6CC89-6306-4ED3-AEEA-12D5D8D54D9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829825CD-7A71-4A11-BB04-9E60087FB08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76FD4AF0-EB40-4FBB-8F11-EA68F7E3706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289B43F2-F290-4770-AF4B-F311EFF3058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773FDAD-E369-4E95-8141-90A656631F2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AED41EDB-146E-4879-9C3C-B9714CB270A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E5EBC9EE-0379-403C-ADBD-AE8E6E355BC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D365E229-B509-40AA-8928-7C61800293C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C1DE33CD-206A-4D0E-BA9C-279E5C7A9B3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84CD1687-5C97-49F8-80E6-3246081F1B8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EBE8E148-54A7-4FC9-BD18-778BD9F523F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3A2BAD54-683F-4824-A2C4-A390BFF97F30}"/>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3C1B961D-B22C-4D2E-A432-183B95F51B50}"/>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733DBDB7-6131-4D9A-89A8-E41431ED9ACD}"/>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4" name="【庁舎】&#10;一人当たり面積最大値テキスト">
          <a:extLst>
            <a:ext uri="{FF2B5EF4-FFF2-40B4-BE49-F238E27FC236}">
              <a16:creationId xmlns:a16="http://schemas.microsoft.com/office/drawing/2014/main" id="{74E60E90-F70B-4946-96C2-E222C1435B27}"/>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5" name="直線コネクタ 824">
          <a:extLst>
            <a:ext uri="{FF2B5EF4-FFF2-40B4-BE49-F238E27FC236}">
              <a16:creationId xmlns:a16="http://schemas.microsoft.com/office/drawing/2014/main" id="{3CFA2A01-2546-4328-B839-34AF741495FC}"/>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26" name="【庁舎】&#10;一人当たり面積平均値テキスト">
          <a:extLst>
            <a:ext uri="{FF2B5EF4-FFF2-40B4-BE49-F238E27FC236}">
              <a16:creationId xmlns:a16="http://schemas.microsoft.com/office/drawing/2014/main" id="{3D3BF09B-47A8-411C-9F17-2AB8973F8B81}"/>
            </a:ext>
          </a:extLst>
        </xdr:cNvPr>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7" name="フローチャート: 判断 826">
          <a:extLst>
            <a:ext uri="{FF2B5EF4-FFF2-40B4-BE49-F238E27FC236}">
              <a16:creationId xmlns:a16="http://schemas.microsoft.com/office/drawing/2014/main" id="{F15E4EC7-E79E-44B1-A527-0C3DCB35A6BC}"/>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28" name="フローチャート: 判断 827">
          <a:extLst>
            <a:ext uri="{FF2B5EF4-FFF2-40B4-BE49-F238E27FC236}">
              <a16:creationId xmlns:a16="http://schemas.microsoft.com/office/drawing/2014/main" id="{CCB34C3C-533F-43B6-8837-DEDCA5D3B5FE}"/>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B11823CD-959D-4619-8A94-5A305D11CBD5}"/>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B5C4E741-08B0-410A-8095-6A1E07895F74}"/>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1" name="フローチャート: 判断 830">
          <a:extLst>
            <a:ext uri="{FF2B5EF4-FFF2-40B4-BE49-F238E27FC236}">
              <a16:creationId xmlns:a16="http://schemas.microsoft.com/office/drawing/2014/main" id="{3B85E6D1-869D-444A-BC70-C4F13ED6E201}"/>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8441A2C-4F45-4CB5-8505-AB541E188D2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D3C5E0C-AAF3-4D88-AD19-5870FCE0701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DF92464-1EDC-4965-A7D6-E10F4058F9E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8B6183F-9463-498F-9985-32EC94A880E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5E315AB-7D2D-4FA5-836A-F3AB4C95C64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837" name="楕円 836">
          <a:extLst>
            <a:ext uri="{FF2B5EF4-FFF2-40B4-BE49-F238E27FC236}">
              <a16:creationId xmlns:a16="http://schemas.microsoft.com/office/drawing/2014/main" id="{F0CA4E1F-BE91-4310-9C7B-DC0A760F72BE}"/>
            </a:ext>
          </a:extLst>
        </xdr:cNvPr>
        <xdr:cNvSpPr/>
      </xdr:nvSpPr>
      <xdr:spPr>
        <a:xfrm>
          <a:off x="1945894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838" name="【庁舎】&#10;一人当たり面積該当値テキスト">
          <a:extLst>
            <a:ext uri="{FF2B5EF4-FFF2-40B4-BE49-F238E27FC236}">
              <a16:creationId xmlns:a16="http://schemas.microsoft.com/office/drawing/2014/main" id="{CB980EC7-0A25-4784-AAB7-0B6308AD97CE}"/>
            </a:ext>
          </a:extLst>
        </xdr:cNvPr>
        <xdr:cNvSpPr txBox="1"/>
      </xdr:nvSpPr>
      <xdr:spPr>
        <a:xfrm>
          <a:off x="19547840" y="180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839" name="楕円 838">
          <a:extLst>
            <a:ext uri="{FF2B5EF4-FFF2-40B4-BE49-F238E27FC236}">
              <a16:creationId xmlns:a16="http://schemas.microsoft.com/office/drawing/2014/main" id="{887C79E1-812F-42B6-821D-F486A165644B}"/>
            </a:ext>
          </a:extLst>
        </xdr:cNvPr>
        <xdr:cNvSpPr/>
      </xdr:nvSpPr>
      <xdr:spPr>
        <a:xfrm>
          <a:off x="18735040" y="18166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112123</xdr:rowOff>
    </xdr:to>
    <xdr:cxnSp macro="">
      <xdr:nvCxnSpPr>
        <xdr:cNvPr id="840" name="直線コネクタ 839">
          <a:extLst>
            <a:ext uri="{FF2B5EF4-FFF2-40B4-BE49-F238E27FC236}">
              <a16:creationId xmlns:a16="http://schemas.microsoft.com/office/drawing/2014/main" id="{9B88149E-63BD-4920-8CFC-B4B0859FCAF5}"/>
            </a:ext>
          </a:extLst>
        </xdr:cNvPr>
        <xdr:cNvCxnSpPr/>
      </xdr:nvCxnSpPr>
      <xdr:spPr>
        <a:xfrm flipV="1">
          <a:off x="18778220" y="18210712"/>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841" name="楕円 840">
          <a:extLst>
            <a:ext uri="{FF2B5EF4-FFF2-40B4-BE49-F238E27FC236}">
              <a16:creationId xmlns:a16="http://schemas.microsoft.com/office/drawing/2014/main" id="{46631A76-3F3A-40AF-824E-5296CB20BE0E}"/>
            </a:ext>
          </a:extLst>
        </xdr:cNvPr>
        <xdr:cNvSpPr/>
      </xdr:nvSpPr>
      <xdr:spPr>
        <a:xfrm>
          <a:off x="1793748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112123</xdr:rowOff>
    </xdr:from>
    <xdr:to>
      <xdr:col>111</xdr:col>
      <xdr:colOff>177800</xdr:colOff>
      <xdr:row>108</xdr:row>
      <xdr:rowOff>115388</xdr:rowOff>
    </xdr:to>
    <xdr:cxnSp macro="">
      <xdr:nvCxnSpPr>
        <xdr:cNvPr id="842" name="直線コネクタ 841">
          <a:extLst>
            <a:ext uri="{FF2B5EF4-FFF2-40B4-BE49-F238E27FC236}">
              <a16:creationId xmlns:a16="http://schemas.microsoft.com/office/drawing/2014/main" id="{4F3868FB-08E2-4EAB-BF57-5CB3BDE59822}"/>
            </a:ext>
          </a:extLst>
        </xdr:cNvPr>
        <xdr:cNvCxnSpPr/>
      </xdr:nvCxnSpPr>
      <xdr:spPr>
        <a:xfrm flipV="1">
          <a:off x="17988280" y="1821724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843" name="楕円 842">
          <a:extLst>
            <a:ext uri="{FF2B5EF4-FFF2-40B4-BE49-F238E27FC236}">
              <a16:creationId xmlns:a16="http://schemas.microsoft.com/office/drawing/2014/main" id="{0D6E65B4-5023-4D84-B2B2-3D749A634A32}"/>
            </a:ext>
          </a:extLst>
        </xdr:cNvPr>
        <xdr:cNvSpPr/>
      </xdr:nvSpPr>
      <xdr:spPr>
        <a:xfrm>
          <a:off x="1716278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115388</xdr:rowOff>
    </xdr:to>
    <xdr:cxnSp macro="">
      <xdr:nvCxnSpPr>
        <xdr:cNvPr id="844" name="直線コネクタ 843">
          <a:extLst>
            <a:ext uri="{FF2B5EF4-FFF2-40B4-BE49-F238E27FC236}">
              <a16:creationId xmlns:a16="http://schemas.microsoft.com/office/drawing/2014/main" id="{0A94C0D0-6114-4496-A44F-C1E62FFD8B66}"/>
            </a:ext>
          </a:extLst>
        </xdr:cNvPr>
        <xdr:cNvCxnSpPr/>
      </xdr:nvCxnSpPr>
      <xdr:spPr>
        <a:xfrm>
          <a:off x="17213580" y="182205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845" name="楕円 844">
          <a:extLst>
            <a:ext uri="{FF2B5EF4-FFF2-40B4-BE49-F238E27FC236}">
              <a16:creationId xmlns:a16="http://schemas.microsoft.com/office/drawing/2014/main" id="{6CE5FF92-0D52-4A8D-B181-44E9D265A427}"/>
            </a:ext>
          </a:extLst>
        </xdr:cNvPr>
        <xdr:cNvSpPr/>
      </xdr:nvSpPr>
      <xdr:spPr>
        <a:xfrm>
          <a:off x="16388080" y="18172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115388</xdr:rowOff>
    </xdr:from>
    <xdr:to>
      <xdr:col>102</xdr:col>
      <xdr:colOff>114300</xdr:colOff>
      <xdr:row>108</xdr:row>
      <xdr:rowOff>118655</xdr:rowOff>
    </xdr:to>
    <xdr:cxnSp macro="">
      <xdr:nvCxnSpPr>
        <xdr:cNvPr id="846" name="直線コネクタ 845">
          <a:extLst>
            <a:ext uri="{FF2B5EF4-FFF2-40B4-BE49-F238E27FC236}">
              <a16:creationId xmlns:a16="http://schemas.microsoft.com/office/drawing/2014/main" id="{C71CE723-86A6-46C8-BDBE-58F2902DD29A}"/>
            </a:ext>
          </a:extLst>
        </xdr:cNvPr>
        <xdr:cNvCxnSpPr/>
      </xdr:nvCxnSpPr>
      <xdr:spPr>
        <a:xfrm flipV="1">
          <a:off x="16431260" y="18220508"/>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847" name="n_1aveValue【庁舎】&#10;一人当たり面積">
          <a:extLst>
            <a:ext uri="{FF2B5EF4-FFF2-40B4-BE49-F238E27FC236}">
              <a16:creationId xmlns:a16="http://schemas.microsoft.com/office/drawing/2014/main" id="{A124C6BC-042F-4A27-B5E5-743ACF003F27}"/>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8" name="n_2aveValue【庁舎】&#10;一人当たり面積">
          <a:extLst>
            <a:ext uri="{FF2B5EF4-FFF2-40B4-BE49-F238E27FC236}">
              <a16:creationId xmlns:a16="http://schemas.microsoft.com/office/drawing/2014/main" id="{B375B04C-C3BD-4E79-A20B-D9E60C9C3A88}"/>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9" name="n_3aveValue【庁舎】&#10;一人当たり面積">
          <a:extLst>
            <a:ext uri="{FF2B5EF4-FFF2-40B4-BE49-F238E27FC236}">
              <a16:creationId xmlns:a16="http://schemas.microsoft.com/office/drawing/2014/main" id="{16D0900B-19A9-4573-9940-E01CBBFD22C5}"/>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0" name="n_4aveValue【庁舎】&#10;一人当たり面積">
          <a:extLst>
            <a:ext uri="{FF2B5EF4-FFF2-40B4-BE49-F238E27FC236}">
              <a16:creationId xmlns:a16="http://schemas.microsoft.com/office/drawing/2014/main" id="{FF068D9F-91E4-4A76-8F1F-C27AC0314B29}"/>
            </a:ext>
          </a:extLst>
        </xdr:cNvPr>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154050</xdr:rowOff>
    </xdr:from>
    <xdr:ext cx="469744" cy="259045"/>
    <xdr:sp macro="" textlink="">
      <xdr:nvSpPr>
        <xdr:cNvPr id="851" name="n_1mainValue【庁舎】&#10;一人当たり面積">
          <a:extLst>
            <a:ext uri="{FF2B5EF4-FFF2-40B4-BE49-F238E27FC236}">
              <a16:creationId xmlns:a16="http://schemas.microsoft.com/office/drawing/2014/main" id="{77083EF9-912A-41AE-AEEC-04AF9DDD8C29}"/>
            </a:ext>
          </a:extLst>
        </xdr:cNvPr>
        <xdr:cNvSpPr txBox="1"/>
      </xdr:nvSpPr>
      <xdr:spPr>
        <a:xfrm>
          <a:off x="185611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852" name="n_2mainValue【庁舎】&#10;一人当たり面積">
          <a:extLst>
            <a:ext uri="{FF2B5EF4-FFF2-40B4-BE49-F238E27FC236}">
              <a16:creationId xmlns:a16="http://schemas.microsoft.com/office/drawing/2014/main" id="{C30CA3B9-CE61-4910-9C60-277EDDB38ABD}"/>
            </a:ext>
          </a:extLst>
        </xdr:cNvPr>
        <xdr:cNvSpPr txBox="1"/>
      </xdr:nvSpPr>
      <xdr:spPr>
        <a:xfrm>
          <a:off x="1777626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853" name="n_3mainValue【庁舎】&#10;一人当たり面積">
          <a:extLst>
            <a:ext uri="{FF2B5EF4-FFF2-40B4-BE49-F238E27FC236}">
              <a16:creationId xmlns:a16="http://schemas.microsoft.com/office/drawing/2014/main" id="{51E2CA38-21BD-4004-BD9A-C4E0922BA8A9}"/>
            </a:ext>
          </a:extLst>
        </xdr:cNvPr>
        <xdr:cNvSpPr txBox="1"/>
      </xdr:nvSpPr>
      <xdr:spPr>
        <a:xfrm>
          <a:off x="1700156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854" name="n_4mainValue【庁舎】&#10;一人当たり面積">
          <a:extLst>
            <a:ext uri="{FF2B5EF4-FFF2-40B4-BE49-F238E27FC236}">
              <a16:creationId xmlns:a16="http://schemas.microsoft.com/office/drawing/2014/main" id="{D3F21DE6-BBD6-44C5-834F-1A7DFAE4125C}"/>
            </a:ext>
          </a:extLst>
        </xdr:cNvPr>
        <xdr:cNvSpPr txBox="1"/>
      </xdr:nvSpPr>
      <xdr:spPr>
        <a:xfrm>
          <a:off x="16226867" y="182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8B968653-6FDF-4676-8D86-CA338CE6BBD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6BCEC718-D168-4610-9232-B4EEB79C39F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C4A50E10-9293-4074-A36D-77746F6C871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86.2</a:t>
          </a:r>
          <a:r>
            <a:rPr kumimoji="1" lang="ja-JP" altLang="en-US" sz="1300">
              <a:latin typeface="ＭＳ Ｐゴシック" panose="020B0600070205080204" pitchFamily="50" charset="-128"/>
              <a:ea typeface="ＭＳ Ｐゴシック" panose="020B0600070205080204" pitchFamily="50" charset="-128"/>
            </a:rPr>
            <a:t>％と平均を上回っている。清掃センターについては廃棄物処理施設の広域化に伴い、可燃ごみ焼却炉（管理棟に付随する焼却炉、排ガス高度処理施設）は、廃止予定となってる。</a:t>
          </a:r>
        </a:p>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％と平均を上回っている。主な施設である福祉保健センターは新耐震基準で建てれているものの、</a:t>
          </a:r>
          <a:r>
            <a:rPr kumimoji="1" lang="en-US" altLang="ja-JP" sz="1300">
              <a:latin typeface="ＭＳ Ｐゴシック" panose="020B0600070205080204" pitchFamily="50" charset="-128"/>
              <a:ea typeface="ＭＳ Ｐゴシック" panose="020B0600070205080204" pitchFamily="50" charset="-128"/>
            </a:rPr>
            <a:t>1993</a:t>
          </a:r>
          <a:r>
            <a:rPr kumimoji="1" lang="ja-JP" altLang="en-US" sz="1300">
              <a:latin typeface="ＭＳ Ｐゴシック" panose="020B0600070205080204" pitchFamily="50" charset="-128"/>
              <a:ea typeface="ＭＳ Ｐゴシック" panose="020B0600070205080204" pitchFamily="50" charset="-128"/>
            </a:rPr>
            <a:t>年の増築以降、大規模改修は実施されていない。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市民会館の有形固定資産減価償却率は</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79.3</a:t>
          </a:r>
          <a:r>
            <a:rPr kumimoji="1" lang="ja-JP" altLang="en-US" sz="1300">
              <a:latin typeface="ＭＳ Ｐゴシック" panose="020B0600070205080204" pitchFamily="50" charset="-128"/>
              <a:ea typeface="ＭＳ Ｐゴシック" panose="020B0600070205080204" pitchFamily="50" charset="-128"/>
            </a:rPr>
            <a:t>％と平均を上回っています。文化センターについては新耐震基準で建てれているものの</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年に建設以降、大規模改修は実施されていない。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％とカーボンマネジメント事業による設備改修によって改善されたものの、老朽化が進んでいる状況である。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今後は信貴山下駅周辺整備基本構想を策定し、上記</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施設や三郷小学校を含む信貴山下駅周辺に密集している公共施設について建替えや複合化、または大規模修繕の実施について検討していく。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6&#20844;&#20250;&#35336;\R6(R4&#27770;&#31639;)\08_&#20196;&#21644;4&#24180;&#24230;&#36001;&#25919;&#29366;&#27841;&#36039;&#26009;&#38598;&#12398;&#20316;&#25104;&#12395;&#12388;&#12356;&#12390;&#65288;2&#22238;&#30446;&#12539;&#22320;&#26041;&#20844;&#20250;&#35336;&#38306;&#20418;&#65289;\03%20&#24066;&#30010;&#26449;&#22238;&#31572;\15&#19977;&#37111;&#30010;&#9675;\&#215;zai04-15s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40.299999999999997</v>
          </cell>
          <cell r="BX51">
            <v>48.2</v>
          </cell>
          <cell r="CF51">
            <v>49.4</v>
          </cell>
          <cell r="CN51">
            <v>52.1</v>
          </cell>
          <cell r="CV51">
            <v>50.6</v>
          </cell>
        </row>
        <row r="53">
          <cell r="BP53">
            <v>65.099999999999994</v>
          </cell>
          <cell r="BX53">
            <v>66.400000000000006</v>
          </cell>
          <cell r="CF53">
            <v>67.2</v>
          </cell>
          <cell r="CN53">
            <v>65.7</v>
          </cell>
          <cell r="CV53">
            <v>66.2</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cell r="BP73">
            <v>40.299999999999997</v>
          </cell>
          <cell r="BX73">
            <v>48.2</v>
          </cell>
          <cell r="CF73">
            <v>49.4</v>
          </cell>
          <cell r="CN73">
            <v>52.1</v>
          </cell>
          <cell r="CV73">
            <v>50.6</v>
          </cell>
        </row>
        <row r="75">
          <cell r="BP75">
            <v>0</v>
          </cell>
          <cell r="BX75">
            <v>0.4</v>
          </cell>
          <cell r="CF75">
            <v>1.5</v>
          </cell>
          <cell r="CN75">
            <v>1.7</v>
          </cell>
          <cell r="CV75">
            <v>3.2</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85</v>
      </c>
      <c r="C2" s="182"/>
      <c r="D2" s="183"/>
    </row>
    <row r="3" spans="1:119" ht="18.75" customHeight="1" thickBot="1" x14ac:dyDescent="0.25">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10134871</v>
      </c>
      <c r="BO4" s="371"/>
      <c r="BP4" s="371"/>
      <c r="BQ4" s="371"/>
      <c r="BR4" s="371"/>
      <c r="BS4" s="371"/>
      <c r="BT4" s="371"/>
      <c r="BU4" s="372"/>
      <c r="BV4" s="370">
        <v>10949702</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12.5</v>
      </c>
      <c r="CU4" s="377"/>
      <c r="CV4" s="377"/>
      <c r="CW4" s="377"/>
      <c r="CX4" s="377"/>
      <c r="CY4" s="377"/>
      <c r="CZ4" s="377"/>
      <c r="DA4" s="378"/>
      <c r="DB4" s="376">
        <v>14.8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9392958</v>
      </c>
      <c r="BO5" s="408"/>
      <c r="BP5" s="408"/>
      <c r="BQ5" s="408"/>
      <c r="BR5" s="408"/>
      <c r="BS5" s="408"/>
      <c r="BT5" s="408"/>
      <c r="BU5" s="409"/>
      <c r="BV5" s="407">
        <v>10103312</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88.8</v>
      </c>
      <c r="CU5" s="405"/>
      <c r="CV5" s="405"/>
      <c r="CW5" s="405"/>
      <c r="CX5" s="405"/>
      <c r="CY5" s="405"/>
      <c r="CZ5" s="405"/>
      <c r="DA5" s="406"/>
      <c r="DB5" s="404">
        <v>85.8</v>
      </c>
      <c r="DC5" s="405"/>
      <c r="DD5" s="405"/>
      <c r="DE5" s="405"/>
      <c r="DF5" s="405"/>
      <c r="DG5" s="405"/>
      <c r="DH5" s="405"/>
      <c r="DI5" s="406"/>
    </row>
    <row r="6" spans="1:119" ht="18.75" customHeight="1" x14ac:dyDescent="0.2">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106</v>
      </c>
      <c r="AV6" s="440"/>
      <c r="AW6" s="440"/>
      <c r="AX6" s="440"/>
      <c r="AY6" s="441" t="s">
        <v>107</v>
      </c>
      <c r="AZ6" s="442"/>
      <c r="BA6" s="442"/>
      <c r="BB6" s="442"/>
      <c r="BC6" s="442"/>
      <c r="BD6" s="442"/>
      <c r="BE6" s="442"/>
      <c r="BF6" s="442"/>
      <c r="BG6" s="442"/>
      <c r="BH6" s="442"/>
      <c r="BI6" s="442"/>
      <c r="BJ6" s="442"/>
      <c r="BK6" s="442"/>
      <c r="BL6" s="442"/>
      <c r="BM6" s="443"/>
      <c r="BN6" s="407">
        <v>741913</v>
      </c>
      <c r="BO6" s="408"/>
      <c r="BP6" s="408"/>
      <c r="BQ6" s="408"/>
      <c r="BR6" s="408"/>
      <c r="BS6" s="408"/>
      <c r="BT6" s="408"/>
      <c r="BU6" s="409"/>
      <c r="BV6" s="407">
        <v>846390</v>
      </c>
      <c r="BW6" s="408"/>
      <c r="BX6" s="408"/>
      <c r="BY6" s="408"/>
      <c r="BZ6" s="408"/>
      <c r="CA6" s="408"/>
      <c r="CB6" s="408"/>
      <c r="CC6" s="409"/>
      <c r="CD6" s="410" t="s">
        <v>108</v>
      </c>
      <c r="CE6" s="411"/>
      <c r="CF6" s="411"/>
      <c r="CG6" s="411"/>
      <c r="CH6" s="411"/>
      <c r="CI6" s="411"/>
      <c r="CJ6" s="411"/>
      <c r="CK6" s="411"/>
      <c r="CL6" s="411"/>
      <c r="CM6" s="411"/>
      <c r="CN6" s="411"/>
      <c r="CO6" s="411"/>
      <c r="CP6" s="411"/>
      <c r="CQ6" s="411"/>
      <c r="CR6" s="411"/>
      <c r="CS6" s="412"/>
      <c r="CT6" s="444">
        <v>90.1</v>
      </c>
      <c r="CU6" s="445"/>
      <c r="CV6" s="445"/>
      <c r="CW6" s="445"/>
      <c r="CX6" s="445"/>
      <c r="CY6" s="445"/>
      <c r="CZ6" s="445"/>
      <c r="DA6" s="446"/>
      <c r="DB6" s="444">
        <v>89.2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109</v>
      </c>
      <c r="AN7" s="437"/>
      <c r="AO7" s="437"/>
      <c r="AP7" s="437"/>
      <c r="AQ7" s="437"/>
      <c r="AR7" s="437"/>
      <c r="AS7" s="437"/>
      <c r="AT7" s="438"/>
      <c r="AU7" s="439" t="s">
        <v>106</v>
      </c>
      <c r="AV7" s="440"/>
      <c r="AW7" s="440"/>
      <c r="AX7" s="440"/>
      <c r="AY7" s="441" t="s">
        <v>110</v>
      </c>
      <c r="AZ7" s="442"/>
      <c r="BA7" s="442"/>
      <c r="BB7" s="442"/>
      <c r="BC7" s="442"/>
      <c r="BD7" s="442"/>
      <c r="BE7" s="442"/>
      <c r="BF7" s="442"/>
      <c r="BG7" s="442"/>
      <c r="BH7" s="442"/>
      <c r="BI7" s="442"/>
      <c r="BJ7" s="442"/>
      <c r="BK7" s="442"/>
      <c r="BL7" s="442"/>
      <c r="BM7" s="443"/>
      <c r="BN7" s="407">
        <v>74979</v>
      </c>
      <c r="BO7" s="408"/>
      <c r="BP7" s="408"/>
      <c r="BQ7" s="408"/>
      <c r="BR7" s="408"/>
      <c r="BS7" s="408"/>
      <c r="BT7" s="408"/>
      <c r="BU7" s="409"/>
      <c r="BV7" s="407">
        <v>44010</v>
      </c>
      <c r="BW7" s="408"/>
      <c r="BX7" s="408"/>
      <c r="BY7" s="408"/>
      <c r="BZ7" s="408"/>
      <c r="CA7" s="408"/>
      <c r="CB7" s="408"/>
      <c r="CC7" s="409"/>
      <c r="CD7" s="410" t="s">
        <v>111</v>
      </c>
      <c r="CE7" s="411"/>
      <c r="CF7" s="411"/>
      <c r="CG7" s="411"/>
      <c r="CH7" s="411"/>
      <c r="CI7" s="411"/>
      <c r="CJ7" s="411"/>
      <c r="CK7" s="411"/>
      <c r="CL7" s="411"/>
      <c r="CM7" s="411"/>
      <c r="CN7" s="411"/>
      <c r="CO7" s="411"/>
      <c r="CP7" s="411"/>
      <c r="CQ7" s="411"/>
      <c r="CR7" s="411"/>
      <c r="CS7" s="412"/>
      <c r="CT7" s="407">
        <v>5330190</v>
      </c>
      <c r="CU7" s="408"/>
      <c r="CV7" s="408"/>
      <c r="CW7" s="408"/>
      <c r="CX7" s="408"/>
      <c r="CY7" s="408"/>
      <c r="CZ7" s="408"/>
      <c r="DA7" s="409"/>
      <c r="DB7" s="407">
        <v>5424834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112</v>
      </c>
      <c r="AN8" s="437"/>
      <c r="AO8" s="437"/>
      <c r="AP8" s="437"/>
      <c r="AQ8" s="437"/>
      <c r="AR8" s="437"/>
      <c r="AS8" s="437"/>
      <c r="AT8" s="438"/>
      <c r="AU8" s="439" t="s">
        <v>113</v>
      </c>
      <c r="AV8" s="440"/>
      <c r="AW8" s="440"/>
      <c r="AX8" s="440"/>
      <c r="AY8" s="441" t="s">
        <v>114</v>
      </c>
      <c r="AZ8" s="442"/>
      <c r="BA8" s="442"/>
      <c r="BB8" s="442"/>
      <c r="BC8" s="442"/>
      <c r="BD8" s="442"/>
      <c r="BE8" s="442"/>
      <c r="BF8" s="442"/>
      <c r="BG8" s="442"/>
      <c r="BH8" s="442"/>
      <c r="BI8" s="442"/>
      <c r="BJ8" s="442"/>
      <c r="BK8" s="442"/>
      <c r="BL8" s="442"/>
      <c r="BM8" s="443"/>
      <c r="BN8" s="407">
        <v>666934</v>
      </c>
      <c r="BO8" s="408"/>
      <c r="BP8" s="408"/>
      <c r="BQ8" s="408"/>
      <c r="BR8" s="408"/>
      <c r="BS8" s="408"/>
      <c r="BT8" s="408"/>
      <c r="BU8" s="409"/>
      <c r="BV8" s="407">
        <v>802380</v>
      </c>
      <c r="BW8" s="408"/>
      <c r="BX8" s="408"/>
      <c r="BY8" s="408"/>
      <c r="BZ8" s="408"/>
      <c r="CA8" s="408"/>
      <c r="CB8" s="408"/>
      <c r="CC8" s="409"/>
      <c r="CD8" s="410" t="s">
        <v>115</v>
      </c>
      <c r="CE8" s="411"/>
      <c r="CF8" s="411"/>
      <c r="CG8" s="411"/>
      <c r="CH8" s="411"/>
      <c r="CI8" s="411"/>
      <c r="CJ8" s="411"/>
      <c r="CK8" s="411"/>
      <c r="CL8" s="411"/>
      <c r="CM8" s="411"/>
      <c r="CN8" s="411"/>
      <c r="CO8" s="411"/>
      <c r="CP8" s="411"/>
      <c r="CQ8" s="411"/>
      <c r="CR8" s="411"/>
      <c r="CS8" s="412"/>
      <c r="CT8" s="447">
        <v>0.45</v>
      </c>
      <c r="CU8" s="448"/>
      <c r="CV8" s="448"/>
      <c r="CW8" s="448"/>
      <c r="CX8" s="448"/>
      <c r="CY8" s="448"/>
      <c r="CZ8" s="448"/>
      <c r="DA8" s="449"/>
      <c r="DB8" s="447">
        <v>0.47</v>
      </c>
      <c r="DC8" s="448"/>
      <c r="DD8" s="448"/>
      <c r="DE8" s="448"/>
      <c r="DF8" s="448"/>
      <c r="DG8" s="448"/>
      <c r="DH8" s="448"/>
      <c r="DI8" s="449"/>
    </row>
    <row r="9" spans="1:119" ht="18.75" customHeight="1" thickBot="1" x14ac:dyDescent="0.25">
      <c r="A9" s="181"/>
      <c r="B9" s="401" t="s">
        <v>116</v>
      </c>
      <c r="C9" s="402"/>
      <c r="D9" s="402"/>
      <c r="E9" s="402"/>
      <c r="F9" s="402"/>
      <c r="G9" s="402"/>
      <c r="H9" s="402"/>
      <c r="I9" s="402"/>
      <c r="J9" s="402"/>
      <c r="K9" s="450"/>
      <c r="L9" s="451" t="s">
        <v>117</v>
      </c>
      <c r="M9" s="452"/>
      <c r="N9" s="452"/>
      <c r="O9" s="452"/>
      <c r="P9" s="452"/>
      <c r="Q9" s="453"/>
      <c r="R9" s="454">
        <v>23219</v>
      </c>
      <c r="S9" s="455"/>
      <c r="T9" s="455"/>
      <c r="U9" s="455"/>
      <c r="V9" s="456"/>
      <c r="W9" s="364" t="s">
        <v>118</v>
      </c>
      <c r="X9" s="365"/>
      <c r="Y9" s="365"/>
      <c r="Z9" s="365"/>
      <c r="AA9" s="365"/>
      <c r="AB9" s="365"/>
      <c r="AC9" s="365"/>
      <c r="AD9" s="365"/>
      <c r="AE9" s="365"/>
      <c r="AF9" s="365"/>
      <c r="AG9" s="365"/>
      <c r="AH9" s="365"/>
      <c r="AI9" s="365"/>
      <c r="AJ9" s="365"/>
      <c r="AK9" s="365"/>
      <c r="AL9" s="366"/>
      <c r="AM9" s="436" t="s">
        <v>119</v>
      </c>
      <c r="AN9" s="437"/>
      <c r="AO9" s="437"/>
      <c r="AP9" s="437"/>
      <c r="AQ9" s="437"/>
      <c r="AR9" s="437"/>
      <c r="AS9" s="437"/>
      <c r="AT9" s="438"/>
      <c r="AU9" s="439" t="s">
        <v>106</v>
      </c>
      <c r="AV9" s="440"/>
      <c r="AW9" s="440"/>
      <c r="AX9" s="440"/>
      <c r="AY9" s="441" t="s">
        <v>120</v>
      </c>
      <c r="AZ9" s="442"/>
      <c r="BA9" s="442"/>
      <c r="BB9" s="442"/>
      <c r="BC9" s="442"/>
      <c r="BD9" s="442"/>
      <c r="BE9" s="442"/>
      <c r="BF9" s="442"/>
      <c r="BG9" s="442"/>
      <c r="BH9" s="442"/>
      <c r="BI9" s="442"/>
      <c r="BJ9" s="442"/>
      <c r="BK9" s="442"/>
      <c r="BL9" s="442"/>
      <c r="BM9" s="443"/>
      <c r="BN9" s="407">
        <v>-135446</v>
      </c>
      <c r="BO9" s="408"/>
      <c r="BP9" s="408"/>
      <c r="BQ9" s="408"/>
      <c r="BR9" s="408"/>
      <c r="BS9" s="408"/>
      <c r="BT9" s="408"/>
      <c r="BU9" s="409"/>
      <c r="BV9" s="407">
        <v>224683</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9.8000000000000007</v>
      </c>
      <c r="CU9" s="405"/>
      <c r="CV9" s="405"/>
      <c r="CW9" s="405"/>
      <c r="CX9" s="405"/>
      <c r="CY9" s="405"/>
      <c r="CZ9" s="405"/>
      <c r="DA9" s="406"/>
      <c r="DB9" s="404">
        <v>7.8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7"/>
      <c r="N10" s="437"/>
      <c r="O10" s="437"/>
      <c r="P10" s="437"/>
      <c r="Q10" s="438"/>
      <c r="R10" s="458">
        <v>23571</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98</v>
      </c>
      <c r="AV10" s="440"/>
      <c r="AW10" s="440"/>
      <c r="AX10" s="440"/>
      <c r="AY10" s="441" t="s">
        <v>124</v>
      </c>
      <c r="AZ10" s="442"/>
      <c r="BA10" s="442"/>
      <c r="BB10" s="442"/>
      <c r="BC10" s="442"/>
      <c r="BD10" s="442"/>
      <c r="BE10" s="442"/>
      <c r="BF10" s="442"/>
      <c r="BG10" s="442"/>
      <c r="BH10" s="442"/>
      <c r="BI10" s="442"/>
      <c r="BJ10" s="442"/>
      <c r="BK10" s="442"/>
      <c r="BL10" s="442"/>
      <c r="BM10" s="443"/>
      <c r="BN10" s="407">
        <v>9746</v>
      </c>
      <c r="BO10" s="408"/>
      <c r="BP10" s="408"/>
      <c r="BQ10" s="408"/>
      <c r="BR10" s="408"/>
      <c r="BS10" s="408"/>
      <c r="BT10" s="408"/>
      <c r="BU10" s="409"/>
      <c r="BV10" s="407">
        <v>41698</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22540</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143</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144</v>
      </c>
      <c r="N13" s="499"/>
      <c r="O13" s="499"/>
      <c r="P13" s="499"/>
      <c r="Q13" s="500"/>
      <c r="R13" s="491">
        <v>22365</v>
      </c>
      <c r="S13" s="492"/>
      <c r="T13" s="492"/>
      <c r="U13" s="492"/>
      <c r="V13" s="493"/>
      <c r="W13" s="423" t="s">
        <v>145</v>
      </c>
      <c r="X13" s="424"/>
      <c r="Y13" s="424"/>
      <c r="Z13" s="424"/>
      <c r="AA13" s="424"/>
      <c r="AB13" s="414"/>
      <c r="AC13" s="458">
        <v>75</v>
      </c>
      <c r="AD13" s="459"/>
      <c r="AE13" s="459"/>
      <c r="AF13" s="459"/>
      <c r="AG13" s="501"/>
      <c r="AH13" s="458">
        <v>89</v>
      </c>
      <c r="AI13" s="459"/>
      <c r="AJ13" s="459"/>
      <c r="AK13" s="459"/>
      <c r="AL13" s="460"/>
      <c r="AM13" s="436" t="s">
        <v>146</v>
      </c>
      <c r="AN13" s="437"/>
      <c r="AO13" s="437"/>
      <c r="AP13" s="437"/>
      <c r="AQ13" s="437"/>
      <c r="AR13" s="437"/>
      <c r="AS13" s="437"/>
      <c r="AT13" s="438"/>
      <c r="AU13" s="439" t="s">
        <v>147</v>
      </c>
      <c r="AV13" s="440"/>
      <c r="AW13" s="440"/>
      <c r="AX13" s="440"/>
      <c r="AY13" s="441" t="s">
        <v>148</v>
      </c>
      <c r="AZ13" s="442"/>
      <c r="BA13" s="442"/>
      <c r="BB13" s="442"/>
      <c r="BC13" s="442"/>
      <c r="BD13" s="442"/>
      <c r="BE13" s="442"/>
      <c r="BF13" s="442"/>
      <c r="BG13" s="442"/>
      <c r="BH13" s="442"/>
      <c r="BI13" s="442"/>
      <c r="BJ13" s="442"/>
      <c r="BK13" s="442"/>
      <c r="BL13" s="442"/>
      <c r="BM13" s="443"/>
      <c r="BN13" s="407">
        <v>-125700</v>
      </c>
      <c r="BO13" s="408"/>
      <c r="BP13" s="408"/>
      <c r="BQ13" s="408"/>
      <c r="BR13" s="408"/>
      <c r="BS13" s="408"/>
      <c r="BT13" s="408"/>
      <c r="BU13" s="409"/>
      <c r="BV13" s="407">
        <v>266381</v>
      </c>
      <c r="BW13" s="408"/>
      <c r="BX13" s="408"/>
      <c r="BY13" s="408"/>
      <c r="BZ13" s="408"/>
      <c r="CA13" s="408"/>
      <c r="CB13" s="408"/>
      <c r="CC13" s="409"/>
      <c r="CD13" s="410" t="s">
        <v>149</v>
      </c>
      <c r="CE13" s="411"/>
      <c r="CF13" s="411"/>
      <c r="CG13" s="411"/>
      <c r="CH13" s="411"/>
      <c r="CI13" s="411"/>
      <c r="CJ13" s="411"/>
      <c r="CK13" s="411"/>
      <c r="CL13" s="411"/>
      <c r="CM13" s="411"/>
      <c r="CN13" s="411"/>
      <c r="CO13" s="411"/>
      <c r="CP13" s="411"/>
      <c r="CQ13" s="411"/>
      <c r="CR13" s="411"/>
      <c r="CS13" s="412"/>
      <c r="CT13" s="404">
        <v>3.2</v>
      </c>
      <c r="CU13" s="405"/>
      <c r="CV13" s="405"/>
      <c r="CW13" s="405"/>
      <c r="CX13" s="405"/>
      <c r="CY13" s="405"/>
      <c r="CZ13" s="405"/>
      <c r="DA13" s="406"/>
      <c r="DB13" s="404">
        <v>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150</v>
      </c>
      <c r="M14" s="489"/>
      <c r="N14" s="489"/>
      <c r="O14" s="489"/>
      <c r="P14" s="489"/>
      <c r="Q14" s="490"/>
      <c r="R14" s="491">
        <v>22750</v>
      </c>
      <c r="S14" s="492"/>
      <c r="T14" s="492"/>
      <c r="U14" s="492"/>
      <c r="V14" s="493"/>
      <c r="W14" s="397"/>
      <c r="X14" s="398"/>
      <c r="Y14" s="398"/>
      <c r="Z14" s="398"/>
      <c r="AA14" s="398"/>
      <c r="AB14" s="387"/>
      <c r="AC14" s="494">
        <v>0.8</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151</v>
      </c>
      <c r="CE14" s="503"/>
      <c r="CF14" s="503"/>
      <c r="CG14" s="503"/>
      <c r="CH14" s="503"/>
      <c r="CI14" s="503"/>
      <c r="CJ14" s="503"/>
      <c r="CK14" s="503"/>
      <c r="CL14" s="503"/>
      <c r="CM14" s="503"/>
      <c r="CN14" s="503"/>
      <c r="CO14" s="503"/>
      <c r="CP14" s="503"/>
      <c r="CQ14" s="503"/>
      <c r="CR14" s="503"/>
      <c r="CS14" s="504"/>
      <c r="CT14" s="505">
        <v>50.6</v>
      </c>
      <c r="CU14" s="506"/>
      <c r="CV14" s="506"/>
      <c r="CW14" s="506"/>
      <c r="CX14" s="506"/>
      <c r="CY14" s="506"/>
      <c r="CZ14" s="506"/>
      <c r="DA14" s="507"/>
      <c r="DB14" s="505">
        <v>52.1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144</v>
      </c>
      <c r="N15" s="499"/>
      <c r="O15" s="499"/>
      <c r="P15" s="499"/>
      <c r="Q15" s="500"/>
      <c r="R15" s="491">
        <v>22589</v>
      </c>
      <c r="S15" s="492"/>
      <c r="T15" s="492"/>
      <c r="U15" s="492"/>
      <c r="V15" s="493"/>
      <c r="W15" s="423" t="s">
        <v>152</v>
      </c>
      <c r="X15" s="424"/>
      <c r="Y15" s="424"/>
      <c r="Z15" s="424"/>
      <c r="AA15" s="424"/>
      <c r="AB15" s="414"/>
      <c r="AC15" s="458">
        <v>2095</v>
      </c>
      <c r="AD15" s="459"/>
      <c r="AE15" s="459"/>
      <c r="AF15" s="459"/>
      <c r="AG15" s="501"/>
      <c r="AH15" s="458">
        <v>2277</v>
      </c>
      <c r="AI15" s="459"/>
      <c r="AJ15" s="459"/>
      <c r="AK15" s="459"/>
      <c r="AL15" s="460"/>
      <c r="AM15" s="436"/>
      <c r="AN15" s="437"/>
      <c r="AO15" s="437"/>
      <c r="AP15" s="437"/>
      <c r="AQ15" s="437"/>
      <c r="AR15" s="437"/>
      <c r="AS15" s="437"/>
      <c r="AT15" s="438"/>
      <c r="AU15" s="439"/>
      <c r="AV15" s="440"/>
      <c r="AW15" s="440"/>
      <c r="AX15" s="440"/>
      <c r="AY15" s="367" t="s">
        <v>153</v>
      </c>
      <c r="AZ15" s="368"/>
      <c r="BA15" s="368"/>
      <c r="BB15" s="368"/>
      <c r="BC15" s="368"/>
      <c r="BD15" s="368"/>
      <c r="BE15" s="368"/>
      <c r="BF15" s="368"/>
      <c r="BG15" s="368"/>
      <c r="BH15" s="368"/>
      <c r="BI15" s="368"/>
      <c r="BJ15" s="368"/>
      <c r="BK15" s="368"/>
      <c r="BL15" s="368"/>
      <c r="BM15" s="369"/>
      <c r="BN15" s="370">
        <v>2085431</v>
      </c>
      <c r="BO15" s="371"/>
      <c r="BP15" s="371"/>
      <c r="BQ15" s="371"/>
      <c r="BR15" s="371"/>
      <c r="BS15" s="371"/>
      <c r="BT15" s="371"/>
      <c r="BU15" s="372"/>
      <c r="BV15" s="370">
        <v>2032753</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22.6</v>
      </c>
      <c r="AD16" s="495"/>
      <c r="AE16" s="495"/>
      <c r="AF16" s="495"/>
      <c r="AG16" s="496"/>
      <c r="AH16" s="494">
        <v>24.5</v>
      </c>
      <c r="AI16" s="495"/>
      <c r="AJ16" s="495"/>
      <c r="AK16" s="495"/>
      <c r="AL16" s="497"/>
      <c r="AM16" s="436"/>
      <c r="AN16" s="437"/>
      <c r="AO16" s="437"/>
      <c r="AP16" s="437"/>
      <c r="AQ16" s="437"/>
      <c r="AR16" s="437"/>
      <c r="AS16" s="437"/>
      <c r="AT16" s="438"/>
      <c r="AU16" s="439"/>
      <c r="AV16" s="440"/>
      <c r="AW16" s="440"/>
      <c r="AX16" s="440"/>
      <c r="AY16" s="441" t="s">
        <v>157</v>
      </c>
      <c r="AZ16" s="442"/>
      <c r="BA16" s="442"/>
      <c r="BB16" s="442"/>
      <c r="BC16" s="442"/>
      <c r="BD16" s="442"/>
      <c r="BE16" s="442"/>
      <c r="BF16" s="442"/>
      <c r="BG16" s="442"/>
      <c r="BH16" s="442"/>
      <c r="BI16" s="442"/>
      <c r="BJ16" s="442"/>
      <c r="BK16" s="442"/>
      <c r="BL16" s="442"/>
      <c r="BM16" s="443"/>
      <c r="BN16" s="407">
        <v>4734047</v>
      </c>
      <c r="BO16" s="408"/>
      <c r="BP16" s="408"/>
      <c r="BQ16" s="408"/>
      <c r="BR16" s="408"/>
      <c r="BS16" s="408"/>
      <c r="BT16" s="408"/>
      <c r="BU16" s="409"/>
      <c r="BV16" s="407">
        <v>4633271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158</v>
      </c>
      <c r="N17" s="519"/>
      <c r="O17" s="519"/>
      <c r="P17" s="519"/>
      <c r="Q17" s="520"/>
      <c r="R17" s="513" t="s">
        <v>159</v>
      </c>
      <c r="S17" s="514"/>
      <c r="T17" s="514"/>
      <c r="U17" s="514"/>
      <c r="V17" s="515"/>
      <c r="W17" s="423" t="s">
        <v>160</v>
      </c>
      <c r="X17" s="424"/>
      <c r="Y17" s="424"/>
      <c r="Z17" s="424"/>
      <c r="AA17" s="424"/>
      <c r="AB17" s="414"/>
      <c r="AC17" s="458">
        <v>7101</v>
      </c>
      <c r="AD17" s="459"/>
      <c r="AE17" s="459"/>
      <c r="AF17" s="459"/>
      <c r="AG17" s="501"/>
      <c r="AH17" s="458">
        <v>6929</v>
      </c>
      <c r="AI17" s="459"/>
      <c r="AJ17" s="459"/>
      <c r="AK17" s="459"/>
      <c r="AL17" s="460"/>
      <c r="AM17" s="436"/>
      <c r="AN17" s="437"/>
      <c r="AO17" s="437"/>
      <c r="AP17" s="437"/>
      <c r="AQ17" s="437"/>
      <c r="AR17" s="437"/>
      <c r="AS17" s="437"/>
      <c r="AT17" s="438"/>
      <c r="AU17" s="439"/>
      <c r="AV17" s="440"/>
      <c r="AW17" s="440"/>
      <c r="AX17" s="440"/>
      <c r="AY17" s="441" t="s">
        <v>161</v>
      </c>
      <c r="AZ17" s="442"/>
      <c r="BA17" s="442"/>
      <c r="BB17" s="442"/>
      <c r="BC17" s="442"/>
      <c r="BD17" s="442"/>
      <c r="BE17" s="442"/>
      <c r="BF17" s="442"/>
      <c r="BG17" s="442"/>
      <c r="BH17" s="442"/>
      <c r="BI17" s="442"/>
      <c r="BJ17" s="442"/>
      <c r="BK17" s="442"/>
      <c r="BL17" s="442"/>
      <c r="BM17" s="443"/>
      <c r="BN17" s="407">
        <v>2596641</v>
      </c>
      <c r="BO17" s="408"/>
      <c r="BP17" s="408"/>
      <c r="BQ17" s="408"/>
      <c r="BR17" s="408"/>
      <c r="BS17" s="408"/>
      <c r="BT17" s="408"/>
      <c r="BU17" s="409"/>
      <c r="BV17" s="407">
        <v>2535164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162</v>
      </c>
      <c r="C18" s="450"/>
      <c r="D18" s="450"/>
      <c r="E18" s="533"/>
      <c r="F18" s="533"/>
      <c r="G18" s="533"/>
      <c r="H18" s="533"/>
      <c r="I18" s="533"/>
      <c r="J18" s="533"/>
      <c r="K18" s="533"/>
      <c r="L18" s="534">
        <v>8.7899999999999991</v>
      </c>
      <c r="M18" s="534"/>
      <c r="N18" s="534"/>
      <c r="O18" s="534"/>
      <c r="P18" s="534"/>
      <c r="Q18" s="534"/>
      <c r="R18" s="535"/>
      <c r="S18" s="535"/>
      <c r="T18" s="535"/>
      <c r="U18" s="535"/>
      <c r="V18" s="536"/>
      <c r="W18" s="425"/>
      <c r="X18" s="426"/>
      <c r="Y18" s="426"/>
      <c r="Z18" s="426"/>
      <c r="AA18" s="426"/>
      <c r="AB18" s="417"/>
      <c r="AC18" s="537">
        <v>76.599999999999994</v>
      </c>
      <c r="AD18" s="538"/>
      <c r="AE18" s="538"/>
      <c r="AF18" s="538"/>
      <c r="AG18" s="539"/>
      <c r="AH18" s="537">
        <v>74.5</v>
      </c>
      <c r="AI18" s="538"/>
      <c r="AJ18" s="538"/>
      <c r="AK18" s="538"/>
      <c r="AL18" s="540"/>
      <c r="AM18" s="436"/>
      <c r="AN18" s="437"/>
      <c r="AO18" s="437"/>
      <c r="AP18" s="437"/>
      <c r="AQ18" s="437"/>
      <c r="AR18" s="437"/>
      <c r="AS18" s="437"/>
      <c r="AT18" s="438"/>
      <c r="AU18" s="439"/>
      <c r="AV18" s="440"/>
      <c r="AW18" s="440"/>
      <c r="AX18" s="440"/>
      <c r="AY18" s="441" t="s">
        <v>163</v>
      </c>
      <c r="AZ18" s="442"/>
      <c r="BA18" s="442"/>
      <c r="BB18" s="442"/>
      <c r="BC18" s="442"/>
      <c r="BD18" s="442"/>
      <c r="BE18" s="442"/>
      <c r="BF18" s="442"/>
      <c r="BG18" s="442"/>
      <c r="BH18" s="442"/>
      <c r="BI18" s="442"/>
      <c r="BJ18" s="442"/>
      <c r="BK18" s="442"/>
      <c r="BL18" s="442"/>
      <c r="BM18" s="443"/>
      <c r="BN18" s="407">
        <v>4806294</v>
      </c>
      <c r="BO18" s="408"/>
      <c r="BP18" s="408"/>
      <c r="BQ18" s="408"/>
      <c r="BR18" s="408"/>
      <c r="BS18" s="408"/>
      <c r="BT18" s="408"/>
      <c r="BU18" s="409"/>
      <c r="BV18" s="407">
        <v>4698568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164</v>
      </c>
      <c r="C19" s="450"/>
      <c r="D19" s="450"/>
      <c r="E19" s="533"/>
      <c r="F19" s="533"/>
      <c r="G19" s="533"/>
      <c r="H19" s="533"/>
      <c r="I19" s="533"/>
      <c r="J19" s="533"/>
      <c r="K19" s="533"/>
      <c r="L19" s="541">
        <v>2642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165</v>
      </c>
      <c r="AZ19" s="442"/>
      <c r="BA19" s="442"/>
      <c r="BB19" s="442"/>
      <c r="BC19" s="442"/>
      <c r="BD19" s="442"/>
      <c r="BE19" s="442"/>
      <c r="BF19" s="442"/>
      <c r="BG19" s="442"/>
      <c r="BH19" s="442"/>
      <c r="BI19" s="442"/>
      <c r="BJ19" s="442"/>
      <c r="BK19" s="442"/>
      <c r="BL19" s="442"/>
      <c r="BM19" s="443"/>
      <c r="BN19" s="407">
        <v>7107210</v>
      </c>
      <c r="BO19" s="408"/>
      <c r="BP19" s="408"/>
      <c r="BQ19" s="408"/>
      <c r="BR19" s="408"/>
      <c r="BS19" s="408"/>
      <c r="BT19" s="408"/>
      <c r="BU19" s="409"/>
      <c r="BV19" s="407">
        <v>7015136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166</v>
      </c>
      <c r="C20" s="450"/>
      <c r="D20" s="450"/>
      <c r="E20" s="533"/>
      <c r="F20" s="533"/>
      <c r="G20" s="533"/>
      <c r="H20" s="533"/>
      <c r="I20" s="533"/>
      <c r="J20" s="533"/>
      <c r="K20" s="533"/>
      <c r="L20" s="541">
        <v>9494</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167</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168</v>
      </c>
      <c r="C22" s="551"/>
      <c r="D22" s="552"/>
      <c r="E22" s="419" t="s">
        <v>1</v>
      </c>
      <c r="F22" s="424"/>
      <c r="G22" s="424"/>
      <c r="H22" s="424"/>
      <c r="I22" s="424"/>
      <c r="J22" s="424"/>
      <c r="K22" s="414"/>
      <c r="L22" s="419" t="s">
        <v>169</v>
      </c>
      <c r="M22" s="424"/>
      <c r="N22" s="424"/>
      <c r="O22" s="424"/>
      <c r="P22" s="414"/>
      <c r="Q22" s="582" t="s">
        <v>170</v>
      </c>
      <c r="R22" s="583"/>
      <c r="S22" s="583"/>
      <c r="T22" s="583"/>
      <c r="U22" s="583"/>
      <c r="V22" s="584"/>
      <c r="W22" s="550" t="s">
        <v>171</v>
      </c>
      <c r="X22" s="551"/>
      <c r="Y22" s="552"/>
      <c r="Z22" s="419" t="s">
        <v>1</v>
      </c>
      <c r="AA22" s="424"/>
      <c r="AB22" s="424"/>
      <c r="AC22" s="424"/>
      <c r="AD22" s="424"/>
      <c r="AE22" s="424"/>
      <c r="AF22" s="424"/>
      <c r="AG22" s="414"/>
      <c r="AH22" s="588" t="s">
        <v>172</v>
      </c>
      <c r="AI22" s="424"/>
      <c r="AJ22" s="424"/>
      <c r="AK22" s="424"/>
      <c r="AL22" s="414"/>
      <c r="AM22" s="588" t="s">
        <v>173</v>
      </c>
      <c r="AN22" s="589"/>
      <c r="AO22" s="589"/>
      <c r="AP22" s="589"/>
      <c r="AQ22" s="589"/>
      <c r="AR22" s="590"/>
      <c r="AS22" s="582" t="s">
        <v>170</v>
      </c>
      <c r="AT22" s="583"/>
      <c r="AU22" s="583"/>
      <c r="AV22" s="583"/>
      <c r="AW22" s="583"/>
      <c r="AX22" s="594"/>
      <c r="AY22" s="367" t="s">
        <v>174</v>
      </c>
      <c r="AZ22" s="368"/>
      <c r="BA22" s="368"/>
      <c r="BB22" s="368"/>
      <c r="BC22" s="368"/>
      <c r="BD22" s="368"/>
      <c r="BE22" s="368"/>
      <c r="BF22" s="368"/>
      <c r="BG22" s="368"/>
      <c r="BH22" s="368"/>
      <c r="BI22" s="368"/>
      <c r="BJ22" s="368"/>
      <c r="BK22" s="368"/>
      <c r="BL22" s="368"/>
      <c r="BM22" s="369"/>
      <c r="BN22" s="370">
        <v>9481681</v>
      </c>
      <c r="BO22" s="371"/>
      <c r="BP22" s="371"/>
      <c r="BQ22" s="371"/>
      <c r="BR22" s="371"/>
      <c r="BS22" s="371"/>
      <c r="BT22" s="371"/>
      <c r="BU22" s="372"/>
      <c r="BV22" s="370">
        <v>9896054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175</v>
      </c>
      <c r="AZ23" s="442"/>
      <c r="BA23" s="442"/>
      <c r="BB23" s="442"/>
      <c r="BC23" s="442"/>
      <c r="BD23" s="442"/>
      <c r="BE23" s="442"/>
      <c r="BF23" s="442"/>
      <c r="BG23" s="442"/>
      <c r="BH23" s="442"/>
      <c r="BI23" s="442"/>
      <c r="BJ23" s="442"/>
      <c r="BK23" s="442"/>
      <c r="BL23" s="442"/>
      <c r="BM23" s="443"/>
      <c r="BN23" s="407">
        <v>8549612</v>
      </c>
      <c r="BO23" s="408"/>
      <c r="BP23" s="408"/>
      <c r="BQ23" s="408"/>
      <c r="BR23" s="408"/>
      <c r="BS23" s="408"/>
      <c r="BT23" s="408"/>
      <c r="BU23" s="409"/>
      <c r="BV23" s="407">
        <v>8852754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176</v>
      </c>
      <c r="F24" s="437"/>
      <c r="G24" s="437"/>
      <c r="H24" s="437"/>
      <c r="I24" s="437"/>
      <c r="J24" s="437"/>
      <c r="K24" s="438"/>
      <c r="L24" s="458">
        <v>1</v>
      </c>
      <c r="M24" s="459"/>
      <c r="N24" s="459"/>
      <c r="O24" s="459"/>
      <c r="P24" s="501"/>
      <c r="Q24" s="458">
        <v>7970</v>
      </c>
      <c r="R24" s="459"/>
      <c r="S24" s="459"/>
      <c r="T24" s="459"/>
      <c r="U24" s="459"/>
      <c r="V24" s="501"/>
      <c r="W24" s="553"/>
      <c r="X24" s="554"/>
      <c r="Y24" s="555"/>
      <c r="Z24" s="457" t="s">
        <v>177</v>
      </c>
      <c r="AA24" s="437"/>
      <c r="AB24" s="437"/>
      <c r="AC24" s="437"/>
      <c r="AD24" s="437"/>
      <c r="AE24" s="437"/>
      <c r="AF24" s="437"/>
      <c r="AG24" s="438"/>
      <c r="AH24" s="458">
        <v>147</v>
      </c>
      <c r="AI24" s="459"/>
      <c r="AJ24" s="459"/>
      <c r="AK24" s="459"/>
      <c r="AL24" s="501"/>
      <c r="AM24" s="458">
        <v>447174</v>
      </c>
      <c r="AN24" s="459"/>
      <c r="AO24" s="459"/>
      <c r="AP24" s="459"/>
      <c r="AQ24" s="459"/>
      <c r="AR24" s="501"/>
      <c r="AS24" s="458">
        <v>3042</v>
      </c>
      <c r="AT24" s="459"/>
      <c r="AU24" s="459"/>
      <c r="AV24" s="459"/>
      <c r="AW24" s="459"/>
      <c r="AX24" s="460"/>
      <c r="AY24" s="526" t="s">
        <v>178</v>
      </c>
      <c r="AZ24" s="527"/>
      <c r="BA24" s="527"/>
      <c r="BB24" s="527"/>
      <c r="BC24" s="527"/>
      <c r="BD24" s="527"/>
      <c r="BE24" s="527"/>
      <c r="BF24" s="527"/>
      <c r="BG24" s="527"/>
      <c r="BH24" s="527"/>
      <c r="BI24" s="527"/>
      <c r="BJ24" s="527"/>
      <c r="BK24" s="527"/>
      <c r="BL24" s="527"/>
      <c r="BM24" s="528"/>
      <c r="BN24" s="407">
        <v>6493178</v>
      </c>
      <c r="BO24" s="408"/>
      <c r="BP24" s="408"/>
      <c r="BQ24" s="408"/>
      <c r="BR24" s="408"/>
      <c r="BS24" s="408"/>
      <c r="BT24" s="408"/>
      <c r="BU24" s="409"/>
      <c r="BV24" s="407">
        <v>6702778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179</v>
      </c>
      <c r="F25" s="437"/>
      <c r="G25" s="437"/>
      <c r="H25" s="437"/>
      <c r="I25" s="437"/>
      <c r="J25" s="437"/>
      <c r="K25" s="438"/>
      <c r="L25" s="458">
        <v>1</v>
      </c>
      <c r="M25" s="459"/>
      <c r="N25" s="459"/>
      <c r="O25" s="459"/>
      <c r="P25" s="501"/>
      <c r="Q25" s="458">
        <v>6750</v>
      </c>
      <c r="R25" s="459"/>
      <c r="S25" s="459"/>
      <c r="T25" s="459"/>
      <c r="U25" s="459"/>
      <c r="V25" s="501"/>
      <c r="W25" s="553"/>
      <c r="X25" s="554"/>
      <c r="Y25" s="555"/>
      <c r="Z25" s="457" t="s">
        <v>180</v>
      </c>
      <c r="AA25" s="437"/>
      <c r="AB25" s="437"/>
      <c r="AC25" s="437"/>
      <c r="AD25" s="437"/>
      <c r="AE25" s="437"/>
      <c r="AF25" s="437"/>
      <c r="AG25" s="438"/>
      <c r="AH25" s="458" t="s">
        <v>142</v>
      </c>
      <c r="AI25" s="459"/>
      <c r="AJ25" s="459"/>
      <c r="AK25" s="459"/>
      <c r="AL25" s="501"/>
      <c r="AM25" s="458" t="s">
        <v>181</v>
      </c>
      <c r="AN25" s="459"/>
      <c r="AO25" s="459"/>
      <c r="AP25" s="459"/>
      <c r="AQ25" s="459"/>
      <c r="AR25" s="501"/>
      <c r="AS25" s="458" t="s">
        <v>181</v>
      </c>
      <c r="AT25" s="459"/>
      <c r="AU25" s="459"/>
      <c r="AV25" s="459"/>
      <c r="AW25" s="459"/>
      <c r="AX25" s="460"/>
      <c r="AY25" s="367" t="s">
        <v>182</v>
      </c>
      <c r="AZ25" s="368"/>
      <c r="BA25" s="368"/>
      <c r="BB25" s="368"/>
      <c r="BC25" s="368"/>
      <c r="BD25" s="368"/>
      <c r="BE25" s="368"/>
      <c r="BF25" s="368"/>
      <c r="BG25" s="368"/>
      <c r="BH25" s="368"/>
      <c r="BI25" s="368"/>
      <c r="BJ25" s="368"/>
      <c r="BK25" s="368"/>
      <c r="BL25" s="368"/>
      <c r="BM25" s="369"/>
      <c r="BN25" s="370">
        <v>216253</v>
      </c>
      <c r="BO25" s="371"/>
      <c r="BP25" s="371"/>
      <c r="BQ25" s="371"/>
      <c r="BR25" s="371"/>
      <c r="BS25" s="371"/>
      <c r="BT25" s="371"/>
      <c r="BU25" s="372"/>
      <c r="BV25" s="370">
        <v>195504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183</v>
      </c>
      <c r="F26" s="437"/>
      <c r="G26" s="437"/>
      <c r="H26" s="437"/>
      <c r="I26" s="437"/>
      <c r="J26" s="437"/>
      <c r="K26" s="438"/>
      <c r="L26" s="458">
        <v>1</v>
      </c>
      <c r="M26" s="459"/>
      <c r="N26" s="459"/>
      <c r="O26" s="459"/>
      <c r="P26" s="501"/>
      <c r="Q26" s="458">
        <v>5720</v>
      </c>
      <c r="R26" s="459"/>
      <c r="S26" s="459"/>
      <c r="T26" s="459"/>
      <c r="U26" s="459"/>
      <c r="V26" s="501"/>
      <c r="W26" s="553"/>
      <c r="X26" s="554"/>
      <c r="Y26" s="555"/>
      <c r="Z26" s="457" t="s">
        <v>184</v>
      </c>
      <c r="AA26" s="559"/>
      <c r="AB26" s="559"/>
      <c r="AC26" s="559"/>
      <c r="AD26" s="559"/>
      <c r="AE26" s="559"/>
      <c r="AF26" s="559"/>
      <c r="AG26" s="560"/>
      <c r="AH26" s="458">
        <v>12</v>
      </c>
      <c r="AI26" s="459"/>
      <c r="AJ26" s="459"/>
      <c r="AK26" s="459"/>
      <c r="AL26" s="501"/>
      <c r="AM26" s="458">
        <v>38988</v>
      </c>
      <c r="AN26" s="459"/>
      <c r="AO26" s="459"/>
      <c r="AP26" s="459"/>
      <c r="AQ26" s="459"/>
      <c r="AR26" s="501"/>
      <c r="AS26" s="458">
        <v>3249</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143</v>
      </c>
      <c r="BO26" s="408"/>
      <c r="BP26" s="408"/>
      <c r="BQ26" s="408"/>
      <c r="BR26" s="408"/>
      <c r="BS26" s="408"/>
      <c r="BT26" s="408"/>
      <c r="BU26" s="409"/>
      <c r="BV26" s="407" t="s">
        <v>143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186</v>
      </c>
      <c r="F27" s="437"/>
      <c r="G27" s="437"/>
      <c r="H27" s="437"/>
      <c r="I27" s="437"/>
      <c r="J27" s="437"/>
      <c r="K27" s="438"/>
      <c r="L27" s="458">
        <v>1</v>
      </c>
      <c r="M27" s="459"/>
      <c r="N27" s="459"/>
      <c r="O27" s="459"/>
      <c r="P27" s="501"/>
      <c r="Q27" s="458">
        <v>3630</v>
      </c>
      <c r="R27" s="459"/>
      <c r="S27" s="459"/>
      <c r="T27" s="459"/>
      <c r="U27" s="459"/>
      <c r="V27" s="501"/>
      <c r="W27" s="553"/>
      <c r="X27" s="554"/>
      <c r="Y27" s="555"/>
      <c r="Z27" s="457" t="s">
        <v>187</v>
      </c>
      <c r="AA27" s="437"/>
      <c r="AB27" s="437"/>
      <c r="AC27" s="437"/>
      <c r="AD27" s="437"/>
      <c r="AE27" s="437"/>
      <c r="AF27" s="437"/>
      <c r="AG27" s="438"/>
      <c r="AH27" s="458">
        <v>8</v>
      </c>
      <c r="AI27" s="459"/>
      <c r="AJ27" s="459"/>
      <c r="AK27" s="459"/>
      <c r="AL27" s="501"/>
      <c r="AM27" s="458">
        <v>19968</v>
      </c>
      <c r="AN27" s="459"/>
      <c r="AO27" s="459"/>
      <c r="AP27" s="459"/>
      <c r="AQ27" s="459"/>
      <c r="AR27" s="501"/>
      <c r="AS27" s="458">
        <v>2496</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v>105841</v>
      </c>
      <c r="BO27" s="530"/>
      <c r="BP27" s="530"/>
      <c r="BQ27" s="530"/>
      <c r="BR27" s="530"/>
      <c r="BS27" s="530"/>
      <c r="BT27" s="530"/>
      <c r="BU27" s="531"/>
      <c r="BV27" s="529">
        <v>105681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189</v>
      </c>
      <c r="F28" s="437"/>
      <c r="G28" s="437"/>
      <c r="H28" s="437"/>
      <c r="I28" s="437"/>
      <c r="J28" s="437"/>
      <c r="K28" s="438"/>
      <c r="L28" s="458">
        <v>1</v>
      </c>
      <c r="M28" s="459"/>
      <c r="N28" s="459"/>
      <c r="O28" s="459"/>
      <c r="P28" s="501"/>
      <c r="Q28" s="458">
        <v>3010</v>
      </c>
      <c r="R28" s="459"/>
      <c r="S28" s="459"/>
      <c r="T28" s="459"/>
      <c r="U28" s="459"/>
      <c r="V28" s="501"/>
      <c r="W28" s="553"/>
      <c r="X28" s="554"/>
      <c r="Y28" s="555"/>
      <c r="Z28" s="457" t="s">
        <v>190</v>
      </c>
      <c r="AA28" s="437"/>
      <c r="AB28" s="437"/>
      <c r="AC28" s="437"/>
      <c r="AD28" s="437"/>
      <c r="AE28" s="437"/>
      <c r="AF28" s="437"/>
      <c r="AG28" s="438"/>
      <c r="AH28" s="458" t="s">
        <v>181</v>
      </c>
      <c r="AI28" s="459"/>
      <c r="AJ28" s="459"/>
      <c r="AK28" s="459"/>
      <c r="AL28" s="501"/>
      <c r="AM28" s="458" t="s">
        <v>181</v>
      </c>
      <c r="AN28" s="459"/>
      <c r="AO28" s="459"/>
      <c r="AP28" s="459"/>
      <c r="AQ28" s="459"/>
      <c r="AR28" s="501"/>
      <c r="AS28" s="458" t="s">
        <v>143</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1260061</v>
      </c>
      <c r="BO28" s="371"/>
      <c r="BP28" s="371"/>
      <c r="BQ28" s="371"/>
      <c r="BR28" s="371"/>
      <c r="BS28" s="371"/>
      <c r="BT28" s="371"/>
      <c r="BU28" s="372"/>
      <c r="BV28" s="370">
        <v>1250315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192</v>
      </c>
      <c r="F29" s="437"/>
      <c r="G29" s="437"/>
      <c r="H29" s="437"/>
      <c r="I29" s="437"/>
      <c r="J29" s="437"/>
      <c r="K29" s="438"/>
      <c r="L29" s="458">
        <v>11</v>
      </c>
      <c r="M29" s="459"/>
      <c r="N29" s="459"/>
      <c r="O29" s="459"/>
      <c r="P29" s="501"/>
      <c r="Q29" s="458">
        <v>2820</v>
      </c>
      <c r="R29" s="459"/>
      <c r="S29" s="459"/>
      <c r="T29" s="459"/>
      <c r="U29" s="459"/>
      <c r="V29" s="501"/>
      <c r="W29" s="556"/>
      <c r="X29" s="557"/>
      <c r="Y29" s="558"/>
      <c r="Z29" s="457" t="s">
        <v>193</v>
      </c>
      <c r="AA29" s="437"/>
      <c r="AB29" s="437"/>
      <c r="AC29" s="437"/>
      <c r="AD29" s="437"/>
      <c r="AE29" s="437"/>
      <c r="AF29" s="437"/>
      <c r="AG29" s="438"/>
      <c r="AH29" s="458">
        <v>155</v>
      </c>
      <c r="AI29" s="459"/>
      <c r="AJ29" s="459"/>
      <c r="AK29" s="459"/>
      <c r="AL29" s="501"/>
      <c r="AM29" s="458">
        <v>467142</v>
      </c>
      <c r="AN29" s="459"/>
      <c r="AO29" s="459"/>
      <c r="AP29" s="459"/>
      <c r="AQ29" s="459"/>
      <c r="AR29" s="501"/>
      <c r="AS29" s="458">
        <v>3014</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159194</v>
      </c>
      <c r="BO29" s="408"/>
      <c r="BP29" s="408"/>
      <c r="BQ29" s="408"/>
      <c r="BR29" s="408"/>
      <c r="BS29" s="408"/>
      <c r="BT29" s="408"/>
      <c r="BU29" s="409"/>
      <c r="BV29" s="407">
        <v>158183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96.8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688811</v>
      </c>
      <c r="BO30" s="530"/>
      <c r="BP30" s="530"/>
      <c r="BQ30" s="530"/>
      <c r="BR30" s="530"/>
      <c r="BS30" s="530"/>
      <c r="BT30" s="530"/>
      <c r="BU30" s="531"/>
      <c r="BV30" s="529">
        <v>585975</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204</v>
      </c>
      <c r="X33" s="396"/>
      <c r="Y33" s="396"/>
      <c r="Z33" s="396"/>
      <c r="AA33" s="396"/>
      <c r="AB33" s="396"/>
      <c r="AC33" s="396"/>
      <c r="AD33" s="396"/>
      <c r="AE33" s="396"/>
      <c r="AF33" s="396"/>
      <c r="AG33" s="396"/>
      <c r="AH33" s="396"/>
      <c r="AI33" s="396"/>
      <c r="AJ33" s="396"/>
      <c r="AK33" s="396"/>
      <c r="AL33" s="206"/>
      <c r="AM33" s="431" t="s">
        <v>205</v>
      </c>
      <c r="AN33" s="431"/>
      <c r="AO33" s="396" t="s">
        <v>204</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209</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老人福祉施設三室園組合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（公財）三郷町文化振興財団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奈良県市町村町総合事務組合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(財）竜の子霊園</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し尿浄化槽管理特別会計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王寺周辺広域休日応急診療施設組合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奈良県住宅新築資金等貸付金回収管理組合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奈良県後期高齢者医療広域連合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奈良県広域消防組合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山辺・県北西部広域環境衛生組合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DOgcSckcY7xVhcnsjYlVg+FSBAyx0tnXF3G9WXZ2rYDvAzOQnykWnSeYQOuVRLPm9U4hxT4YqcbI44cteQRzg==" saltValue="yW6ZQypO6xHmBKwMW4LZ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234</v>
      </c>
      <c r="C5" s="610"/>
      <c r="D5" s="610"/>
      <c r="E5" s="610"/>
      <c r="F5" s="610"/>
      <c r="G5" s="610"/>
      <c r="H5" s="610"/>
      <c r="I5" s="610"/>
      <c r="J5" s="610"/>
      <c r="K5" s="610"/>
      <c r="L5" s="610"/>
      <c r="M5" s="610"/>
      <c r="N5" s="610"/>
      <c r="O5" s="610"/>
      <c r="P5" s="610"/>
      <c r="Q5" s="611"/>
      <c r="R5" s="612">
        <v>2135006</v>
      </c>
      <c r="S5" s="613"/>
      <c r="T5" s="613"/>
      <c r="U5" s="613"/>
      <c r="V5" s="613"/>
      <c r="W5" s="613"/>
      <c r="X5" s="613"/>
      <c r="Y5" s="614"/>
      <c r="Z5" s="615">
        <v>21.1</v>
      </c>
      <c r="AA5" s="615"/>
      <c r="AB5" s="615"/>
      <c r="AC5" s="615"/>
      <c r="AD5" s="616">
        <v>2021266</v>
      </c>
      <c r="AE5" s="616"/>
      <c r="AF5" s="616"/>
      <c r="AG5" s="616"/>
      <c r="AH5" s="616"/>
      <c r="AI5" s="616"/>
      <c r="AJ5" s="616"/>
      <c r="AK5" s="616"/>
      <c r="AL5" s="617">
        <v>37.9</v>
      </c>
      <c r="AM5" s="618"/>
      <c r="AN5" s="618"/>
      <c r="AO5" s="619"/>
      <c r="AP5" s="609" t="s">
        <v>235</v>
      </c>
      <c r="AQ5" s="610"/>
      <c r="AR5" s="610"/>
      <c r="AS5" s="610"/>
      <c r="AT5" s="610"/>
      <c r="AU5" s="610"/>
      <c r="AV5" s="610"/>
      <c r="AW5" s="610"/>
      <c r="AX5" s="610"/>
      <c r="AY5" s="610"/>
      <c r="AZ5" s="610"/>
      <c r="BA5" s="610"/>
      <c r="BB5" s="610"/>
      <c r="BC5" s="610"/>
      <c r="BD5" s="610"/>
      <c r="BE5" s="610"/>
      <c r="BF5" s="611"/>
      <c r="BG5" s="623">
        <v>2017916</v>
      </c>
      <c r="BH5" s="624"/>
      <c r="BI5" s="624"/>
      <c r="BJ5" s="624"/>
      <c r="BK5" s="624"/>
      <c r="BL5" s="624"/>
      <c r="BM5" s="624"/>
      <c r="BN5" s="625"/>
      <c r="BO5" s="626">
        <v>94.5</v>
      </c>
      <c r="BP5" s="626"/>
      <c r="BQ5" s="626"/>
      <c r="BR5" s="626"/>
      <c r="BS5" s="627" t="s">
        <v>142</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2">
      <c r="B6" s="620" t="s">
        <v>239</v>
      </c>
      <c r="C6" s="621"/>
      <c r="D6" s="621"/>
      <c r="E6" s="621"/>
      <c r="F6" s="621"/>
      <c r="G6" s="621"/>
      <c r="H6" s="621"/>
      <c r="I6" s="621"/>
      <c r="J6" s="621"/>
      <c r="K6" s="621"/>
      <c r="L6" s="621"/>
      <c r="M6" s="621"/>
      <c r="N6" s="621"/>
      <c r="O6" s="621"/>
      <c r="P6" s="621"/>
      <c r="Q6" s="622"/>
      <c r="R6" s="623">
        <v>59220</v>
      </c>
      <c r="S6" s="624"/>
      <c r="T6" s="624"/>
      <c r="U6" s="624"/>
      <c r="V6" s="624"/>
      <c r="W6" s="624"/>
      <c r="X6" s="624"/>
      <c r="Y6" s="625"/>
      <c r="Z6" s="626">
        <v>0.6</v>
      </c>
      <c r="AA6" s="626"/>
      <c r="AB6" s="626"/>
      <c r="AC6" s="626"/>
      <c r="AD6" s="627">
        <v>59220</v>
      </c>
      <c r="AE6" s="627"/>
      <c r="AF6" s="627"/>
      <c r="AG6" s="627"/>
      <c r="AH6" s="627"/>
      <c r="AI6" s="627"/>
      <c r="AJ6" s="627"/>
      <c r="AK6" s="627"/>
      <c r="AL6" s="628">
        <v>1.1000000000000001</v>
      </c>
      <c r="AM6" s="629"/>
      <c r="AN6" s="629"/>
      <c r="AO6" s="630"/>
      <c r="AP6" s="620" t="s">
        <v>240</v>
      </c>
      <c r="AQ6" s="621"/>
      <c r="AR6" s="621"/>
      <c r="AS6" s="621"/>
      <c r="AT6" s="621"/>
      <c r="AU6" s="621"/>
      <c r="AV6" s="621"/>
      <c r="AW6" s="621"/>
      <c r="AX6" s="621"/>
      <c r="AY6" s="621"/>
      <c r="AZ6" s="621"/>
      <c r="BA6" s="621"/>
      <c r="BB6" s="621"/>
      <c r="BC6" s="621"/>
      <c r="BD6" s="621"/>
      <c r="BE6" s="621"/>
      <c r="BF6" s="622"/>
      <c r="BG6" s="623">
        <v>2017916</v>
      </c>
      <c r="BH6" s="624"/>
      <c r="BI6" s="624"/>
      <c r="BJ6" s="624"/>
      <c r="BK6" s="624"/>
      <c r="BL6" s="624"/>
      <c r="BM6" s="624"/>
      <c r="BN6" s="625"/>
      <c r="BO6" s="626">
        <v>94.5</v>
      </c>
      <c r="BP6" s="626"/>
      <c r="BQ6" s="626"/>
      <c r="BR6" s="626"/>
      <c r="BS6" s="627" t="s">
        <v>142</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104874</v>
      </c>
      <c r="CS6" s="624"/>
      <c r="CT6" s="624"/>
      <c r="CU6" s="624"/>
      <c r="CV6" s="624"/>
      <c r="CW6" s="624"/>
      <c r="CX6" s="624"/>
      <c r="CY6" s="625"/>
      <c r="CZ6" s="617">
        <v>1.1000000000000001</v>
      </c>
      <c r="DA6" s="618"/>
      <c r="DB6" s="618"/>
      <c r="DC6" s="634"/>
      <c r="DD6" s="632" t="s">
        <v>142</v>
      </c>
      <c r="DE6" s="624"/>
      <c r="DF6" s="624"/>
      <c r="DG6" s="624"/>
      <c r="DH6" s="624"/>
      <c r="DI6" s="624"/>
      <c r="DJ6" s="624"/>
      <c r="DK6" s="624"/>
      <c r="DL6" s="624"/>
      <c r="DM6" s="624"/>
      <c r="DN6" s="624"/>
      <c r="DO6" s="624"/>
      <c r="DP6" s="625"/>
      <c r="DQ6" s="632">
        <v>104874</v>
      </c>
      <c r="DR6" s="624"/>
      <c r="DS6" s="624"/>
      <c r="DT6" s="624"/>
      <c r="DU6" s="624"/>
      <c r="DV6" s="624"/>
      <c r="DW6" s="624"/>
      <c r="DX6" s="624"/>
      <c r="DY6" s="624"/>
      <c r="DZ6" s="624"/>
      <c r="EA6" s="624"/>
      <c r="EB6" s="624"/>
      <c r="EC6" s="633"/>
    </row>
    <row r="7" spans="2:143" ht="11.25" customHeight="1" x14ac:dyDescent="0.2">
      <c r="B7" s="620" t="s">
        <v>242</v>
      </c>
      <c r="C7" s="621"/>
      <c r="D7" s="621"/>
      <c r="E7" s="621"/>
      <c r="F7" s="621"/>
      <c r="G7" s="621"/>
      <c r="H7" s="621"/>
      <c r="I7" s="621"/>
      <c r="J7" s="621"/>
      <c r="K7" s="621"/>
      <c r="L7" s="621"/>
      <c r="M7" s="621"/>
      <c r="N7" s="621"/>
      <c r="O7" s="621"/>
      <c r="P7" s="621"/>
      <c r="Q7" s="622"/>
      <c r="R7" s="623">
        <v>1469</v>
      </c>
      <c r="S7" s="624"/>
      <c r="T7" s="624"/>
      <c r="U7" s="624"/>
      <c r="V7" s="624"/>
      <c r="W7" s="624"/>
      <c r="X7" s="624"/>
      <c r="Y7" s="625"/>
      <c r="Z7" s="626">
        <v>0</v>
      </c>
      <c r="AA7" s="626"/>
      <c r="AB7" s="626"/>
      <c r="AC7" s="626"/>
      <c r="AD7" s="627">
        <v>1469</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1141010</v>
      </c>
      <c r="BH7" s="624"/>
      <c r="BI7" s="624"/>
      <c r="BJ7" s="624"/>
      <c r="BK7" s="624"/>
      <c r="BL7" s="624"/>
      <c r="BM7" s="624"/>
      <c r="BN7" s="625"/>
      <c r="BO7" s="626">
        <v>53.4</v>
      </c>
      <c r="BP7" s="626"/>
      <c r="BQ7" s="626"/>
      <c r="BR7" s="626"/>
      <c r="BS7" s="627" t="s">
        <v>142</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1420363</v>
      </c>
      <c r="CS7" s="624"/>
      <c r="CT7" s="624"/>
      <c r="CU7" s="624"/>
      <c r="CV7" s="624"/>
      <c r="CW7" s="624"/>
      <c r="CX7" s="624"/>
      <c r="CY7" s="625"/>
      <c r="CZ7" s="626">
        <v>15.1</v>
      </c>
      <c r="DA7" s="626"/>
      <c r="DB7" s="626"/>
      <c r="DC7" s="626"/>
      <c r="DD7" s="632">
        <v>318799</v>
      </c>
      <c r="DE7" s="624"/>
      <c r="DF7" s="624"/>
      <c r="DG7" s="624"/>
      <c r="DH7" s="624"/>
      <c r="DI7" s="624"/>
      <c r="DJ7" s="624"/>
      <c r="DK7" s="624"/>
      <c r="DL7" s="624"/>
      <c r="DM7" s="624"/>
      <c r="DN7" s="624"/>
      <c r="DO7" s="624"/>
      <c r="DP7" s="625"/>
      <c r="DQ7" s="632">
        <v>1136554</v>
      </c>
      <c r="DR7" s="624"/>
      <c r="DS7" s="624"/>
      <c r="DT7" s="624"/>
      <c r="DU7" s="624"/>
      <c r="DV7" s="624"/>
      <c r="DW7" s="624"/>
      <c r="DX7" s="624"/>
      <c r="DY7" s="624"/>
      <c r="DZ7" s="624"/>
      <c r="EA7" s="624"/>
      <c r="EB7" s="624"/>
      <c r="EC7" s="633"/>
    </row>
    <row r="8" spans="2:143" ht="11.25" customHeight="1" x14ac:dyDescent="0.2">
      <c r="B8" s="620" t="s">
        <v>245</v>
      </c>
      <c r="C8" s="621"/>
      <c r="D8" s="621"/>
      <c r="E8" s="621"/>
      <c r="F8" s="621"/>
      <c r="G8" s="621"/>
      <c r="H8" s="621"/>
      <c r="I8" s="621"/>
      <c r="J8" s="621"/>
      <c r="K8" s="621"/>
      <c r="L8" s="621"/>
      <c r="M8" s="621"/>
      <c r="N8" s="621"/>
      <c r="O8" s="621"/>
      <c r="P8" s="621"/>
      <c r="Q8" s="622"/>
      <c r="R8" s="623">
        <v>31227</v>
      </c>
      <c r="S8" s="624"/>
      <c r="T8" s="624"/>
      <c r="U8" s="624"/>
      <c r="V8" s="624"/>
      <c r="W8" s="624"/>
      <c r="X8" s="624"/>
      <c r="Y8" s="625"/>
      <c r="Z8" s="626">
        <v>0.3</v>
      </c>
      <c r="AA8" s="626"/>
      <c r="AB8" s="626"/>
      <c r="AC8" s="626"/>
      <c r="AD8" s="627">
        <v>31227</v>
      </c>
      <c r="AE8" s="627"/>
      <c r="AF8" s="627"/>
      <c r="AG8" s="627"/>
      <c r="AH8" s="627"/>
      <c r="AI8" s="627"/>
      <c r="AJ8" s="627"/>
      <c r="AK8" s="627"/>
      <c r="AL8" s="628">
        <v>0.6</v>
      </c>
      <c r="AM8" s="629"/>
      <c r="AN8" s="629"/>
      <c r="AO8" s="630"/>
      <c r="AP8" s="620" t="s">
        <v>246</v>
      </c>
      <c r="AQ8" s="621"/>
      <c r="AR8" s="621"/>
      <c r="AS8" s="621"/>
      <c r="AT8" s="621"/>
      <c r="AU8" s="621"/>
      <c r="AV8" s="621"/>
      <c r="AW8" s="621"/>
      <c r="AX8" s="621"/>
      <c r="AY8" s="621"/>
      <c r="AZ8" s="621"/>
      <c r="BA8" s="621"/>
      <c r="BB8" s="621"/>
      <c r="BC8" s="621"/>
      <c r="BD8" s="621"/>
      <c r="BE8" s="621"/>
      <c r="BF8" s="622"/>
      <c r="BG8" s="623">
        <v>38500</v>
      </c>
      <c r="BH8" s="624"/>
      <c r="BI8" s="624"/>
      <c r="BJ8" s="624"/>
      <c r="BK8" s="624"/>
      <c r="BL8" s="624"/>
      <c r="BM8" s="624"/>
      <c r="BN8" s="625"/>
      <c r="BO8" s="626">
        <v>1.8</v>
      </c>
      <c r="BP8" s="626"/>
      <c r="BQ8" s="626"/>
      <c r="BR8" s="626"/>
      <c r="BS8" s="627" t="s">
        <v>142</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3622014</v>
      </c>
      <c r="CS8" s="624"/>
      <c r="CT8" s="624"/>
      <c r="CU8" s="624"/>
      <c r="CV8" s="624"/>
      <c r="CW8" s="624"/>
      <c r="CX8" s="624"/>
      <c r="CY8" s="625"/>
      <c r="CZ8" s="626">
        <v>38.6</v>
      </c>
      <c r="DA8" s="626"/>
      <c r="DB8" s="626"/>
      <c r="DC8" s="626"/>
      <c r="DD8" s="632">
        <v>5727</v>
      </c>
      <c r="DE8" s="624"/>
      <c r="DF8" s="624"/>
      <c r="DG8" s="624"/>
      <c r="DH8" s="624"/>
      <c r="DI8" s="624"/>
      <c r="DJ8" s="624"/>
      <c r="DK8" s="624"/>
      <c r="DL8" s="624"/>
      <c r="DM8" s="624"/>
      <c r="DN8" s="624"/>
      <c r="DO8" s="624"/>
      <c r="DP8" s="625"/>
      <c r="DQ8" s="632">
        <v>1842693</v>
      </c>
      <c r="DR8" s="624"/>
      <c r="DS8" s="624"/>
      <c r="DT8" s="624"/>
      <c r="DU8" s="624"/>
      <c r="DV8" s="624"/>
      <c r="DW8" s="624"/>
      <c r="DX8" s="624"/>
      <c r="DY8" s="624"/>
      <c r="DZ8" s="624"/>
      <c r="EA8" s="624"/>
      <c r="EB8" s="624"/>
      <c r="EC8" s="633"/>
    </row>
    <row r="9" spans="2:143" ht="11.25" customHeight="1" x14ac:dyDescent="0.2">
      <c r="B9" s="620" t="s">
        <v>248</v>
      </c>
      <c r="C9" s="621"/>
      <c r="D9" s="621"/>
      <c r="E9" s="621"/>
      <c r="F9" s="621"/>
      <c r="G9" s="621"/>
      <c r="H9" s="621"/>
      <c r="I9" s="621"/>
      <c r="J9" s="621"/>
      <c r="K9" s="621"/>
      <c r="L9" s="621"/>
      <c r="M9" s="621"/>
      <c r="N9" s="621"/>
      <c r="O9" s="621"/>
      <c r="P9" s="621"/>
      <c r="Q9" s="622"/>
      <c r="R9" s="623">
        <v>21885</v>
      </c>
      <c r="S9" s="624"/>
      <c r="T9" s="624"/>
      <c r="U9" s="624"/>
      <c r="V9" s="624"/>
      <c r="W9" s="624"/>
      <c r="X9" s="624"/>
      <c r="Y9" s="625"/>
      <c r="Z9" s="626">
        <v>0.2</v>
      </c>
      <c r="AA9" s="626"/>
      <c r="AB9" s="626"/>
      <c r="AC9" s="626"/>
      <c r="AD9" s="627">
        <v>21885</v>
      </c>
      <c r="AE9" s="627"/>
      <c r="AF9" s="627"/>
      <c r="AG9" s="627"/>
      <c r="AH9" s="627"/>
      <c r="AI9" s="627"/>
      <c r="AJ9" s="627"/>
      <c r="AK9" s="627"/>
      <c r="AL9" s="628">
        <v>0.4</v>
      </c>
      <c r="AM9" s="629"/>
      <c r="AN9" s="629"/>
      <c r="AO9" s="630"/>
      <c r="AP9" s="620" t="s">
        <v>249</v>
      </c>
      <c r="AQ9" s="621"/>
      <c r="AR9" s="621"/>
      <c r="AS9" s="621"/>
      <c r="AT9" s="621"/>
      <c r="AU9" s="621"/>
      <c r="AV9" s="621"/>
      <c r="AW9" s="621"/>
      <c r="AX9" s="621"/>
      <c r="AY9" s="621"/>
      <c r="AZ9" s="621"/>
      <c r="BA9" s="621"/>
      <c r="BB9" s="621"/>
      <c r="BC9" s="621"/>
      <c r="BD9" s="621"/>
      <c r="BE9" s="621"/>
      <c r="BF9" s="622"/>
      <c r="BG9" s="623">
        <v>1069527</v>
      </c>
      <c r="BH9" s="624"/>
      <c r="BI9" s="624"/>
      <c r="BJ9" s="624"/>
      <c r="BK9" s="624"/>
      <c r="BL9" s="624"/>
      <c r="BM9" s="624"/>
      <c r="BN9" s="625"/>
      <c r="BO9" s="626">
        <v>50.1</v>
      </c>
      <c r="BP9" s="626"/>
      <c r="BQ9" s="626"/>
      <c r="BR9" s="626"/>
      <c r="BS9" s="627" t="s">
        <v>142</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1065848</v>
      </c>
      <c r="CS9" s="624"/>
      <c r="CT9" s="624"/>
      <c r="CU9" s="624"/>
      <c r="CV9" s="624"/>
      <c r="CW9" s="624"/>
      <c r="CX9" s="624"/>
      <c r="CY9" s="625"/>
      <c r="CZ9" s="626">
        <v>11.3</v>
      </c>
      <c r="DA9" s="626"/>
      <c r="DB9" s="626"/>
      <c r="DC9" s="626"/>
      <c r="DD9" s="632">
        <v>6235</v>
      </c>
      <c r="DE9" s="624"/>
      <c r="DF9" s="624"/>
      <c r="DG9" s="624"/>
      <c r="DH9" s="624"/>
      <c r="DI9" s="624"/>
      <c r="DJ9" s="624"/>
      <c r="DK9" s="624"/>
      <c r="DL9" s="624"/>
      <c r="DM9" s="624"/>
      <c r="DN9" s="624"/>
      <c r="DO9" s="624"/>
      <c r="DP9" s="625"/>
      <c r="DQ9" s="632">
        <v>832089</v>
      </c>
      <c r="DR9" s="624"/>
      <c r="DS9" s="624"/>
      <c r="DT9" s="624"/>
      <c r="DU9" s="624"/>
      <c r="DV9" s="624"/>
      <c r="DW9" s="624"/>
      <c r="DX9" s="624"/>
      <c r="DY9" s="624"/>
      <c r="DZ9" s="624"/>
      <c r="EA9" s="624"/>
      <c r="EB9" s="624"/>
      <c r="EC9" s="633"/>
    </row>
    <row r="10" spans="2:143" ht="11.25" customHeight="1" x14ac:dyDescent="0.2">
      <c r="B10" s="620" t="s">
        <v>251</v>
      </c>
      <c r="C10" s="621"/>
      <c r="D10" s="621"/>
      <c r="E10" s="621"/>
      <c r="F10" s="621"/>
      <c r="G10" s="621"/>
      <c r="H10" s="621"/>
      <c r="I10" s="621"/>
      <c r="J10" s="621"/>
      <c r="K10" s="621"/>
      <c r="L10" s="621"/>
      <c r="M10" s="621"/>
      <c r="N10" s="621"/>
      <c r="O10" s="621"/>
      <c r="P10" s="621"/>
      <c r="Q10" s="622"/>
      <c r="R10" s="623" t="s">
        <v>142</v>
      </c>
      <c r="S10" s="624"/>
      <c r="T10" s="624"/>
      <c r="U10" s="624"/>
      <c r="V10" s="624"/>
      <c r="W10" s="624"/>
      <c r="X10" s="624"/>
      <c r="Y10" s="625"/>
      <c r="Z10" s="626" t="s">
        <v>142</v>
      </c>
      <c r="AA10" s="626"/>
      <c r="AB10" s="626"/>
      <c r="AC10" s="626"/>
      <c r="AD10" s="627" t="s">
        <v>252</v>
      </c>
      <c r="AE10" s="627"/>
      <c r="AF10" s="627"/>
      <c r="AG10" s="627"/>
      <c r="AH10" s="627"/>
      <c r="AI10" s="627"/>
      <c r="AJ10" s="627"/>
      <c r="AK10" s="627"/>
      <c r="AL10" s="628" t="s">
        <v>142</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20366</v>
      </c>
      <c r="BH10" s="624"/>
      <c r="BI10" s="624"/>
      <c r="BJ10" s="624"/>
      <c r="BK10" s="624"/>
      <c r="BL10" s="624"/>
      <c r="BM10" s="624"/>
      <c r="BN10" s="625"/>
      <c r="BO10" s="626">
        <v>1</v>
      </c>
      <c r="BP10" s="626"/>
      <c r="BQ10" s="626"/>
      <c r="BR10" s="626"/>
      <c r="BS10" s="627" t="s">
        <v>252</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t="s">
        <v>142</v>
      </c>
      <c r="CS10" s="624"/>
      <c r="CT10" s="624"/>
      <c r="CU10" s="624"/>
      <c r="CV10" s="624"/>
      <c r="CW10" s="624"/>
      <c r="CX10" s="624"/>
      <c r="CY10" s="625"/>
      <c r="CZ10" s="626" t="s">
        <v>142</v>
      </c>
      <c r="DA10" s="626"/>
      <c r="DB10" s="626"/>
      <c r="DC10" s="626"/>
      <c r="DD10" s="632" t="s">
        <v>142</v>
      </c>
      <c r="DE10" s="624"/>
      <c r="DF10" s="624"/>
      <c r="DG10" s="624"/>
      <c r="DH10" s="624"/>
      <c r="DI10" s="624"/>
      <c r="DJ10" s="624"/>
      <c r="DK10" s="624"/>
      <c r="DL10" s="624"/>
      <c r="DM10" s="624"/>
      <c r="DN10" s="624"/>
      <c r="DO10" s="624"/>
      <c r="DP10" s="625"/>
      <c r="DQ10" s="632" t="s">
        <v>142</v>
      </c>
      <c r="DR10" s="624"/>
      <c r="DS10" s="624"/>
      <c r="DT10" s="624"/>
      <c r="DU10" s="624"/>
      <c r="DV10" s="624"/>
      <c r="DW10" s="624"/>
      <c r="DX10" s="624"/>
      <c r="DY10" s="624"/>
      <c r="DZ10" s="624"/>
      <c r="EA10" s="624"/>
      <c r="EB10" s="624"/>
      <c r="EC10" s="633"/>
    </row>
    <row r="11" spans="2:143" ht="11.25" customHeight="1" x14ac:dyDescent="0.2">
      <c r="B11" s="620" t="s">
        <v>255</v>
      </c>
      <c r="C11" s="621"/>
      <c r="D11" s="621"/>
      <c r="E11" s="621"/>
      <c r="F11" s="621"/>
      <c r="G11" s="621"/>
      <c r="H11" s="621"/>
      <c r="I11" s="621"/>
      <c r="J11" s="621"/>
      <c r="K11" s="621"/>
      <c r="L11" s="621"/>
      <c r="M11" s="621"/>
      <c r="N11" s="621"/>
      <c r="O11" s="621"/>
      <c r="P11" s="621"/>
      <c r="Q11" s="622"/>
      <c r="R11" s="623">
        <v>464662</v>
      </c>
      <c r="S11" s="624"/>
      <c r="T11" s="624"/>
      <c r="U11" s="624"/>
      <c r="V11" s="624"/>
      <c r="W11" s="624"/>
      <c r="X11" s="624"/>
      <c r="Y11" s="625"/>
      <c r="Z11" s="628">
        <v>4.5999999999999996</v>
      </c>
      <c r="AA11" s="629"/>
      <c r="AB11" s="629"/>
      <c r="AC11" s="635"/>
      <c r="AD11" s="632">
        <v>464662</v>
      </c>
      <c r="AE11" s="624"/>
      <c r="AF11" s="624"/>
      <c r="AG11" s="624"/>
      <c r="AH11" s="624"/>
      <c r="AI11" s="624"/>
      <c r="AJ11" s="624"/>
      <c r="AK11" s="625"/>
      <c r="AL11" s="628">
        <v>8.6999999999999993</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12617</v>
      </c>
      <c r="BH11" s="624"/>
      <c r="BI11" s="624"/>
      <c r="BJ11" s="624"/>
      <c r="BK11" s="624"/>
      <c r="BL11" s="624"/>
      <c r="BM11" s="624"/>
      <c r="BN11" s="625"/>
      <c r="BO11" s="626">
        <v>0.6</v>
      </c>
      <c r="BP11" s="626"/>
      <c r="BQ11" s="626"/>
      <c r="BR11" s="626"/>
      <c r="BS11" s="627" t="s">
        <v>142</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37483</v>
      </c>
      <c r="CS11" s="624"/>
      <c r="CT11" s="624"/>
      <c r="CU11" s="624"/>
      <c r="CV11" s="624"/>
      <c r="CW11" s="624"/>
      <c r="CX11" s="624"/>
      <c r="CY11" s="625"/>
      <c r="CZ11" s="626">
        <v>0.4</v>
      </c>
      <c r="DA11" s="626"/>
      <c r="DB11" s="626"/>
      <c r="DC11" s="626"/>
      <c r="DD11" s="632" t="s">
        <v>142</v>
      </c>
      <c r="DE11" s="624"/>
      <c r="DF11" s="624"/>
      <c r="DG11" s="624"/>
      <c r="DH11" s="624"/>
      <c r="DI11" s="624"/>
      <c r="DJ11" s="624"/>
      <c r="DK11" s="624"/>
      <c r="DL11" s="624"/>
      <c r="DM11" s="624"/>
      <c r="DN11" s="624"/>
      <c r="DO11" s="624"/>
      <c r="DP11" s="625"/>
      <c r="DQ11" s="632">
        <v>32206</v>
      </c>
      <c r="DR11" s="624"/>
      <c r="DS11" s="624"/>
      <c r="DT11" s="624"/>
      <c r="DU11" s="624"/>
      <c r="DV11" s="624"/>
      <c r="DW11" s="624"/>
      <c r="DX11" s="624"/>
      <c r="DY11" s="624"/>
      <c r="DZ11" s="624"/>
      <c r="EA11" s="624"/>
      <c r="EB11" s="624"/>
      <c r="EC11" s="633"/>
    </row>
    <row r="12" spans="2:143" ht="11.25" customHeight="1" x14ac:dyDescent="0.2">
      <c r="B12" s="620" t="s">
        <v>258</v>
      </c>
      <c r="C12" s="621"/>
      <c r="D12" s="621"/>
      <c r="E12" s="621"/>
      <c r="F12" s="621"/>
      <c r="G12" s="621"/>
      <c r="H12" s="621"/>
      <c r="I12" s="621"/>
      <c r="J12" s="621"/>
      <c r="K12" s="621"/>
      <c r="L12" s="621"/>
      <c r="M12" s="621"/>
      <c r="N12" s="621"/>
      <c r="O12" s="621"/>
      <c r="P12" s="621"/>
      <c r="Q12" s="622"/>
      <c r="R12" s="623" t="s">
        <v>142</v>
      </c>
      <c r="S12" s="624"/>
      <c r="T12" s="624"/>
      <c r="U12" s="624"/>
      <c r="V12" s="624"/>
      <c r="W12" s="624"/>
      <c r="X12" s="624"/>
      <c r="Y12" s="625"/>
      <c r="Z12" s="626" t="s">
        <v>142</v>
      </c>
      <c r="AA12" s="626"/>
      <c r="AB12" s="626"/>
      <c r="AC12" s="626"/>
      <c r="AD12" s="627" t="s">
        <v>142</v>
      </c>
      <c r="AE12" s="627"/>
      <c r="AF12" s="627"/>
      <c r="AG12" s="627"/>
      <c r="AH12" s="627"/>
      <c r="AI12" s="627"/>
      <c r="AJ12" s="627"/>
      <c r="AK12" s="627"/>
      <c r="AL12" s="628" t="s">
        <v>142</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758623</v>
      </c>
      <c r="BH12" s="624"/>
      <c r="BI12" s="624"/>
      <c r="BJ12" s="624"/>
      <c r="BK12" s="624"/>
      <c r="BL12" s="624"/>
      <c r="BM12" s="624"/>
      <c r="BN12" s="625"/>
      <c r="BO12" s="626">
        <v>35.5</v>
      </c>
      <c r="BP12" s="626"/>
      <c r="BQ12" s="626"/>
      <c r="BR12" s="626"/>
      <c r="BS12" s="627" t="s">
        <v>142</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108629</v>
      </c>
      <c r="CS12" s="624"/>
      <c r="CT12" s="624"/>
      <c r="CU12" s="624"/>
      <c r="CV12" s="624"/>
      <c r="CW12" s="624"/>
      <c r="CX12" s="624"/>
      <c r="CY12" s="625"/>
      <c r="CZ12" s="626">
        <v>1.2</v>
      </c>
      <c r="DA12" s="626"/>
      <c r="DB12" s="626"/>
      <c r="DC12" s="626"/>
      <c r="DD12" s="632">
        <v>8652</v>
      </c>
      <c r="DE12" s="624"/>
      <c r="DF12" s="624"/>
      <c r="DG12" s="624"/>
      <c r="DH12" s="624"/>
      <c r="DI12" s="624"/>
      <c r="DJ12" s="624"/>
      <c r="DK12" s="624"/>
      <c r="DL12" s="624"/>
      <c r="DM12" s="624"/>
      <c r="DN12" s="624"/>
      <c r="DO12" s="624"/>
      <c r="DP12" s="625"/>
      <c r="DQ12" s="632">
        <v>69554</v>
      </c>
      <c r="DR12" s="624"/>
      <c r="DS12" s="624"/>
      <c r="DT12" s="624"/>
      <c r="DU12" s="624"/>
      <c r="DV12" s="624"/>
      <c r="DW12" s="624"/>
      <c r="DX12" s="624"/>
      <c r="DY12" s="624"/>
      <c r="DZ12" s="624"/>
      <c r="EA12" s="624"/>
      <c r="EB12" s="624"/>
      <c r="EC12" s="633"/>
    </row>
    <row r="13" spans="2:143" ht="11.25" customHeight="1" x14ac:dyDescent="0.2">
      <c r="B13" s="620" t="s">
        <v>261</v>
      </c>
      <c r="C13" s="621"/>
      <c r="D13" s="621"/>
      <c r="E13" s="621"/>
      <c r="F13" s="621"/>
      <c r="G13" s="621"/>
      <c r="H13" s="621"/>
      <c r="I13" s="621"/>
      <c r="J13" s="621"/>
      <c r="K13" s="621"/>
      <c r="L13" s="621"/>
      <c r="M13" s="621"/>
      <c r="N13" s="621"/>
      <c r="O13" s="621"/>
      <c r="P13" s="621"/>
      <c r="Q13" s="622"/>
      <c r="R13" s="623" t="s">
        <v>142</v>
      </c>
      <c r="S13" s="624"/>
      <c r="T13" s="624"/>
      <c r="U13" s="624"/>
      <c r="V13" s="624"/>
      <c r="W13" s="624"/>
      <c r="X13" s="624"/>
      <c r="Y13" s="625"/>
      <c r="Z13" s="626" t="s">
        <v>142</v>
      </c>
      <c r="AA13" s="626"/>
      <c r="AB13" s="626"/>
      <c r="AC13" s="626"/>
      <c r="AD13" s="627" t="s">
        <v>142</v>
      </c>
      <c r="AE13" s="627"/>
      <c r="AF13" s="627"/>
      <c r="AG13" s="627"/>
      <c r="AH13" s="627"/>
      <c r="AI13" s="627"/>
      <c r="AJ13" s="627"/>
      <c r="AK13" s="627"/>
      <c r="AL13" s="628" t="s">
        <v>142</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758623</v>
      </c>
      <c r="BH13" s="624"/>
      <c r="BI13" s="624"/>
      <c r="BJ13" s="624"/>
      <c r="BK13" s="624"/>
      <c r="BL13" s="624"/>
      <c r="BM13" s="624"/>
      <c r="BN13" s="625"/>
      <c r="BO13" s="626">
        <v>35.5</v>
      </c>
      <c r="BP13" s="626"/>
      <c r="BQ13" s="626"/>
      <c r="BR13" s="626"/>
      <c r="BS13" s="627" t="s">
        <v>142</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1059464</v>
      </c>
      <c r="CS13" s="624"/>
      <c r="CT13" s="624"/>
      <c r="CU13" s="624"/>
      <c r="CV13" s="624"/>
      <c r="CW13" s="624"/>
      <c r="CX13" s="624"/>
      <c r="CY13" s="625"/>
      <c r="CZ13" s="626">
        <v>11.3</v>
      </c>
      <c r="DA13" s="626"/>
      <c r="DB13" s="626"/>
      <c r="DC13" s="626"/>
      <c r="DD13" s="632">
        <v>367695</v>
      </c>
      <c r="DE13" s="624"/>
      <c r="DF13" s="624"/>
      <c r="DG13" s="624"/>
      <c r="DH13" s="624"/>
      <c r="DI13" s="624"/>
      <c r="DJ13" s="624"/>
      <c r="DK13" s="624"/>
      <c r="DL13" s="624"/>
      <c r="DM13" s="624"/>
      <c r="DN13" s="624"/>
      <c r="DO13" s="624"/>
      <c r="DP13" s="625"/>
      <c r="DQ13" s="632">
        <v>541194</v>
      </c>
      <c r="DR13" s="624"/>
      <c r="DS13" s="624"/>
      <c r="DT13" s="624"/>
      <c r="DU13" s="624"/>
      <c r="DV13" s="624"/>
      <c r="DW13" s="624"/>
      <c r="DX13" s="624"/>
      <c r="DY13" s="624"/>
      <c r="DZ13" s="624"/>
      <c r="EA13" s="624"/>
      <c r="EB13" s="624"/>
      <c r="EC13" s="633"/>
    </row>
    <row r="14" spans="2:143" ht="11.25" customHeight="1" x14ac:dyDescent="0.2">
      <c r="B14" s="620" t="s">
        <v>264</v>
      </c>
      <c r="C14" s="621"/>
      <c r="D14" s="621"/>
      <c r="E14" s="621"/>
      <c r="F14" s="621"/>
      <c r="G14" s="621"/>
      <c r="H14" s="621"/>
      <c r="I14" s="621"/>
      <c r="J14" s="621"/>
      <c r="K14" s="621"/>
      <c r="L14" s="621"/>
      <c r="M14" s="621"/>
      <c r="N14" s="621"/>
      <c r="O14" s="621"/>
      <c r="P14" s="621"/>
      <c r="Q14" s="622"/>
      <c r="R14" s="623">
        <v>311</v>
      </c>
      <c r="S14" s="624"/>
      <c r="T14" s="624"/>
      <c r="U14" s="624"/>
      <c r="V14" s="624"/>
      <c r="W14" s="624"/>
      <c r="X14" s="624"/>
      <c r="Y14" s="625"/>
      <c r="Z14" s="626">
        <v>0</v>
      </c>
      <c r="AA14" s="626"/>
      <c r="AB14" s="626"/>
      <c r="AC14" s="626"/>
      <c r="AD14" s="627">
        <v>311</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52248</v>
      </c>
      <c r="BH14" s="624"/>
      <c r="BI14" s="624"/>
      <c r="BJ14" s="624"/>
      <c r="BK14" s="624"/>
      <c r="BL14" s="624"/>
      <c r="BM14" s="624"/>
      <c r="BN14" s="625"/>
      <c r="BO14" s="626">
        <v>2.4</v>
      </c>
      <c r="BP14" s="626"/>
      <c r="BQ14" s="626"/>
      <c r="BR14" s="626"/>
      <c r="BS14" s="627" t="s">
        <v>142</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315694</v>
      </c>
      <c r="CS14" s="624"/>
      <c r="CT14" s="624"/>
      <c r="CU14" s="624"/>
      <c r="CV14" s="624"/>
      <c r="CW14" s="624"/>
      <c r="CX14" s="624"/>
      <c r="CY14" s="625"/>
      <c r="CZ14" s="626">
        <v>3.4</v>
      </c>
      <c r="DA14" s="626"/>
      <c r="DB14" s="626"/>
      <c r="DC14" s="626"/>
      <c r="DD14" s="632" t="s">
        <v>252</v>
      </c>
      <c r="DE14" s="624"/>
      <c r="DF14" s="624"/>
      <c r="DG14" s="624"/>
      <c r="DH14" s="624"/>
      <c r="DI14" s="624"/>
      <c r="DJ14" s="624"/>
      <c r="DK14" s="624"/>
      <c r="DL14" s="624"/>
      <c r="DM14" s="624"/>
      <c r="DN14" s="624"/>
      <c r="DO14" s="624"/>
      <c r="DP14" s="625"/>
      <c r="DQ14" s="632">
        <v>315694</v>
      </c>
      <c r="DR14" s="624"/>
      <c r="DS14" s="624"/>
      <c r="DT14" s="624"/>
      <c r="DU14" s="624"/>
      <c r="DV14" s="624"/>
      <c r="DW14" s="624"/>
      <c r="DX14" s="624"/>
      <c r="DY14" s="624"/>
      <c r="DZ14" s="624"/>
      <c r="EA14" s="624"/>
      <c r="EB14" s="624"/>
      <c r="EC14" s="633"/>
    </row>
    <row r="15" spans="2:143" ht="11.25" customHeight="1" x14ac:dyDescent="0.2">
      <c r="B15" s="620" t="s">
        <v>267</v>
      </c>
      <c r="C15" s="621"/>
      <c r="D15" s="621"/>
      <c r="E15" s="621"/>
      <c r="F15" s="621"/>
      <c r="G15" s="621"/>
      <c r="H15" s="621"/>
      <c r="I15" s="621"/>
      <c r="J15" s="621"/>
      <c r="K15" s="621"/>
      <c r="L15" s="621"/>
      <c r="M15" s="621"/>
      <c r="N15" s="621"/>
      <c r="O15" s="621"/>
      <c r="P15" s="621"/>
      <c r="Q15" s="622"/>
      <c r="R15" s="623" t="s">
        <v>142</v>
      </c>
      <c r="S15" s="624"/>
      <c r="T15" s="624"/>
      <c r="U15" s="624"/>
      <c r="V15" s="624"/>
      <c r="W15" s="624"/>
      <c r="X15" s="624"/>
      <c r="Y15" s="625"/>
      <c r="Z15" s="626" t="s">
        <v>252</v>
      </c>
      <c r="AA15" s="626"/>
      <c r="AB15" s="626"/>
      <c r="AC15" s="626"/>
      <c r="AD15" s="627" t="s">
        <v>252</v>
      </c>
      <c r="AE15" s="627"/>
      <c r="AF15" s="627"/>
      <c r="AG15" s="627"/>
      <c r="AH15" s="627"/>
      <c r="AI15" s="627"/>
      <c r="AJ15" s="627"/>
      <c r="AK15" s="627"/>
      <c r="AL15" s="628" t="s">
        <v>142</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66035</v>
      </c>
      <c r="BH15" s="624"/>
      <c r="BI15" s="624"/>
      <c r="BJ15" s="624"/>
      <c r="BK15" s="624"/>
      <c r="BL15" s="624"/>
      <c r="BM15" s="624"/>
      <c r="BN15" s="625"/>
      <c r="BO15" s="626">
        <v>3.1</v>
      </c>
      <c r="BP15" s="626"/>
      <c r="BQ15" s="626"/>
      <c r="BR15" s="626"/>
      <c r="BS15" s="627" t="s">
        <v>142</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896331</v>
      </c>
      <c r="CS15" s="624"/>
      <c r="CT15" s="624"/>
      <c r="CU15" s="624"/>
      <c r="CV15" s="624"/>
      <c r="CW15" s="624"/>
      <c r="CX15" s="624"/>
      <c r="CY15" s="625"/>
      <c r="CZ15" s="626">
        <v>9.5</v>
      </c>
      <c r="DA15" s="626"/>
      <c r="DB15" s="626"/>
      <c r="DC15" s="626"/>
      <c r="DD15" s="632">
        <v>28484</v>
      </c>
      <c r="DE15" s="624"/>
      <c r="DF15" s="624"/>
      <c r="DG15" s="624"/>
      <c r="DH15" s="624"/>
      <c r="DI15" s="624"/>
      <c r="DJ15" s="624"/>
      <c r="DK15" s="624"/>
      <c r="DL15" s="624"/>
      <c r="DM15" s="624"/>
      <c r="DN15" s="624"/>
      <c r="DO15" s="624"/>
      <c r="DP15" s="625"/>
      <c r="DQ15" s="632">
        <v>795925</v>
      </c>
      <c r="DR15" s="624"/>
      <c r="DS15" s="624"/>
      <c r="DT15" s="624"/>
      <c r="DU15" s="624"/>
      <c r="DV15" s="624"/>
      <c r="DW15" s="624"/>
      <c r="DX15" s="624"/>
      <c r="DY15" s="624"/>
      <c r="DZ15" s="624"/>
      <c r="EA15" s="624"/>
      <c r="EB15" s="624"/>
      <c r="EC15" s="633"/>
    </row>
    <row r="16" spans="2:143" ht="11.25" customHeight="1" x14ac:dyDescent="0.2">
      <c r="B16" s="620" t="s">
        <v>270</v>
      </c>
      <c r="C16" s="621"/>
      <c r="D16" s="621"/>
      <c r="E16" s="621"/>
      <c r="F16" s="621"/>
      <c r="G16" s="621"/>
      <c r="H16" s="621"/>
      <c r="I16" s="621"/>
      <c r="J16" s="621"/>
      <c r="K16" s="621"/>
      <c r="L16" s="621"/>
      <c r="M16" s="621"/>
      <c r="N16" s="621"/>
      <c r="O16" s="621"/>
      <c r="P16" s="621"/>
      <c r="Q16" s="622"/>
      <c r="R16" s="623">
        <v>8470</v>
      </c>
      <c r="S16" s="624"/>
      <c r="T16" s="624"/>
      <c r="U16" s="624"/>
      <c r="V16" s="624"/>
      <c r="W16" s="624"/>
      <c r="X16" s="624"/>
      <c r="Y16" s="625"/>
      <c r="Z16" s="626">
        <v>0.1</v>
      </c>
      <c r="AA16" s="626"/>
      <c r="AB16" s="626"/>
      <c r="AC16" s="626"/>
      <c r="AD16" s="627">
        <v>8470</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142</v>
      </c>
      <c r="BH16" s="624"/>
      <c r="BI16" s="624"/>
      <c r="BJ16" s="624"/>
      <c r="BK16" s="624"/>
      <c r="BL16" s="624"/>
      <c r="BM16" s="624"/>
      <c r="BN16" s="625"/>
      <c r="BO16" s="626" t="s">
        <v>142</v>
      </c>
      <c r="BP16" s="626"/>
      <c r="BQ16" s="626"/>
      <c r="BR16" s="626"/>
      <c r="BS16" s="627" t="s">
        <v>142</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1376</v>
      </c>
      <c r="CS16" s="624"/>
      <c r="CT16" s="624"/>
      <c r="CU16" s="624"/>
      <c r="CV16" s="624"/>
      <c r="CW16" s="624"/>
      <c r="CX16" s="624"/>
      <c r="CY16" s="625"/>
      <c r="CZ16" s="626">
        <v>0</v>
      </c>
      <c r="DA16" s="626"/>
      <c r="DB16" s="626"/>
      <c r="DC16" s="626"/>
      <c r="DD16" s="632" t="s">
        <v>142</v>
      </c>
      <c r="DE16" s="624"/>
      <c r="DF16" s="624"/>
      <c r="DG16" s="624"/>
      <c r="DH16" s="624"/>
      <c r="DI16" s="624"/>
      <c r="DJ16" s="624"/>
      <c r="DK16" s="624"/>
      <c r="DL16" s="624"/>
      <c r="DM16" s="624"/>
      <c r="DN16" s="624"/>
      <c r="DO16" s="624"/>
      <c r="DP16" s="625"/>
      <c r="DQ16" s="632">
        <v>498</v>
      </c>
      <c r="DR16" s="624"/>
      <c r="DS16" s="624"/>
      <c r="DT16" s="624"/>
      <c r="DU16" s="624"/>
      <c r="DV16" s="624"/>
      <c r="DW16" s="624"/>
      <c r="DX16" s="624"/>
      <c r="DY16" s="624"/>
      <c r="DZ16" s="624"/>
      <c r="EA16" s="624"/>
      <c r="EB16" s="624"/>
      <c r="EC16" s="633"/>
    </row>
    <row r="17" spans="2:133" ht="11.25" customHeight="1" x14ac:dyDescent="0.2">
      <c r="B17" s="620" t="s">
        <v>273</v>
      </c>
      <c r="C17" s="621"/>
      <c r="D17" s="621"/>
      <c r="E17" s="621"/>
      <c r="F17" s="621"/>
      <c r="G17" s="621"/>
      <c r="H17" s="621"/>
      <c r="I17" s="621"/>
      <c r="J17" s="621"/>
      <c r="K17" s="621"/>
      <c r="L17" s="621"/>
      <c r="M17" s="621"/>
      <c r="N17" s="621"/>
      <c r="O17" s="621"/>
      <c r="P17" s="621"/>
      <c r="Q17" s="622"/>
      <c r="R17" s="623">
        <v>13576</v>
      </c>
      <c r="S17" s="624"/>
      <c r="T17" s="624"/>
      <c r="U17" s="624"/>
      <c r="V17" s="624"/>
      <c r="W17" s="624"/>
      <c r="X17" s="624"/>
      <c r="Y17" s="625"/>
      <c r="Z17" s="626">
        <v>0.1</v>
      </c>
      <c r="AA17" s="626"/>
      <c r="AB17" s="626"/>
      <c r="AC17" s="626"/>
      <c r="AD17" s="627">
        <v>13576</v>
      </c>
      <c r="AE17" s="627"/>
      <c r="AF17" s="627"/>
      <c r="AG17" s="627"/>
      <c r="AH17" s="627"/>
      <c r="AI17" s="627"/>
      <c r="AJ17" s="627"/>
      <c r="AK17" s="627"/>
      <c r="AL17" s="628">
        <v>0.3</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142</v>
      </c>
      <c r="BH17" s="624"/>
      <c r="BI17" s="624"/>
      <c r="BJ17" s="624"/>
      <c r="BK17" s="624"/>
      <c r="BL17" s="624"/>
      <c r="BM17" s="624"/>
      <c r="BN17" s="625"/>
      <c r="BO17" s="626" t="s">
        <v>142</v>
      </c>
      <c r="BP17" s="626"/>
      <c r="BQ17" s="626"/>
      <c r="BR17" s="626"/>
      <c r="BS17" s="627" t="s">
        <v>142</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760882</v>
      </c>
      <c r="CS17" s="624"/>
      <c r="CT17" s="624"/>
      <c r="CU17" s="624"/>
      <c r="CV17" s="624"/>
      <c r="CW17" s="624"/>
      <c r="CX17" s="624"/>
      <c r="CY17" s="625"/>
      <c r="CZ17" s="626">
        <v>8.1</v>
      </c>
      <c r="DA17" s="626"/>
      <c r="DB17" s="626"/>
      <c r="DC17" s="626"/>
      <c r="DD17" s="632" t="s">
        <v>142</v>
      </c>
      <c r="DE17" s="624"/>
      <c r="DF17" s="624"/>
      <c r="DG17" s="624"/>
      <c r="DH17" s="624"/>
      <c r="DI17" s="624"/>
      <c r="DJ17" s="624"/>
      <c r="DK17" s="624"/>
      <c r="DL17" s="624"/>
      <c r="DM17" s="624"/>
      <c r="DN17" s="624"/>
      <c r="DO17" s="624"/>
      <c r="DP17" s="625"/>
      <c r="DQ17" s="632">
        <v>694016</v>
      </c>
      <c r="DR17" s="624"/>
      <c r="DS17" s="624"/>
      <c r="DT17" s="624"/>
      <c r="DU17" s="624"/>
      <c r="DV17" s="624"/>
      <c r="DW17" s="624"/>
      <c r="DX17" s="624"/>
      <c r="DY17" s="624"/>
      <c r="DZ17" s="624"/>
      <c r="EA17" s="624"/>
      <c r="EB17" s="624"/>
      <c r="EC17" s="633"/>
    </row>
    <row r="18" spans="2:133" ht="11.25" customHeight="1" x14ac:dyDescent="0.2">
      <c r="B18" s="620" t="s">
        <v>276</v>
      </c>
      <c r="C18" s="621"/>
      <c r="D18" s="621"/>
      <c r="E18" s="621"/>
      <c r="F18" s="621"/>
      <c r="G18" s="621"/>
      <c r="H18" s="621"/>
      <c r="I18" s="621"/>
      <c r="J18" s="621"/>
      <c r="K18" s="621"/>
      <c r="L18" s="621"/>
      <c r="M18" s="621"/>
      <c r="N18" s="621"/>
      <c r="O18" s="621"/>
      <c r="P18" s="621"/>
      <c r="Q18" s="622"/>
      <c r="R18" s="623">
        <v>26939</v>
      </c>
      <c r="S18" s="624"/>
      <c r="T18" s="624"/>
      <c r="U18" s="624"/>
      <c r="V18" s="624"/>
      <c r="W18" s="624"/>
      <c r="X18" s="624"/>
      <c r="Y18" s="625"/>
      <c r="Z18" s="626">
        <v>0.3</v>
      </c>
      <c r="AA18" s="626"/>
      <c r="AB18" s="626"/>
      <c r="AC18" s="626"/>
      <c r="AD18" s="627">
        <v>26939</v>
      </c>
      <c r="AE18" s="627"/>
      <c r="AF18" s="627"/>
      <c r="AG18" s="627"/>
      <c r="AH18" s="627"/>
      <c r="AI18" s="627"/>
      <c r="AJ18" s="627"/>
      <c r="AK18" s="627"/>
      <c r="AL18" s="628">
        <v>0.5</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142</v>
      </c>
      <c r="BH18" s="624"/>
      <c r="BI18" s="624"/>
      <c r="BJ18" s="624"/>
      <c r="BK18" s="624"/>
      <c r="BL18" s="624"/>
      <c r="BM18" s="624"/>
      <c r="BN18" s="625"/>
      <c r="BO18" s="626" t="s">
        <v>142</v>
      </c>
      <c r="BP18" s="626"/>
      <c r="BQ18" s="626"/>
      <c r="BR18" s="626"/>
      <c r="BS18" s="627" t="s">
        <v>142</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252</v>
      </c>
      <c r="CS18" s="624"/>
      <c r="CT18" s="624"/>
      <c r="CU18" s="624"/>
      <c r="CV18" s="624"/>
      <c r="CW18" s="624"/>
      <c r="CX18" s="624"/>
      <c r="CY18" s="625"/>
      <c r="CZ18" s="626" t="s">
        <v>142</v>
      </c>
      <c r="DA18" s="626"/>
      <c r="DB18" s="626"/>
      <c r="DC18" s="626"/>
      <c r="DD18" s="632" t="s">
        <v>142</v>
      </c>
      <c r="DE18" s="624"/>
      <c r="DF18" s="624"/>
      <c r="DG18" s="624"/>
      <c r="DH18" s="624"/>
      <c r="DI18" s="624"/>
      <c r="DJ18" s="624"/>
      <c r="DK18" s="624"/>
      <c r="DL18" s="624"/>
      <c r="DM18" s="624"/>
      <c r="DN18" s="624"/>
      <c r="DO18" s="624"/>
      <c r="DP18" s="625"/>
      <c r="DQ18" s="632" t="s">
        <v>142</v>
      </c>
      <c r="DR18" s="624"/>
      <c r="DS18" s="624"/>
      <c r="DT18" s="624"/>
      <c r="DU18" s="624"/>
      <c r="DV18" s="624"/>
      <c r="DW18" s="624"/>
      <c r="DX18" s="624"/>
      <c r="DY18" s="624"/>
      <c r="DZ18" s="624"/>
      <c r="EA18" s="624"/>
      <c r="EB18" s="624"/>
      <c r="EC18" s="633"/>
    </row>
    <row r="19" spans="2:133" ht="11.25" customHeight="1" x14ac:dyDescent="0.2">
      <c r="B19" s="620" t="s">
        <v>279</v>
      </c>
      <c r="C19" s="621"/>
      <c r="D19" s="621"/>
      <c r="E19" s="621"/>
      <c r="F19" s="621"/>
      <c r="G19" s="621"/>
      <c r="H19" s="621"/>
      <c r="I19" s="621"/>
      <c r="J19" s="621"/>
      <c r="K19" s="621"/>
      <c r="L19" s="621"/>
      <c r="M19" s="621"/>
      <c r="N19" s="621"/>
      <c r="O19" s="621"/>
      <c r="P19" s="621"/>
      <c r="Q19" s="622"/>
      <c r="R19" s="623">
        <v>26729</v>
      </c>
      <c r="S19" s="624"/>
      <c r="T19" s="624"/>
      <c r="U19" s="624"/>
      <c r="V19" s="624"/>
      <c r="W19" s="624"/>
      <c r="X19" s="624"/>
      <c r="Y19" s="625"/>
      <c r="Z19" s="626">
        <v>0.3</v>
      </c>
      <c r="AA19" s="626"/>
      <c r="AB19" s="626"/>
      <c r="AC19" s="626"/>
      <c r="AD19" s="627">
        <v>26729</v>
      </c>
      <c r="AE19" s="627"/>
      <c r="AF19" s="627"/>
      <c r="AG19" s="627"/>
      <c r="AH19" s="627"/>
      <c r="AI19" s="627"/>
      <c r="AJ19" s="627"/>
      <c r="AK19" s="627"/>
      <c r="AL19" s="628">
        <v>0.5</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117090</v>
      </c>
      <c r="BH19" s="624"/>
      <c r="BI19" s="624"/>
      <c r="BJ19" s="624"/>
      <c r="BK19" s="624"/>
      <c r="BL19" s="624"/>
      <c r="BM19" s="624"/>
      <c r="BN19" s="625"/>
      <c r="BO19" s="626">
        <v>5.5</v>
      </c>
      <c r="BP19" s="626"/>
      <c r="BQ19" s="626"/>
      <c r="BR19" s="626"/>
      <c r="BS19" s="627" t="s">
        <v>252</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142</v>
      </c>
      <c r="CS19" s="624"/>
      <c r="CT19" s="624"/>
      <c r="CU19" s="624"/>
      <c r="CV19" s="624"/>
      <c r="CW19" s="624"/>
      <c r="CX19" s="624"/>
      <c r="CY19" s="625"/>
      <c r="CZ19" s="626" t="s">
        <v>252</v>
      </c>
      <c r="DA19" s="626"/>
      <c r="DB19" s="626"/>
      <c r="DC19" s="626"/>
      <c r="DD19" s="632" t="s">
        <v>142</v>
      </c>
      <c r="DE19" s="624"/>
      <c r="DF19" s="624"/>
      <c r="DG19" s="624"/>
      <c r="DH19" s="624"/>
      <c r="DI19" s="624"/>
      <c r="DJ19" s="624"/>
      <c r="DK19" s="624"/>
      <c r="DL19" s="624"/>
      <c r="DM19" s="624"/>
      <c r="DN19" s="624"/>
      <c r="DO19" s="624"/>
      <c r="DP19" s="625"/>
      <c r="DQ19" s="632" t="s">
        <v>142</v>
      </c>
      <c r="DR19" s="624"/>
      <c r="DS19" s="624"/>
      <c r="DT19" s="624"/>
      <c r="DU19" s="624"/>
      <c r="DV19" s="624"/>
      <c r="DW19" s="624"/>
      <c r="DX19" s="624"/>
      <c r="DY19" s="624"/>
      <c r="DZ19" s="624"/>
      <c r="EA19" s="624"/>
      <c r="EB19" s="624"/>
      <c r="EC19" s="633"/>
    </row>
    <row r="20" spans="2:133" ht="11.25" customHeight="1" x14ac:dyDescent="0.2">
      <c r="B20" s="636" t="s">
        <v>282</v>
      </c>
      <c r="C20" s="637"/>
      <c r="D20" s="637"/>
      <c r="E20" s="637"/>
      <c r="F20" s="637"/>
      <c r="G20" s="637"/>
      <c r="H20" s="637"/>
      <c r="I20" s="637"/>
      <c r="J20" s="637"/>
      <c r="K20" s="637"/>
      <c r="L20" s="637"/>
      <c r="M20" s="637"/>
      <c r="N20" s="637"/>
      <c r="O20" s="637"/>
      <c r="P20" s="637"/>
      <c r="Q20" s="638"/>
      <c r="R20" s="623">
        <v>210</v>
      </c>
      <c r="S20" s="624"/>
      <c r="T20" s="624"/>
      <c r="U20" s="624"/>
      <c r="V20" s="624"/>
      <c r="W20" s="624"/>
      <c r="X20" s="624"/>
      <c r="Y20" s="625"/>
      <c r="Z20" s="626">
        <v>0</v>
      </c>
      <c r="AA20" s="626"/>
      <c r="AB20" s="626"/>
      <c r="AC20" s="626"/>
      <c r="AD20" s="627">
        <v>210</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117090</v>
      </c>
      <c r="BH20" s="624"/>
      <c r="BI20" s="624"/>
      <c r="BJ20" s="624"/>
      <c r="BK20" s="624"/>
      <c r="BL20" s="624"/>
      <c r="BM20" s="624"/>
      <c r="BN20" s="625"/>
      <c r="BO20" s="626">
        <v>5.5</v>
      </c>
      <c r="BP20" s="626"/>
      <c r="BQ20" s="626"/>
      <c r="BR20" s="626"/>
      <c r="BS20" s="627" t="s">
        <v>142</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9392958</v>
      </c>
      <c r="CS20" s="624"/>
      <c r="CT20" s="624"/>
      <c r="CU20" s="624"/>
      <c r="CV20" s="624"/>
      <c r="CW20" s="624"/>
      <c r="CX20" s="624"/>
      <c r="CY20" s="625"/>
      <c r="CZ20" s="626">
        <v>100</v>
      </c>
      <c r="DA20" s="626"/>
      <c r="DB20" s="626"/>
      <c r="DC20" s="626"/>
      <c r="DD20" s="632">
        <v>735592</v>
      </c>
      <c r="DE20" s="624"/>
      <c r="DF20" s="624"/>
      <c r="DG20" s="624"/>
      <c r="DH20" s="624"/>
      <c r="DI20" s="624"/>
      <c r="DJ20" s="624"/>
      <c r="DK20" s="624"/>
      <c r="DL20" s="624"/>
      <c r="DM20" s="624"/>
      <c r="DN20" s="624"/>
      <c r="DO20" s="624"/>
      <c r="DP20" s="625"/>
      <c r="DQ20" s="632">
        <v>6365297</v>
      </c>
      <c r="DR20" s="624"/>
      <c r="DS20" s="624"/>
      <c r="DT20" s="624"/>
      <c r="DU20" s="624"/>
      <c r="DV20" s="624"/>
      <c r="DW20" s="624"/>
      <c r="DX20" s="624"/>
      <c r="DY20" s="624"/>
      <c r="DZ20" s="624"/>
      <c r="EA20" s="624"/>
      <c r="EB20" s="624"/>
      <c r="EC20" s="633"/>
    </row>
    <row r="21" spans="2:133" ht="11.25" customHeight="1" x14ac:dyDescent="0.2">
      <c r="B21" s="620" t="s">
        <v>285</v>
      </c>
      <c r="C21" s="621"/>
      <c r="D21" s="621"/>
      <c r="E21" s="621"/>
      <c r="F21" s="621"/>
      <c r="G21" s="621"/>
      <c r="H21" s="621"/>
      <c r="I21" s="621"/>
      <c r="J21" s="621"/>
      <c r="K21" s="621"/>
      <c r="L21" s="621"/>
      <c r="M21" s="621"/>
      <c r="N21" s="621"/>
      <c r="O21" s="621"/>
      <c r="P21" s="621"/>
      <c r="Q21" s="622"/>
      <c r="R21" s="623">
        <v>2945126</v>
      </c>
      <c r="S21" s="624"/>
      <c r="T21" s="624"/>
      <c r="U21" s="624"/>
      <c r="V21" s="624"/>
      <c r="W21" s="624"/>
      <c r="X21" s="624"/>
      <c r="Y21" s="625"/>
      <c r="Z21" s="626">
        <v>29.1</v>
      </c>
      <c r="AA21" s="626"/>
      <c r="AB21" s="626"/>
      <c r="AC21" s="626"/>
      <c r="AD21" s="627">
        <v>2652825</v>
      </c>
      <c r="AE21" s="627"/>
      <c r="AF21" s="627"/>
      <c r="AG21" s="627"/>
      <c r="AH21" s="627"/>
      <c r="AI21" s="627"/>
      <c r="AJ21" s="627"/>
      <c r="AK21" s="627"/>
      <c r="AL21" s="628">
        <v>49.7</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3350</v>
      </c>
      <c r="BH21" s="624"/>
      <c r="BI21" s="624"/>
      <c r="BJ21" s="624"/>
      <c r="BK21" s="624"/>
      <c r="BL21" s="624"/>
      <c r="BM21" s="624"/>
      <c r="BN21" s="625"/>
      <c r="BO21" s="626">
        <v>0.2</v>
      </c>
      <c r="BP21" s="626"/>
      <c r="BQ21" s="626"/>
      <c r="BR21" s="626"/>
      <c r="BS21" s="627" t="s">
        <v>142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287</v>
      </c>
      <c r="C22" s="621"/>
      <c r="D22" s="621"/>
      <c r="E22" s="621"/>
      <c r="F22" s="621"/>
      <c r="G22" s="621"/>
      <c r="H22" s="621"/>
      <c r="I22" s="621"/>
      <c r="J22" s="621"/>
      <c r="K22" s="621"/>
      <c r="L22" s="621"/>
      <c r="M22" s="621"/>
      <c r="N22" s="621"/>
      <c r="O22" s="621"/>
      <c r="P22" s="621"/>
      <c r="Q22" s="622"/>
      <c r="R22" s="623">
        <v>2652825</v>
      </c>
      <c r="S22" s="624"/>
      <c r="T22" s="624"/>
      <c r="U22" s="624"/>
      <c r="V22" s="624"/>
      <c r="W22" s="624"/>
      <c r="X22" s="624"/>
      <c r="Y22" s="625"/>
      <c r="Z22" s="626">
        <v>26.2</v>
      </c>
      <c r="AA22" s="626"/>
      <c r="AB22" s="626"/>
      <c r="AC22" s="626"/>
      <c r="AD22" s="627">
        <v>2652825</v>
      </c>
      <c r="AE22" s="627"/>
      <c r="AF22" s="627"/>
      <c r="AG22" s="627"/>
      <c r="AH22" s="627"/>
      <c r="AI22" s="627"/>
      <c r="AJ22" s="627"/>
      <c r="AK22" s="627"/>
      <c r="AL22" s="628">
        <v>49.7</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142</v>
      </c>
      <c r="BH22" s="624"/>
      <c r="BI22" s="624"/>
      <c r="BJ22" s="624"/>
      <c r="BK22" s="624"/>
      <c r="BL22" s="624"/>
      <c r="BM22" s="624"/>
      <c r="BN22" s="625"/>
      <c r="BO22" s="626" t="s">
        <v>252</v>
      </c>
      <c r="BP22" s="626"/>
      <c r="BQ22" s="626"/>
      <c r="BR22" s="626"/>
      <c r="BS22" s="627" t="s">
        <v>142</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290</v>
      </c>
      <c r="C23" s="621"/>
      <c r="D23" s="621"/>
      <c r="E23" s="621"/>
      <c r="F23" s="621"/>
      <c r="G23" s="621"/>
      <c r="H23" s="621"/>
      <c r="I23" s="621"/>
      <c r="J23" s="621"/>
      <c r="K23" s="621"/>
      <c r="L23" s="621"/>
      <c r="M23" s="621"/>
      <c r="N23" s="621"/>
      <c r="O23" s="621"/>
      <c r="P23" s="621"/>
      <c r="Q23" s="622"/>
      <c r="R23" s="623">
        <v>292301</v>
      </c>
      <c r="S23" s="624"/>
      <c r="T23" s="624"/>
      <c r="U23" s="624"/>
      <c r="V23" s="624"/>
      <c r="W23" s="624"/>
      <c r="X23" s="624"/>
      <c r="Y23" s="625"/>
      <c r="Z23" s="626">
        <v>2.9</v>
      </c>
      <c r="AA23" s="626"/>
      <c r="AB23" s="626"/>
      <c r="AC23" s="626"/>
      <c r="AD23" s="627" t="s">
        <v>252</v>
      </c>
      <c r="AE23" s="627"/>
      <c r="AF23" s="627"/>
      <c r="AG23" s="627"/>
      <c r="AH23" s="627"/>
      <c r="AI23" s="627"/>
      <c r="AJ23" s="627"/>
      <c r="AK23" s="627"/>
      <c r="AL23" s="628" t="s">
        <v>142</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113740</v>
      </c>
      <c r="BH23" s="624"/>
      <c r="BI23" s="624"/>
      <c r="BJ23" s="624"/>
      <c r="BK23" s="624"/>
      <c r="BL23" s="624"/>
      <c r="BM23" s="624"/>
      <c r="BN23" s="625"/>
      <c r="BO23" s="626">
        <v>5.3</v>
      </c>
      <c r="BP23" s="626"/>
      <c r="BQ23" s="626"/>
      <c r="BR23" s="626"/>
      <c r="BS23" s="627" t="s">
        <v>142</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2">
      <c r="B24" s="620" t="s">
        <v>297</v>
      </c>
      <c r="C24" s="621"/>
      <c r="D24" s="621"/>
      <c r="E24" s="621"/>
      <c r="F24" s="621"/>
      <c r="G24" s="621"/>
      <c r="H24" s="621"/>
      <c r="I24" s="621"/>
      <c r="J24" s="621"/>
      <c r="K24" s="621"/>
      <c r="L24" s="621"/>
      <c r="M24" s="621"/>
      <c r="N24" s="621"/>
      <c r="O24" s="621"/>
      <c r="P24" s="621"/>
      <c r="Q24" s="622"/>
      <c r="R24" s="623" t="s">
        <v>252</v>
      </c>
      <c r="S24" s="624"/>
      <c r="T24" s="624"/>
      <c r="U24" s="624"/>
      <c r="V24" s="624"/>
      <c r="W24" s="624"/>
      <c r="X24" s="624"/>
      <c r="Y24" s="625"/>
      <c r="Z24" s="626" t="s">
        <v>142</v>
      </c>
      <c r="AA24" s="626"/>
      <c r="AB24" s="626"/>
      <c r="AC24" s="626"/>
      <c r="AD24" s="627" t="s">
        <v>142</v>
      </c>
      <c r="AE24" s="627"/>
      <c r="AF24" s="627"/>
      <c r="AG24" s="627"/>
      <c r="AH24" s="627"/>
      <c r="AI24" s="627"/>
      <c r="AJ24" s="627"/>
      <c r="AK24" s="627"/>
      <c r="AL24" s="628" t="s">
        <v>142</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142</v>
      </c>
      <c r="BH24" s="624"/>
      <c r="BI24" s="624"/>
      <c r="BJ24" s="624"/>
      <c r="BK24" s="624"/>
      <c r="BL24" s="624"/>
      <c r="BM24" s="624"/>
      <c r="BN24" s="625"/>
      <c r="BO24" s="626" t="s">
        <v>142</v>
      </c>
      <c r="BP24" s="626"/>
      <c r="BQ24" s="626"/>
      <c r="BR24" s="626"/>
      <c r="BS24" s="627" t="s">
        <v>252</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4372878</v>
      </c>
      <c r="CS24" s="613"/>
      <c r="CT24" s="613"/>
      <c r="CU24" s="613"/>
      <c r="CV24" s="613"/>
      <c r="CW24" s="613"/>
      <c r="CX24" s="613"/>
      <c r="CY24" s="614"/>
      <c r="CZ24" s="617">
        <v>46.6</v>
      </c>
      <c r="DA24" s="618"/>
      <c r="DB24" s="618"/>
      <c r="DC24" s="634"/>
      <c r="DD24" s="657">
        <v>2747117</v>
      </c>
      <c r="DE24" s="613"/>
      <c r="DF24" s="613"/>
      <c r="DG24" s="613"/>
      <c r="DH24" s="613"/>
      <c r="DI24" s="613"/>
      <c r="DJ24" s="613"/>
      <c r="DK24" s="614"/>
      <c r="DL24" s="657">
        <v>2587615</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2">
      <c r="B25" s="620" t="s">
        <v>300</v>
      </c>
      <c r="C25" s="621"/>
      <c r="D25" s="621"/>
      <c r="E25" s="621"/>
      <c r="F25" s="621"/>
      <c r="G25" s="621"/>
      <c r="H25" s="621"/>
      <c r="I25" s="621"/>
      <c r="J25" s="621"/>
      <c r="K25" s="621"/>
      <c r="L25" s="621"/>
      <c r="M25" s="621"/>
      <c r="N25" s="621"/>
      <c r="O25" s="621"/>
      <c r="P25" s="621"/>
      <c r="Q25" s="622"/>
      <c r="R25" s="623">
        <v>5707891</v>
      </c>
      <c r="S25" s="624"/>
      <c r="T25" s="624"/>
      <c r="U25" s="624"/>
      <c r="V25" s="624"/>
      <c r="W25" s="624"/>
      <c r="X25" s="624"/>
      <c r="Y25" s="625"/>
      <c r="Z25" s="626">
        <v>56.3</v>
      </c>
      <c r="AA25" s="626"/>
      <c r="AB25" s="626"/>
      <c r="AC25" s="626"/>
      <c r="AD25" s="627">
        <v>5301850</v>
      </c>
      <c r="AE25" s="627"/>
      <c r="AF25" s="627"/>
      <c r="AG25" s="627"/>
      <c r="AH25" s="627"/>
      <c r="AI25" s="627"/>
      <c r="AJ25" s="627"/>
      <c r="AK25" s="627"/>
      <c r="AL25" s="628">
        <v>99.4</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142</v>
      </c>
      <c r="BH25" s="624"/>
      <c r="BI25" s="624"/>
      <c r="BJ25" s="624"/>
      <c r="BK25" s="624"/>
      <c r="BL25" s="624"/>
      <c r="BM25" s="624"/>
      <c r="BN25" s="625"/>
      <c r="BO25" s="626" t="s">
        <v>252</v>
      </c>
      <c r="BP25" s="626"/>
      <c r="BQ25" s="626"/>
      <c r="BR25" s="626"/>
      <c r="BS25" s="627" t="s">
        <v>142</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1655475</v>
      </c>
      <c r="CS25" s="653"/>
      <c r="CT25" s="653"/>
      <c r="CU25" s="653"/>
      <c r="CV25" s="653"/>
      <c r="CW25" s="653"/>
      <c r="CX25" s="653"/>
      <c r="CY25" s="654"/>
      <c r="CZ25" s="628">
        <v>17.600000000000001</v>
      </c>
      <c r="DA25" s="655"/>
      <c r="DB25" s="655"/>
      <c r="DC25" s="658"/>
      <c r="DD25" s="632">
        <v>1543669</v>
      </c>
      <c r="DE25" s="653"/>
      <c r="DF25" s="653"/>
      <c r="DG25" s="653"/>
      <c r="DH25" s="653"/>
      <c r="DI25" s="653"/>
      <c r="DJ25" s="653"/>
      <c r="DK25" s="654"/>
      <c r="DL25" s="632">
        <v>1420232</v>
      </c>
      <c r="DM25" s="653"/>
      <c r="DN25" s="653"/>
      <c r="DO25" s="653"/>
      <c r="DP25" s="653"/>
      <c r="DQ25" s="653"/>
      <c r="DR25" s="653"/>
      <c r="DS25" s="653"/>
      <c r="DT25" s="653"/>
      <c r="DU25" s="653"/>
      <c r="DV25" s="654"/>
      <c r="DW25" s="628">
        <v>26.2</v>
      </c>
      <c r="DX25" s="655"/>
      <c r="DY25" s="655"/>
      <c r="DZ25" s="655"/>
      <c r="EA25" s="655"/>
      <c r="EB25" s="655"/>
      <c r="EC25" s="656"/>
    </row>
    <row r="26" spans="2:133" ht="11.25" customHeight="1" x14ac:dyDescent="0.2">
      <c r="B26" s="620" t="s">
        <v>303</v>
      </c>
      <c r="C26" s="621"/>
      <c r="D26" s="621"/>
      <c r="E26" s="621"/>
      <c r="F26" s="621"/>
      <c r="G26" s="621"/>
      <c r="H26" s="621"/>
      <c r="I26" s="621"/>
      <c r="J26" s="621"/>
      <c r="K26" s="621"/>
      <c r="L26" s="621"/>
      <c r="M26" s="621"/>
      <c r="N26" s="621"/>
      <c r="O26" s="621"/>
      <c r="P26" s="621"/>
      <c r="Q26" s="622"/>
      <c r="R26" s="623">
        <v>2079</v>
      </c>
      <c r="S26" s="624"/>
      <c r="T26" s="624"/>
      <c r="U26" s="624"/>
      <c r="V26" s="624"/>
      <c r="W26" s="624"/>
      <c r="X26" s="624"/>
      <c r="Y26" s="625"/>
      <c r="Z26" s="626">
        <v>0</v>
      </c>
      <c r="AA26" s="626"/>
      <c r="AB26" s="626"/>
      <c r="AC26" s="626"/>
      <c r="AD26" s="627">
        <v>2079</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142</v>
      </c>
      <c r="BH26" s="624"/>
      <c r="BI26" s="624"/>
      <c r="BJ26" s="624"/>
      <c r="BK26" s="624"/>
      <c r="BL26" s="624"/>
      <c r="BM26" s="624"/>
      <c r="BN26" s="625"/>
      <c r="BO26" s="626" t="s">
        <v>142</v>
      </c>
      <c r="BP26" s="626"/>
      <c r="BQ26" s="626"/>
      <c r="BR26" s="626"/>
      <c r="BS26" s="627" t="s">
        <v>142</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1055542</v>
      </c>
      <c r="CS26" s="624"/>
      <c r="CT26" s="624"/>
      <c r="CU26" s="624"/>
      <c r="CV26" s="624"/>
      <c r="CW26" s="624"/>
      <c r="CX26" s="624"/>
      <c r="CY26" s="625"/>
      <c r="CZ26" s="628">
        <v>11.2</v>
      </c>
      <c r="DA26" s="655"/>
      <c r="DB26" s="655"/>
      <c r="DC26" s="658"/>
      <c r="DD26" s="632">
        <v>962291</v>
      </c>
      <c r="DE26" s="624"/>
      <c r="DF26" s="624"/>
      <c r="DG26" s="624"/>
      <c r="DH26" s="624"/>
      <c r="DI26" s="624"/>
      <c r="DJ26" s="624"/>
      <c r="DK26" s="625"/>
      <c r="DL26" s="632" t="s">
        <v>142</v>
      </c>
      <c r="DM26" s="624"/>
      <c r="DN26" s="624"/>
      <c r="DO26" s="624"/>
      <c r="DP26" s="624"/>
      <c r="DQ26" s="624"/>
      <c r="DR26" s="624"/>
      <c r="DS26" s="624"/>
      <c r="DT26" s="624"/>
      <c r="DU26" s="624"/>
      <c r="DV26" s="625"/>
      <c r="DW26" s="628" t="s">
        <v>142</v>
      </c>
      <c r="DX26" s="655"/>
      <c r="DY26" s="655"/>
      <c r="DZ26" s="655"/>
      <c r="EA26" s="655"/>
      <c r="EB26" s="655"/>
      <c r="EC26" s="656"/>
    </row>
    <row r="27" spans="2:133" ht="11.25" customHeight="1" x14ac:dyDescent="0.2">
      <c r="B27" s="620" t="s">
        <v>306</v>
      </c>
      <c r="C27" s="621"/>
      <c r="D27" s="621"/>
      <c r="E27" s="621"/>
      <c r="F27" s="621"/>
      <c r="G27" s="621"/>
      <c r="H27" s="621"/>
      <c r="I27" s="621"/>
      <c r="J27" s="621"/>
      <c r="K27" s="621"/>
      <c r="L27" s="621"/>
      <c r="M27" s="621"/>
      <c r="N27" s="621"/>
      <c r="O27" s="621"/>
      <c r="P27" s="621"/>
      <c r="Q27" s="622"/>
      <c r="R27" s="623">
        <v>58042</v>
      </c>
      <c r="S27" s="624"/>
      <c r="T27" s="624"/>
      <c r="U27" s="624"/>
      <c r="V27" s="624"/>
      <c r="W27" s="624"/>
      <c r="X27" s="624"/>
      <c r="Y27" s="625"/>
      <c r="Z27" s="626">
        <v>0.6</v>
      </c>
      <c r="AA27" s="626"/>
      <c r="AB27" s="626"/>
      <c r="AC27" s="626"/>
      <c r="AD27" s="627" t="s">
        <v>142</v>
      </c>
      <c r="AE27" s="627"/>
      <c r="AF27" s="627"/>
      <c r="AG27" s="627"/>
      <c r="AH27" s="627"/>
      <c r="AI27" s="627"/>
      <c r="AJ27" s="627"/>
      <c r="AK27" s="627"/>
      <c r="AL27" s="628" t="s">
        <v>142</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2135006</v>
      </c>
      <c r="BH27" s="624"/>
      <c r="BI27" s="624"/>
      <c r="BJ27" s="624"/>
      <c r="BK27" s="624"/>
      <c r="BL27" s="624"/>
      <c r="BM27" s="624"/>
      <c r="BN27" s="625"/>
      <c r="BO27" s="626">
        <v>100</v>
      </c>
      <c r="BP27" s="626"/>
      <c r="BQ27" s="626"/>
      <c r="BR27" s="626"/>
      <c r="BS27" s="627" t="s">
        <v>142</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1956521</v>
      </c>
      <c r="CS27" s="653"/>
      <c r="CT27" s="653"/>
      <c r="CU27" s="653"/>
      <c r="CV27" s="653"/>
      <c r="CW27" s="653"/>
      <c r="CX27" s="653"/>
      <c r="CY27" s="654"/>
      <c r="CZ27" s="628">
        <v>20.8</v>
      </c>
      <c r="DA27" s="655"/>
      <c r="DB27" s="655"/>
      <c r="DC27" s="658"/>
      <c r="DD27" s="632">
        <v>509432</v>
      </c>
      <c r="DE27" s="653"/>
      <c r="DF27" s="653"/>
      <c r="DG27" s="653"/>
      <c r="DH27" s="653"/>
      <c r="DI27" s="653"/>
      <c r="DJ27" s="653"/>
      <c r="DK27" s="654"/>
      <c r="DL27" s="632">
        <v>473367</v>
      </c>
      <c r="DM27" s="653"/>
      <c r="DN27" s="653"/>
      <c r="DO27" s="653"/>
      <c r="DP27" s="653"/>
      <c r="DQ27" s="653"/>
      <c r="DR27" s="653"/>
      <c r="DS27" s="653"/>
      <c r="DT27" s="653"/>
      <c r="DU27" s="653"/>
      <c r="DV27" s="654"/>
      <c r="DW27" s="628">
        <v>8.6999999999999993</v>
      </c>
      <c r="DX27" s="655"/>
      <c r="DY27" s="655"/>
      <c r="DZ27" s="655"/>
      <c r="EA27" s="655"/>
      <c r="EB27" s="655"/>
      <c r="EC27" s="656"/>
    </row>
    <row r="28" spans="2:133" ht="11.25" customHeight="1" x14ac:dyDescent="0.2">
      <c r="B28" s="620" t="s">
        <v>309</v>
      </c>
      <c r="C28" s="621"/>
      <c r="D28" s="621"/>
      <c r="E28" s="621"/>
      <c r="F28" s="621"/>
      <c r="G28" s="621"/>
      <c r="H28" s="621"/>
      <c r="I28" s="621"/>
      <c r="J28" s="621"/>
      <c r="K28" s="621"/>
      <c r="L28" s="621"/>
      <c r="M28" s="621"/>
      <c r="N28" s="621"/>
      <c r="O28" s="621"/>
      <c r="P28" s="621"/>
      <c r="Q28" s="622"/>
      <c r="R28" s="623">
        <v>191729</v>
      </c>
      <c r="S28" s="624"/>
      <c r="T28" s="624"/>
      <c r="U28" s="624"/>
      <c r="V28" s="624"/>
      <c r="W28" s="624"/>
      <c r="X28" s="624"/>
      <c r="Y28" s="625"/>
      <c r="Z28" s="626">
        <v>1.9</v>
      </c>
      <c r="AA28" s="626"/>
      <c r="AB28" s="626"/>
      <c r="AC28" s="626"/>
      <c r="AD28" s="627">
        <v>24162</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760882</v>
      </c>
      <c r="CS28" s="624"/>
      <c r="CT28" s="624"/>
      <c r="CU28" s="624"/>
      <c r="CV28" s="624"/>
      <c r="CW28" s="624"/>
      <c r="CX28" s="624"/>
      <c r="CY28" s="625"/>
      <c r="CZ28" s="628">
        <v>8.1</v>
      </c>
      <c r="DA28" s="655"/>
      <c r="DB28" s="655"/>
      <c r="DC28" s="658"/>
      <c r="DD28" s="632">
        <v>694016</v>
      </c>
      <c r="DE28" s="624"/>
      <c r="DF28" s="624"/>
      <c r="DG28" s="624"/>
      <c r="DH28" s="624"/>
      <c r="DI28" s="624"/>
      <c r="DJ28" s="624"/>
      <c r="DK28" s="625"/>
      <c r="DL28" s="632">
        <v>694016</v>
      </c>
      <c r="DM28" s="624"/>
      <c r="DN28" s="624"/>
      <c r="DO28" s="624"/>
      <c r="DP28" s="624"/>
      <c r="DQ28" s="624"/>
      <c r="DR28" s="624"/>
      <c r="DS28" s="624"/>
      <c r="DT28" s="624"/>
      <c r="DU28" s="624"/>
      <c r="DV28" s="625"/>
      <c r="DW28" s="628">
        <v>12.8</v>
      </c>
      <c r="DX28" s="655"/>
      <c r="DY28" s="655"/>
      <c r="DZ28" s="655"/>
      <c r="EA28" s="655"/>
      <c r="EB28" s="655"/>
      <c r="EC28" s="656"/>
    </row>
    <row r="29" spans="2:133" ht="11.25" customHeight="1" x14ac:dyDescent="0.2">
      <c r="B29" s="620" t="s">
        <v>311</v>
      </c>
      <c r="C29" s="621"/>
      <c r="D29" s="621"/>
      <c r="E29" s="621"/>
      <c r="F29" s="621"/>
      <c r="G29" s="621"/>
      <c r="H29" s="621"/>
      <c r="I29" s="621"/>
      <c r="J29" s="621"/>
      <c r="K29" s="621"/>
      <c r="L29" s="621"/>
      <c r="M29" s="621"/>
      <c r="N29" s="621"/>
      <c r="O29" s="621"/>
      <c r="P29" s="621"/>
      <c r="Q29" s="622"/>
      <c r="R29" s="623">
        <v>25491</v>
      </c>
      <c r="S29" s="624"/>
      <c r="T29" s="624"/>
      <c r="U29" s="624"/>
      <c r="V29" s="624"/>
      <c r="W29" s="624"/>
      <c r="X29" s="624"/>
      <c r="Y29" s="625"/>
      <c r="Z29" s="626">
        <v>0.3</v>
      </c>
      <c r="AA29" s="626"/>
      <c r="AB29" s="626"/>
      <c r="AC29" s="626"/>
      <c r="AD29" s="627" t="s">
        <v>142</v>
      </c>
      <c r="AE29" s="627"/>
      <c r="AF29" s="627"/>
      <c r="AG29" s="627"/>
      <c r="AH29" s="627"/>
      <c r="AI29" s="627"/>
      <c r="AJ29" s="627"/>
      <c r="AK29" s="627"/>
      <c r="AL29" s="628" t="s">
        <v>252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760882</v>
      </c>
      <c r="CS29" s="653"/>
      <c r="CT29" s="653"/>
      <c r="CU29" s="653"/>
      <c r="CV29" s="653"/>
      <c r="CW29" s="653"/>
      <c r="CX29" s="653"/>
      <c r="CY29" s="654"/>
      <c r="CZ29" s="628">
        <v>8.1</v>
      </c>
      <c r="DA29" s="655"/>
      <c r="DB29" s="655"/>
      <c r="DC29" s="658"/>
      <c r="DD29" s="632">
        <v>694016</v>
      </c>
      <c r="DE29" s="653"/>
      <c r="DF29" s="653"/>
      <c r="DG29" s="653"/>
      <c r="DH29" s="653"/>
      <c r="DI29" s="653"/>
      <c r="DJ29" s="653"/>
      <c r="DK29" s="654"/>
      <c r="DL29" s="632">
        <v>694016</v>
      </c>
      <c r="DM29" s="653"/>
      <c r="DN29" s="653"/>
      <c r="DO29" s="653"/>
      <c r="DP29" s="653"/>
      <c r="DQ29" s="653"/>
      <c r="DR29" s="653"/>
      <c r="DS29" s="653"/>
      <c r="DT29" s="653"/>
      <c r="DU29" s="653"/>
      <c r="DV29" s="654"/>
      <c r="DW29" s="628">
        <v>12.8</v>
      </c>
      <c r="DX29" s="655"/>
      <c r="DY29" s="655"/>
      <c r="DZ29" s="655"/>
      <c r="EA29" s="655"/>
      <c r="EB29" s="655"/>
      <c r="EC29" s="656"/>
    </row>
    <row r="30" spans="2:133" ht="11.25" customHeight="1" x14ac:dyDescent="0.2">
      <c r="B30" s="620" t="s">
        <v>314</v>
      </c>
      <c r="C30" s="621"/>
      <c r="D30" s="621"/>
      <c r="E30" s="621"/>
      <c r="F30" s="621"/>
      <c r="G30" s="621"/>
      <c r="H30" s="621"/>
      <c r="I30" s="621"/>
      <c r="J30" s="621"/>
      <c r="K30" s="621"/>
      <c r="L30" s="621"/>
      <c r="M30" s="621"/>
      <c r="N30" s="621"/>
      <c r="O30" s="621"/>
      <c r="P30" s="621"/>
      <c r="Q30" s="622"/>
      <c r="R30" s="623">
        <v>1904714</v>
      </c>
      <c r="S30" s="624"/>
      <c r="T30" s="624"/>
      <c r="U30" s="624"/>
      <c r="V30" s="624"/>
      <c r="W30" s="624"/>
      <c r="X30" s="624"/>
      <c r="Y30" s="625"/>
      <c r="Z30" s="626">
        <v>18.8</v>
      </c>
      <c r="AA30" s="626"/>
      <c r="AB30" s="626"/>
      <c r="AC30" s="626"/>
      <c r="AD30" s="627" t="s">
        <v>142</v>
      </c>
      <c r="AE30" s="627"/>
      <c r="AF30" s="627"/>
      <c r="AG30" s="627"/>
      <c r="AH30" s="627"/>
      <c r="AI30" s="627"/>
      <c r="AJ30" s="627"/>
      <c r="AK30" s="627"/>
      <c r="AL30" s="628" t="s">
        <v>252</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722073</v>
      </c>
      <c r="CS30" s="624"/>
      <c r="CT30" s="624"/>
      <c r="CU30" s="624"/>
      <c r="CV30" s="624"/>
      <c r="CW30" s="624"/>
      <c r="CX30" s="624"/>
      <c r="CY30" s="625"/>
      <c r="CZ30" s="628">
        <v>7.7</v>
      </c>
      <c r="DA30" s="655"/>
      <c r="DB30" s="655"/>
      <c r="DC30" s="658"/>
      <c r="DD30" s="632">
        <v>655207</v>
      </c>
      <c r="DE30" s="624"/>
      <c r="DF30" s="624"/>
      <c r="DG30" s="624"/>
      <c r="DH30" s="624"/>
      <c r="DI30" s="624"/>
      <c r="DJ30" s="624"/>
      <c r="DK30" s="625"/>
      <c r="DL30" s="632">
        <v>655207</v>
      </c>
      <c r="DM30" s="624"/>
      <c r="DN30" s="624"/>
      <c r="DO30" s="624"/>
      <c r="DP30" s="624"/>
      <c r="DQ30" s="624"/>
      <c r="DR30" s="624"/>
      <c r="DS30" s="624"/>
      <c r="DT30" s="624"/>
      <c r="DU30" s="624"/>
      <c r="DV30" s="625"/>
      <c r="DW30" s="628">
        <v>12.1</v>
      </c>
      <c r="DX30" s="655"/>
      <c r="DY30" s="655"/>
      <c r="DZ30" s="655"/>
      <c r="EA30" s="655"/>
      <c r="EB30" s="655"/>
      <c r="EC30" s="656"/>
    </row>
    <row r="31" spans="2:133" ht="11.25" customHeight="1" x14ac:dyDescent="0.2">
      <c r="B31" s="636" t="s">
        <v>318</v>
      </c>
      <c r="C31" s="637"/>
      <c r="D31" s="637"/>
      <c r="E31" s="637"/>
      <c r="F31" s="637"/>
      <c r="G31" s="637"/>
      <c r="H31" s="637"/>
      <c r="I31" s="637"/>
      <c r="J31" s="637"/>
      <c r="K31" s="637"/>
      <c r="L31" s="637"/>
      <c r="M31" s="637"/>
      <c r="N31" s="637"/>
      <c r="O31" s="637"/>
      <c r="P31" s="637"/>
      <c r="Q31" s="638"/>
      <c r="R31" s="623" t="s">
        <v>252</v>
      </c>
      <c r="S31" s="624"/>
      <c r="T31" s="624"/>
      <c r="U31" s="624"/>
      <c r="V31" s="624"/>
      <c r="W31" s="624"/>
      <c r="X31" s="624"/>
      <c r="Y31" s="625"/>
      <c r="Z31" s="626" t="s">
        <v>142</v>
      </c>
      <c r="AA31" s="626"/>
      <c r="AB31" s="626"/>
      <c r="AC31" s="626"/>
      <c r="AD31" s="627" t="s">
        <v>142</v>
      </c>
      <c r="AE31" s="627"/>
      <c r="AF31" s="627"/>
      <c r="AG31" s="627"/>
      <c r="AH31" s="627"/>
      <c r="AI31" s="627"/>
      <c r="AJ31" s="627"/>
      <c r="AK31" s="627"/>
      <c r="AL31" s="628" t="s">
        <v>252</v>
      </c>
      <c r="AM31" s="629"/>
      <c r="AN31" s="629"/>
      <c r="AO31" s="630"/>
      <c r="AP31" s="671" t="s">
        <v>319</v>
      </c>
      <c r="AQ31" s="672"/>
      <c r="AR31" s="672"/>
      <c r="AS31" s="672"/>
      <c r="AT31" s="677" t="s">
        <v>320</v>
      </c>
      <c r="AU31" s="218"/>
      <c r="AV31" s="218"/>
      <c r="AW31" s="218"/>
      <c r="AX31" s="609" t="s">
        <v>193</v>
      </c>
      <c r="AY31" s="610"/>
      <c r="AZ31" s="610"/>
      <c r="BA31" s="610"/>
      <c r="BB31" s="610"/>
      <c r="BC31" s="610"/>
      <c r="BD31" s="610"/>
      <c r="BE31" s="610"/>
      <c r="BF31" s="611"/>
      <c r="BG31" s="670">
        <v>99.6</v>
      </c>
      <c r="BH31" s="667"/>
      <c r="BI31" s="667"/>
      <c r="BJ31" s="667"/>
      <c r="BK31" s="667"/>
      <c r="BL31" s="667"/>
      <c r="BM31" s="618">
        <v>97.4</v>
      </c>
      <c r="BN31" s="667"/>
      <c r="BO31" s="667"/>
      <c r="BP31" s="667"/>
      <c r="BQ31" s="668"/>
      <c r="BR31" s="670">
        <v>99.5</v>
      </c>
      <c r="BS31" s="667"/>
      <c r="BT31" s="667"/>
      <c r="BU31" s="667"/>
      <c r="BV31" s="667"/>
      <c r="BW31" s="667"/>
      <c r="BX31" s="618">
        <v>96.7</v>
      </c>
      <c r="BY31" s="667"/>
      <c r="BZ31" s="667"/>
      <c r="CA31" s="667"/>
      <c r="CB31" s="668"/>
      <c r="CD31" s="663"/>
      <c r="CE31" s="664"/>
      <c r="CF31" s="620" t="s">
        <v>321</v>
      </c>
      <c r="CG31" s="621"/>
      <c r="CH31" s="621"/>
      <c r="CI31" s="621"/>
      <c r="CJ31" s="621"/>
      <c r="CK31" s="621"/>
      <c r="CL31" s="621"/>
      <c r="CM31" s="621"/>
      <c r="CN31" s="621"/>
      <c r="CO31" s="621"/>
      <c r="CP31" s="621"/>
      <c r="CQ31" s="622"/>
      <c r="CR31" s="623">
        <v>38809</v>
      </c>
      <c r="CS31" s="653"/>
      <c r="CT31" s="653"/>
      <c r="CU31" s="653"/>
      <c r="CV31" s="653"/>
      <c r="CW31" s="653"/>
      <c r="CX31" s="653"/>
      <c r="CY31" s="654"/>
      <c r="CZ31" s="628">
        <v>0.4</v>
      </c>
      <c r="DA31" s="655"/>
      <c r="DB31" s="655"/>
      <c r="DC31" s="658"/>
      <c r="DD31" s="632">
        <v>38809</v>
      </c>
      <c r="DE31" s="653"/>
      <c r="DF31" s="653"/>
      <c r="DG31" s="653"/>
      <c r="DH31" s="653"/>
      <c r="DI31" s="653"/>
      <c r="DJ31" s="653"/>
      <c r="DK31" s="654"/>
      <c r="DL31" s="632">
        <v>38809</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2">
      <c r="B32" s="620" t="s">
        <v>322</v>
      </c>
      <c r="C32" s="621"/>
      <c r="D32" s="621"/>
      <c r="E32" s="621"/>
      <c r="F32" s="621"/>
      <c r="G32" s="621"/>
      <c r="H32" s="621"/>
      <c r="I32" s="621"/>
      <c r="J32" s="621"/>
      <c r="K32" s="621"/>
      <c r="L32" s="621"/>
      <c r="M32" s="621"/>
      <c r="N32" s="621"/>
      <c r="O32" s="621"/>
      <c r="P32" s="621"/>
      <c r="Q32" s="622"/>
      <c r="R32" s="623">
        <v>639211</v>
      </c>
      <c r="S32" s="624"/>
      <c r="T32" s="624"/>
      <c r="U32" s="624"/>
      <c r="V32" s="624"/>
      <c r="W32" s="624"/>
      <c r="X32" s="624"/>
      <c r="Y32" s="625"/>
      <c r="Z32" s="626">
        <v>6.3</v>
      </c>
      <c r="AA32" s="626"/>
      <c r="AB32" s="626"/>
      <c r="AC32" s="626"/>
      <c r="AD32" s="627" t="s">
        <v>142</v>
      </c>
      <c r="AE32" s="627"/>
      <c r="AF32" s="627"/>
      <c r="AG32" s="627"/>
      <c r="AH32" s="627"/>
      <c r="AI32" s="627"/>
      <c r="AJ32" s="627"/>
      <c r="AK32" s="627"/>
      <c r="AL32" s="628" t="s">
        <v>252</v>
      </c>
      <c r="AM32" s="629"/>
      <c r="AN32" s="629"/>
      <c r="AO32" s="630"/>
      <c r="AP32" s="673"/>
      <c r="AQ32" s="674"/>
      <c r="AR32" s="674"/>
      <c r="AS32" s="674"/>
      <c r="AT32" s="678"/>
      <c r="AU32" s="214" t="s">
        <v>323</v>
      </c>
      <c r="AX32" s="620" t="s">
        <v>324</v>
      </c>
      <c r="AY32" s="621"/>
      <c r="AZ32" s="621"/>
      <c r="BA32" s="621"/>
      <c r="BB32" s="621"/>
      <c r="BC32" s="621"/>
      <c r="BD32" s="621"/>
      <c r="BE32" s="621"/>
      <c r="BF32" s="622"/>
      <c r="BG32" s="680">
        <v>99.5</v>
      </c>
      <c r="BH32" s="653"/>
      <c r="BI32" s="653"/>
      <c r="BJ32" s="653"/>
      <c r="BK32" s="653"/>
      <c r="BL32" s="653"/>
      <c r="BM32" s="629">
        <v>99.2</v>
      </c>
      <c r="BN32" s="653"/>
      <c r="BO32" s="653"/>
      <c r="BP32" s="653"/>
      <c r="BQ32" s="669"/>
      <c r="BR32" s="680">
        <v>99.5</v>
      </c>
      <c r="BS32" s="653"/>
      <c r="BT32" s="653"/>
      <c r="BU32" s="653"/>
      <c r="BV32" s="653"/>
      <c r="BW32" s="653"/>
      <c r="BX32" s="629">
        <v>98.9</v>
      </c>
      <c r="BY32" s="653"/>
      <c r="BZ32" s="653"/>
      <c r="CA32" s="653"/>
      <c r="CB32" s="669"/>
      <c r="CD32" s="665"/>
      <c r="CE32" s="666"/>
      <c r="CF32" s="620" t="s">
        <v>325</v>
      </c>
      <c r="CG32" s="621"/>
      <c r="CH32" s="621"/>
      <c r="CI32" s="621"/>
      <c r="CJ32" s="621"/>
      <c r="CK32" s="621"/>
      <c r="CL32" s="621"/>
      <c r="CM32" s="621"/>
      <c r="CN32" s="621"/>
      <c r="CO32" s="621"/>
      <c r="CP32" s="621"/>
      <c r="CQ32" s="622"/>
      <c r="CR32" s="623" t="s">
        <v>142</v>
      </c>
      <c r="CS32" s="624"/>
      <c r="CT32" s="624"/>
      <c r="CU32" s="624"/>
      <c r="CV32" s="624"/>
      <c r="CW32" s="624"/>
      <c r="CX32" s="624"/>
      <c r="CY32" s="625"/>
      <c r="CZ32" s="628" t="s">
        <v>142</v>
      </c>
      <c r="DA32" s="655"/>
      <c r="DB32" s="655"/>
      <c r="DC32" s="658"/>
      <c r="DD32" s="632" t="s">
        <v>142</v>
      </c>
      <c r="DE32" s="624"/>
      <c r="DF32" s="624"/>
      <c r="DG32" s="624"/>
      <c r="DH32" s="624"/>
      <c r="DI32" s="624"/>
      <c r="DJ32" s="624"/>
      <c r="DK32" s="625"/>
      <c r="DL32" s="632" t="s">
        <v>142</v>
      </c>
      <c r="DM32" s="624"/>
      <c r="DN32" s="624"/>
      <c r="DO32" s="624"/>
      <c r="DP32" s="624"/>
      <c r="DQ32" s="624"/>
      <c r="DR32" s="624"/>
      <c r="DS32" s="624"/>
      <c r="DT32" s="624"/>
      <c r="DU32" s="624"/>
      <c r="DV32" s="625"/>
      <c r="DW32" s="628" t="s">
        <v>142</v>
      </c>
      <c r="DX32" s="655"/>
      <c r="DY32" s="655"/>
      <c r="DZ32" s="655"/>
      <c r="EA32" s="655"/>
      <c r="EB32" s="655"/>
      <c r="EC32" s="656"/>
    </row>
    <row r="33" spans="2:133" ht="11.25" customHeight="1" x14ac:dyDescent="0.2">
      <c r="B33" s="620" t="s">
        <v>326</v>
      </c>
      <c r="C33" s="621"/>
      <c r="D33" s="621"/>
      <c r="E33" s="621"/>
      <c r="F33" s="621"/>
      <c r="G33" s="621"/>
      <c r="H33" s="621"/>
      <c r="I33" s="621"/>
      <c r="J33" s="621"/>
      <c r="K33" s="621"/>
      <c r="L33" s="621"/>
      <c r="M33" s="621"/>
      <c r="N33" s="621"/>
      <c r="O33" s="621"/>
      <c r="P33" s="621"/>
      <c r="Q33" s="622"/>
      <c r="R33" s="623">
        <v>18626</v>
      </c>
      <c r="S33" s="624"/>
      <c r="T33" s="624"/>
      <c r="U33" s="624"/>
      <c r="V33" s="624"/>
      <c r="W33" s="624"/>
      <c r="X33" s="624"/>
      <c r="Y33" s="625"/>
      <c r="Z33" s="626">
        <v>0.2</v>
      </c>
      <c r="AA33" s="626"/>
      <c r="AB33" s="626"/>
      <c r="AC33" s="626"/>
      <c r="AD33" s="627">
        <v>2856</v>
      </c>
      <c r="AE33" s="627"/>
      <c r="AF33" s="627"/>
      <c r="AG33" s="627"/>
      <c r="AH33" s="627"/>
      <c r="AI33" s="627"/>
      <c r="AJ33" s="627"/>
      <c r="AK33" s="627"/>
      <c r="AL33" s="628">
        <v>0.1</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99.6</v>
      </c>
      <c r="BH33" s="682"/>
      <c r="BI33" s="682"/>
      <c r="BJ33" s="682"/>
      <c r="BK33" s="682"/>
      <c r="BL33" s="682"/>
      <c r="BM33" s="683">
        <v>95</v>
      </c>
      <c r="BN33" s="682"/>
      <c r="BO33" s="682"/>
      <c r="BP33" s="682"/>
      <c r="BQ33" s="684"/>
      <c r="BR33" s="681">
        <v>99.4</v>
      </c>
      <c r="BS33" s="682"/>
      <c r="BT33" s="682"/>
      <c r="BU33" s="682"/>
      <c r="BV33" s="682"/>
      <c r="BW33" s="682"/>
      <c r="BX33" s="683">
        <v>93.7</v>
      </c>
      <c r="BY33" s="682"/>
      <c r="BZ33" s="682"/>
      <c r="CA33" s="682"/>
      <c r="CB33" s="684"/>
      <c r="CD33" s="620" t="s">
        <v>328</v>
      </c>
      <c r="CE33" s="621"/>
      <c r="CF33" s="621"/>
      <c r="CG33" s="621"/>
      <c r="CH33" s="621"/>
      <c r="CI33" s="621"/>
      <c r="CJ33" s="621"/>
      <c r="CK33" s="621"/>
      <c r="CL33" s="621"/>
      <c r="CM33" s="621"/>
      <c r="CN33" s="621"/>
      <c r="CO33" s="621"/>
      <c r="CP33" s="621"/>
      <c r="CQ33" s="622"/>
      <c r="CR33" s="623">
        <v>4283112</v>
      </c>
      <c r="CS33" s="653"/>
      <c r="CT33" s="653"/>
      <c r="CU33" s="653"/>
      <c r="CV33" s="653"/>
      <c r="CW33" s="653"/>
      <c r="CX33" s="653"/>
      <c r="CY33" s="654"/>
      <c r="CZ33" s="628">
        <v>45.6</v>
      </c>
      <c r="DA33" s="655"/>
      <c r="DB33" s="655"/>
      <c r="DC33" s="658"/>
      <c r="DD33" s="632">
        <v>3224462</v>
      </c>
      <c r="DE33" s="653"/>
      <c r="DF33" s="653"/>
      <c r="DG33" s="653"/>
      <c r="DH33" s="653"/>
      <c r="DI33" s="653"/>
      <c r="DJ33" s="653"/>
      <c r="DK33" s="654"/>
      <c r="DL33" s="632">
        <v>2218679</v>
      </c>
      <c r="DM33" s="653"/>
      <c r="DN33" s="653"/>
      <c r="DO33" s="653"/>
      <c r="DP33" s="653"/>
      <c r="DQ33" s="653"/>
      <c r="DR33" s="653"/>
      <c r="DS33" s="653"/>
      <c r="DT33" s="653"/>
      <c r="DU33" s="653"/>
      <c r="DV33" s="654"/>
      <c r="DW33" s="628">
        <v>41</v>
      </c>
      <c r="DX33" s="655"/>
      <c r="DY33" s="655"/>
      <c r="DZ33" s="655"/>
      <c r="EA33" s="655"/>
      <c r="EB33" s="655"/>
      <c r="EC33" s="656"/>
    </row>
    <row r="34" spans="2:133" ht="11.25" customHeight="1" x14ac:dyDescent="0.2">
      <c r="B34" s="620" t="s">
        <v>329</v>
      </c>
      <c r="C34" s="621"/>
      <c r="D34" s="621"/>
      <c r="E34" s="621"/>
      <c r="F34" s="621"/>
      <c r="G34" s="621"/>
      <c r="H34" s="621"/>
      <c r="I34" s="621"/>
      <c r="J34" s="621"/>
      <c r="K34" s="621"/>
      <c r="L34" s="621"/>
      <c r="M34" s="621"/>
      <c r="N34" s="621"/>
      <c r="O34" s="621"/>
      <c r="P34" s="621"/>
      <c r="Q34" s="622"/>
      <c r="R34" s="623">
        <v>17599</v>
      </c>
      <c r="S34" s="624"/>
      <c r="T34" s="624"/>
      <c r="U34" s="624"/>
      <c r="V34" s="624"/>
      <c r="W34" s="624"/>
      <c r="X34" s="624"/>
      <c r="Y34" s="625"/>
      <c r="Z34" s="626">
        <v>0.2</v>
      </c>
      <c r="AA34" s="626"/>
      <c r="AB34" s="626"/>
      <c r="AC34" s="626"/>
      <c r="AD34" s="627" t="s">
        <v>142</v>
      </c>
      <c r="AE34" s="627"/>
      <c r="AF34" s="627"/>
      <c r="AG34" s="627"/>
      <c r="AH34" s="627"/>
      <c r="AI34" s="627"/>
      <c r="AJ34" s="627"/>
      <c r="AK34" s="627"/>
      <c r="AL34" s="628" t="s">
        <v>252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1862192</v>
      </c>
      <c r="CS34" s="624"/>
      <c r="CT34" s="624"/>
      <c r="CU34" s="624"/>
      <c r="CV34" s="624"/>
      <c r="CW34" s="624"/>
      <c r="CX34" s="624"/>
      <c r="CY34" s="625"/>
      <c r="CZ34" s="628">
        <v>19.8</v>
      </c>
      <c r="DA34" s="655"/>
      <c r="DB34" s="655"/>
      <c r="DC34" s="658"/>
      <c r="DD34" s="632">
        <v>1314590</v>
      </c>
      <c r="DE34" s="624"/>
      <c r="DF34" s="624"/>
      <c r="DG34" s="624"/>
      <c r="DH34" s="624"/>
      <c r="DI34" s="624"/>
      <c r="DJ34" s="624"/>
      <c r="DK34" s="625"/>
      <c r="DL34" s="632">
        <v>940662</v>
      </c>
      <c r="DM34" s="624"/>
      <c r="DN34" s="624"/>
      <c r="DO34" s="624"/>
      <c r="DP34" s="624"/>
      <c r="DQ34" s="624"/>
      <c r="DR34" s="624"/>
      <c r="DS34" s="624"/>
      <c r="DT34" s="624"/>
      <c r="DU34" s="624"/>
      <c r="DV34" s="625"/>
      <c r="DW34" s="628">
        <v>17.399999999999999</v>
      </c>
      <c r="DX34" s="655"/>
      <c r="DY34" s="655"/>
      <c r="DZ34" s="655"/>
      <c r="EA34" s="655"/>
      <c r="EB34" s="655"/>
      <c r="EC34" s="656"/>
    </row>
    <row r="35" spans="2:133" ht="11.25" customHeight="1" x14ac:dyDescent="0.2">
      <c r="B35" s="620" t="s">
        <v>331</v>
      </c>
      <c r="C35" s="621"/>
      <c r="D35" s="621"/>
      <c r="E35" s="621"/>
      <c r="F35" s="621"/>
      <c r="G35" s="621"/>
      <c r="H35" s="621"/>
      <c r="I35" s="621"/>
      <c r="J35" s="621"/>
      <c r="K35" s="621"/>
      <c r="L35" s="621"/>
      <c r="M35" s="621"/>
      <c r="N35" s="621"/>
      <c r="O35" s="621"/>
      <c r="P35" s="621"/>
      <c r="Q35" s="622"/>
      <c r="R35" s="623">
        <v>122526</v>
      </c>
      <c r="S35" s="624"/>
      <c r="T35" s="624"/>
      <c r="U35" s="624"/>
      <c r="V35" s="624"/>
      <c r="W35" s="624"/>
      <c r="X35" s="624"/>
      <c r="Y35" s="625"/>
      <c r="Z35" s="626">
        <v>1.2</v>
      </c>
      <c r="AA35" s="626"/>
      <c r="AB35" s="626"/>
      <c r="AC35" s="626"/>
      <c r="AD35" s="627" t="s">
        <v>252</v>
      </c>
      <c r="AE35" s="627"/>
      <c r="AF35" s="627"/>
      <c r="AG35" s="627"/>
      <c r="AH35" s="627"/>
      <c r="AI35" s="627"/>
      <c r="AJ35" s="627"/>
      <c r="AK35" s="627"/>
      <c r="AL35" s="628" t="s">
        <v>142</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9272</v>
      </c>
      <c r="CS35" s="653"/>
      <c r="CT35" s="653"/>
      <c r="CU35" s="653"/>
      <c r="CV35" s="653"/>
      <c r="CW35" s="653"/>
      <c r="CX35" s="653"/>
      <c r="CY35" s="654"/>
      <c r="CZ35" s="628">
        <v>0.1</v>
      </c>
      <c r="DA35" s="655"/>
      <c r="DB35" s="655"/>
      <c r="DC35" s="658"/>
      <c r="DD35" s="632">
        <v>9272</v>
      </c>
      <c r="DE35" s="653"/>
      <c r="DF35" s="653"/>
      <c r="DG35" s="653"/>
      <c r="DH35" s="653"/>
      <c r="DI35" s="653"/>
      <c r="DJ35" s="653"/>
      <c r="DK35" s="654"/>
      <c r="DL35" s="632">
        <v>6723</v>
      </c>
      <c r="DM35" s="653"/>
      <c r="DN35" s="653"/>
      <c r="DO35" s="653"/>
      <c r="DP35" s="653"/>
      <c r="DQ35" s="653"/>
      <c r="DR35" s="653"/>
      <c r="DS35" s="653"/>
      <c r="DT35" s="653"/>
      <c r="DU35" s="653"/>
      <c r="DV35" s="654"/>
      <c r="DW35" s="628">
        <v>0.1</v>
      </c>
      <c r="DX35" s="655"/>
      <c r="DY35" s="655"/>
      <c r="DZ35" s="655"/>
      <c r="EA35" s="655"/>
      <c r="EB35" s="655"/>
      <c r="EC35" s="656"/>
    </row>
    <row r="36" spans="2:133" ht="11.25" customHeight="1" x14ac:dyDescent="0.2">
      <c r="B36" s="620" t="s">
        <v>335</v>
      </c>
      <c r="C36" s="621"/>
      <c r="D36" s="621"/>
      <c r="E36" s="621"/>
      <c r="F36" s="621"/>
      <c r="G36" s="621"/>
      <c r="H36" s="621"/>
      <c r="I36" s="621"/>
      <c r="J36" s="621"/>
      <c r="K36" s="621"/>
      <c r="L36" s="621"/>
      <c r="M36" s="621"/>
      <c r="N36" s="621"/>
      <c r="O36" s="621"/>
      <c r="P36" s="621"/>
      <c r="Q36" s="622"/>
      <c r="R36" s="623">
        <v>846390</v>
      </c>
      <c r="S36" s="624"/>
      <c r="T36" s="624"/>
      <c r="U36" s="624"/>
      <c r="V36" s="624"/>
      <c r="W36" s="624"/>
      <c r="X36" s="624"/>
      <c r="Y36" s="625"/>
      <c r="Z36" s="626">
        <v>8.4</v>
      </c>
      <c r="AA36" s="626"/>
      <c r="AB36" s="626"/>
      <c r="AC36" s="626"/>
      <c r="AD36" s="627" t="s">
        <v>142</v>
      </c>
      <c r="AE36" s="627"/>
      <c r="AF36" s="627"/>
      <c r="AG36" s="627"/>
      <c r="AH36" s="627"/>
      <c r="AI36" s="627"/>
      <c r="AJ36" s="627"/>
      <c r="AK36" s="627"/>
      <c r="AL36" s="628" t="s">
        <v>142</v>
      </c>
      <c r="AM36" s="629"/>
      <c r="AN36" s="629"/>
      <c r="AO36" s="630"/>
      <c r="AP36" s="222"/>
      <c r="AQ36" s="685" t="s">
        <v>336</v>
      </c>
      <c r="AR36" s="686"/>
      <c r="AS36" s="686"/>
      <c r="AT36" s="686"/>
      <c r="AU36" s="686"/>
      <c r="AV36" s="686"/>
      <c r="AW36" s="686"/>
      <c r="AX36" s="686"/>
      <c r="AY36" s="687"/>
      <c r="AZ36" s="612">
        <v>1162841</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40430</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1271286</v>
      </c>
      <c r="CS36" s="624"/>
      <c r="CT36" s="624"/>
      <c r="CU36" s="624"/>
      <c r="CV36" s="624"/>
      <c r="CW36" s="624"/>
      <c r="CX36" s="624"/>
      <c r="CY36" s="625"/>
      <c r="CZ36" s="628">
        <v>13.5</v>
      </c>
      <c r="DA36" s="655"/>
      <c r="DB36" s="655"/>
      <c r="DC36" s="658"/>
      <c r="DD36" s="632">
        <v>960320</v>
      </c>
      <c r="DE36" s="624"/>
      <c r="DF36" s="624"/>
      <c r="DG36" s="624"/>
      <c r="DH36" s="624"/>
      <c r="DI36" s="624"/>
      <c r="DJ36" s="624"/>
      <c r="DK36" s="625"/>
      <c r="DL36" s="632">
        <v>573554</v>
      </c>
      <c r="DM36" s="624"/>
      <c r="DN36" s="624"/>
      <c r="DO36" s="624"/>
      <c r="DP36" s="624"/>
      <c r="DQ36" s="624"/>
      <c r="DR36" s="624"/>
      <c r="DS36" s="624"/>
      <c r="DT36" s="624"/>
      <c r="DU36" s="624"/>
      <c r="DV36" s="625"/>
      <c r="DW36" s="628">
        <v>10.6</v>
      </c>
      <c r="DX36" s="655"/>
      <c r="DY36" s="655"/>
      <c r="DZ36" s="655"/>
      <c r="EA36" s="655"/>
      <c r="EB36" s="655"/>
      <c r="EC36" s="656"/>
    </row>
    <row r="37" spans="2:133" ht="11.25" customHeight="1" x14ac:dyDescent="0.2">
      <c r="B37" s="620" t="s">
        <v>339</v>
      </c>
      <c r="C37" s="621"/>
      <c r="D37" s="621"/>
      <c r="E37" s="621"/>
      <c r="F37" s="621"/>
      <c r="G37" s="621"/>
      <c r="H37" s="621"/>
      <c r="I37" s="621"/>
      <c r="J37" s="621"/>
      <c r="K37" s="621"/>
      <c r="L37" s="621"/>
      <c r="M37" s="621"/>
      <c r="N37" s="621"/>
      <c r="O37" s="621"/>
      <c r="P37" s="621"/>
      <c r="Q37" s="622"/>
      <c r="R37" s="623">
        <v>292873</v>
      </c>
      <c r="S37" s="624"/>
      <c r="T37" s="624"/>
      <c r="U37" s="624"/>
      <c r="V37" s="624"/>
      <c r="W37" s="624"/>
      <c r="X37" s="624"/>
      <c r="Y37" s="625"/>
      <c r="Z37" s="626">
        <v>2.9</v>
      </c>
      <c r="AA37" s="626"/>
      <c r="AB37" s="626"/>
      <c r="AC37" s="626"/>
      <c r="AD37" s="627">
        <v>3883</v>
      </c>
      <c r="AE37" s="627"/>
      <c r="AF37" s="627"/>
      <c r="AG37" s="627"/>
      <c r="AH37" s="627"/>
      <c r="AI37" s="627"/>
      <c r="AJ37" s="627"/>
      <c r="AK37" s="627"/>
      <c r="AL37" s="628">
        <v>0.1</v>
      </c>
      <c r="AM37" s="629"/>
      <c r="AN37" s="629"/>
      <c r="AO37" s="630"/>
      <c r="AQ37" s="689" t="s">
        <v>340</v>
      </c>
      <c r="AR37" s="690"/>
      <c r="AS37" s="690"/>
      <c r="AT37" s="690"/>
      <c r="AU37" s="690"/>
      <c r="AV37" s="690"/>
      <c r="AW37" s="690"/>
      <c r="AX37" s="690"/>
      <c r="AY37" s="691"/>
      <c r="AZ37" s="623">
        <v>280000</v>
      </c>
      <c r="BA37" s="624"/>
      <c r="BB37" s="624"/>
      <c r="BC37" s="624"/>
      <c r="BD37" s="653"/>
      <c r="BE37" s="653"/>
      <c r="BF37" s="669"/>
      <c r="BG37" s="620" t="s">
        <v>341</v>
      </c>
      <c r="BH37" s="621"/>
      <c r="BI37" s="621"/>
      <c r="BJ37" s="621"/>
      <c r="BK37" s="621"/>
      <c r="BL37" s="621"/>
      <c r="BM37" s="621"/>
      <c r="BN37" s="621"/>
      <c r="BO37" s="621"/>
      <c r="BP37" s="621"/>
      <c r="BQ37" s="621"/>
      <c r="BR37" s="621"/>
      <c r="BS37" s="621"/>
      <c r="BT37" s="621"/>
      <c r="BU37" s="622"/>
      <c r="BV37" s="623">
        <v>29818</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376952</v>
      </c>
      <c r="CS37" s="653"/>
      <c r="CT37" s="653"/>
      <c r="CU37" s="653"/>
      <c r="CV37" s="653"/>
      <c r="CW37" s="653"/>
      <c r="CX37" s="653"/>
      <c r="CY37" s="654"/>
      <c r="CZ37" s="628">
        <v>4</v>
      </c>
      <c r="DA37" s="655"/>
      <c r="DB37" s="655"/>
      <c r="DC37" s="658"/>
      <c r="DD37" s="632">
        <v>354844</v>
      </c>
      <c r="DE37" s="653"/>
      <c r="DF37" s="653"/>
      <c r="DG37" s="653"/>
      <c r="DH37" s="653"/>
      <c r="DI37" s="653"/>
      <c r="DJ37" s="653"/>
      <c r="DK37" s="654"/>
      <c r="DL37" s="632">
        <v>327196</v>
      </c>
      <c r="DM37" s="653"/>
      <c r="DN37" s="653"/>
      <c r="DO37" s="653"/>
      <c r="DP37" s="653"/>
      <c r="DQ37" s="653"/>
      <c r="DR37" s="653"/>
      <c r="DS37" s="653"/>
      <c r="DT37" s="653"/>
      <c r="DU37" s="653"/>
      <c r="DV37" s="654"/>
      <c r="DW37" s="628">
        <v>6</v>
      </c>
      <c r="DX37" s="655"/>
      <c r="DY37" s="655"/>
      <c r="DZ37" s="655"/>
      <c r="EA37" s="655"/>
      <c r="EB37" s="655"/>
      <c r="EC37" s="656"/>
    </row>
    <row r="38" spans="2:133" ht="11.25" customHeight="1" x14ac:dyDescent="0.2">
      <c r="B38" s="620" t="s">
        <v>343</v>
      </c>
      <c r="C38" s="621"/>
      <c r="D38" s="621"/>
      <c r="E38" s="621"/>
      <c r="F38" s="621"/>
      <c r="G38" s="621"/>
      <c r="H38" s="621"/>
      <c r="I38" s="621"/>
      <c r="J38" s="621"/>
      <c r="K38" s="621"/>
      <c r="L38" s="621"/>
      <c r="M38" s="621"/>
      <c r="N38" s="621"/>
      <c r="O38" s="621"/>
      <c r="P38" s="621"/>
      <c r="Q38" s="622"/>
      <c r="R38" s="623">
        <v>307700</v>
      </c>
      <c r="S38" s="624"/>
      <c r="T38" s="624"/>
      <c r="U38" s="624"/>
      <c r="V38" s="624"/>
      <c r="W38" s="624"/>
      <c r="X38" s="624"/>
      <c r="Y38" s="625"/>
      <c r="Z38" s="626">
        <v>3</v>
      </c>
      <c r="AA38" s="626"/>
      <c r="AB38" s="626"/>
      <c r="AC38" s="626"/>
      <c r="AD38" s="627" t="s">
        <v>142</v>
      </c>
      <c r="AE38" s="627"/>
      <c r="AF38" s="627"/>
      <c r="AG38" s="627"/>
      <c r="AH38" s="627"/>
      <c r="AI38" s="627"/>
      <c r="AJ38" s="627"/>
      <c r="AK38" s="627"/>
      <c r="AL38" s="628" t="s">
        <v>142</v>
      </c>
      <c r="AM38" s="629"/>
      <c r="AN38" s="629"/>
      <c r="AO38" s="630"/>
      <c r="AQ38" s="689" t="s">
        <v>344</v>
      </c>
      <c r="AR38" s="690"/>
      <c r="AS38" s="690"/>
      <c r="AT38" s="690"/>
      <c r="AU38" s="690"/>
      <c r="AV38" s="690"/>
      <c r="AW38" s="690"/>
      <c r="AX38" s="690"/>
      <c r="AY38" s="691"/>
      <c r="AZ38" s="623">
        <v>120</v>
      </c>
      <c r="BA38" s="624"/>
      <c r="BB38" s="624"/>
      <c r="BC38" s="624"/>
      <c r="BD38" s="653"/>
      <c r="BE38" s="653"/>
      <c r="BF38" s="669"/>
      <c r="BG38" s="620" t="s">
        <v>345</v>
      </c>
      <c r="BH38" s="621"/>
      <c r="BI38" s="621"/>
      <c r="BJ38" s="621"/>
      <c r="BK38" s="621"/>
      <c r="BL38" s="621"/>
      <c r="BM38" s="621"/>
      <c r="BN38" s="621"/>
      <c r="BO38" s="621"/>
      <c r="BP38" s="621"/>
      <c r="BQ38" s="621"/>
      <c r="BR38" s="621"/>
      <c r="BS38" s="621"/>
      <c r="BT38" s="621"/>
      <c r="BU38" s="622"/>
      <c r="BV38" s="623">
        <v>2912</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882721</v>
      </c>
      <c r="CS38" s="624"/>
      <c r="CT38" s="624"/>
      <c r="CU38" s="624"/>
      <c r="CV38" s="624"/>
      <c r="CW38" s="624"/>
      <c r="CX38" s="624"/>
      <c r="CY38" s="625"/>
      <c r="CZ38" s="628">
        <v>9.4</v>
      </c>
      <c r="DA38" s="655"/>
      <c r="DB38" s="655"/>
      <c r="DC38" s="658"/>
      <c r="DD38" s="632">
        <v>712152</v>
      </c>
      <c r="DE38" s="624"/>
      <c r="DF38" s="624"/>
      <c r="DG38" s="624"/>
      <c r="DH38" s="624"/>
      <c r="DI38" s="624"/>
      <c r="DJ38" s="624"/>
      <c r="DK38" s="625"/>
      <c r="DL38" s="632">
        <v>697740</v>
      </c>
      <c r="DM38" s="624"/>
      <c r="DN38" s="624"/>
      <c r="DO38" s="624"/>
      <c r="DP38" s="624"/>
      <c r="DQ38" s="624"/>
      <c r="DR38" s="624"/>
      <c r="DS38" s="624"/>
      <c r="DT38" s="624"/>
      <c r="DU38" s="624"/>
      <c r="DV38" s="625"/>
      <c r="DW38" s="628">
        <v>12.9</v>
      </c>
      <c r="DX38" s="655"/>
      <c r="DY38" s="655"/>
      <c r="DZ38" s="655"/>
      <c r="EA38" s="655"/>
      <c r="EB38" s="655"/>
      <c r="EC38" s="656"/>
    </row>
    <row r="39" spans="2:133" ht="11.25" customHeight="1" x14ac:dyDescent="0.2">
      <c r="B39" s="620" t="s">
        <v>347</v>
      </c>
      <c r="C39" s="621"/>
      <c r="D39" s="621"/>
      <c r="E39" s="621"/>
      <c r="F39" s="621"/>
      <c r="G39" s="621"/>
      <c r="H39" s="621"/>
      <c r="I39" s="621"/>
      <c r="J39" s="621"/>
      <c r="K39" s="621"/>
      <c r="L39" s="621"/>
      <c r="M39" s="621"/>
      <c r="N39" s="621"/>
      <c r="O39" s="621"/>
      <c r="P39" s="621"/>
      <c r="Q39" s="622"/>
      <c r="R39" s="623" t="s">
        <v>142</v>
      </c>
      <c r="S39" s="624"/>
      <c r="T39" s="624"/>
      <c r="U39" s="624"/>
      <c r="V39" s="624"/>
      <c r="W39" s="624"/>
      <c r="X39" s="624"/>
      <c r="Y39" s="625"/>
      <c r="Z39" s="626" t="s">
        <v>252</v>
      </c>
      <c r="AA39" s="626"/>
      <c r="AB39" s="626"/>
      <c r="AC39" s="626"/>
      <c r="AD39" s="627" t="s">
        <v>142</v>
      </c>
      <c r="AE39" s="627"/>
      <c r="AF39" s="627"/>
      <c r="AG39" s="627"/>
      <c r="AH39" s="627"/>
      <c r="AI39" s="627"/>
      <c r="AJ39" s="627"/>
      <c r="AK39" s="627"/>
      <c r="AL39" s="628" t="s">
        <v>142</v>
      </c>
      <c r="AM39" s="629"/>
      <c r="AN39" s="629"/>
      <c r="AO39" s="630"/>
      <c r="AQ39" s="689" t="s">
        <v>348</v>
      </c>
      <c r="AR39" s="690"/>
      <c r="AS39" s="690"/>
      <c r="AT39" s="690"/>
      <c r="AU39" s="690"/>
      <c r="AV39" s="690"/>
      <c r="AW39" s="690"/>
      <c r="AX39" s="690"/>
      <c r="AY39" s="691"/>
      <c r="AZ39" s="623" t="s">
        <v>252</v>
      </c>
      <c r="BA39" s="624"/>
      <c r="BB39" s="624"/>
      <c r="BC39" s="624"/>
      <c r="BD39" s="653"/>
      <c r="BE39" s="653"/>
      <c r="BF39" s="669"/>
      <c r="BG39" s="620" t="s">
        <v>349</v>
      </c>
      <c r="BH39" s="621"/>
      <c r="BI39" s="621"/>
      <c r="BJ39" s="621"/>
      <c r="BK39" s="621"/>
      <c r="BL39" s="621"/>
      <c r="BM39" s="621"/>
      <c r="BN39" s="621"/>
      <c r="BO39" s="621"/>
      <c r="BP39" s="621"/>
      <c r="BQ39" s="621"/>
      <c r="BR39" s="621"/>
      <c r="BS39" s="621"/>
      <c r="BT39" s="621"/>
      <c r="BU39" s="622"/>
      <c r="BV39" s="623">
        <v>4356</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236120</v>
      </c>
      <c r="CS39" s="653"/>
      <c r="CT39" s="653"/>
      <c r="CU39" s="653"/>
      <c r="CV39" s="653"/>
      <c r="CW39" s="653"/>
      <c r="CX39" s="653"/>
      <c r="CY39" s="654"/>
      <c r="CZ39" s="628">
        <v>2.5</v>
      </c>
      <c r="DA39" s="655"/>
      <c r="DB39" s="655"/>
      <c r="DC39" s="658"/>
      <c r="DD39" s="632">
        <v>228128</v>
      </c>
      <c r="DE39" s="653"/>
      <c r="DF39" s="653"/>
      <c r="DG39" s="653"/>
      <c r="DH39" s="653"/>
      <c r="DI39" s="653"/>
      <c r="DJ39" s="653"/>
      <c r="DK39" s="654"/>
      <c r="DL39" s="632" t="s">
        <v>142</v>
      </c>
      <c r="DM39" s="653"/>
      <c r="DN39" s="653"/>
      <c r="DO39" s="653"/>
      <c r="DP39" s="653"/>
      <c r="DQ39" s="653"/>
      <c r="DR39" s="653"/>
      <c r="DS39" s="653"/>
      <c r="DT39" s="653"/>
      <c r="DU39" s="653"/>
      <c r="DV39" s="654"/>
      <c r="DW39" s="628" t="s">
        <v>252</v>
      </c>
      <c r="DX39" s="655"/>
      <c r="DY39" s="655"/>
      <c r="DZ39" s="655"/>
      <c r="EA39" s="655"/>
      <c r="EB39" s="655"/>
      <c r="EC39" s="656"/>
    </row>
    <row r="40" spans="2:133" ht="11.25" customHeight="1" x14ac:dyDescent="0.2">
      <c r="B40" s="620" t="s">
        <v>351</v>
      </c>
      <c r="C40" s="621"/>
      <c r="D40" s="621"/>
      <c r="E40" s="621"/>
      <c r="F40" s="621"/>
      <c r="G40" s="621"/>
      <c r="H40" s="621"/>
      <c r="I40" s="621"/>
      <c r="J40" s="621"/>
      <c r="K40" s="621"/>
      <c r="L40" s="621"/>
      <c r="M40" s="621"/>
      <c r="N40" s="621"/>
      <c r="O40" s="621"/>
      <c r="P40" s="621"/>
      <c r="Q40" s="622"/>
      <c r="R40" s="623">
        <v>80700</v>
      </c>
      <c r="S40" s="624"/>
      <c r="T40" s="624"/>
      <c r="U40" s="624"/>
      <c r="V40" s="624"/>
      <c r="W40" s="624"/>
      <c r="X40" s="624"/>
      <c r="Y40" s="625"/>
      <c r="Z40" s="626">
        <v>0.8</v>
      </c>
      <c r="AA40" s="626"/>
      <c r="AB40" s="626"/>
      <c r="AC40" s="626"/>
      <c r="AD40" s="627" t="s">
        <v>142</v>
      </c>
      <c r="AE40" s="627"/>
      <c r="AF40" s="627"/>
      <c r="AG40" s="627"/>
      <c r="AH40" s="627"/>
      <c r="AI40" s="627"/>
      <c r="AJ40" s="627"/>
      <c r="AK40" s="627"/>
      <c r="AL40" s="628" t="s">
        <v>142</v>
      </c>
      <c r="AM40" s="629"/>
      <c r="AN40" s="629"/>
      <c r="AO40" s="630"/>
      <c r="AQ40" s="689" t="s">
        <v>352</v>
      </c>
      <c r="AR40" s="690"/>
      <c r="AS40" s="690"/>
      <c r="AT40" s="690"/>
      <c r="AU40" s="690"/>
      <c r="AV40" s="690"/>
      <c r="AW40" s="690"/>
      <c r="AX40" s="690"/>
      <c r="AY40" s="691"/>
      <c r="AZ40" s="623" t="s">
        <v>252</v>
      </c>
      <c r="BA40" s="624"/>
      <c r="BB40" s="624"/>
      <c r="BC40" s="624"/>
      <c r="BD40" s="653"/>
      <c r="BE40" s="653"/>
      <c r="BF40" s="669"/>
      <c r="BG40" s="673" t="s">
        <v>353</v>
      </c>
      <c r="BH40" s="674"/>
      <c r="BI40" s="674"/>
      <c r="BJ40" s="674"/>
      <c r="BK40" s="674"/>
      <c r="BL40" s="223"/>
      <c r="BM40" s="621" t="s">
        <v>354</v>
      </c>
      <c r="BN40" s="621"/>
      <c r="BO40" s="621"/>
      <c r="BP40" s="621"/>
      <c r="BQ40" s="621"/>
      <c r="BR40" s="621"/>
      <c r="BS40" s="621"/>
      <c r="BT40" s="621"/>
      <c r="BU40" s="622"/>
      <c r="BV40" s="623">
        <v>98</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21521</v>
      </c>
      <c r="CS40" s="624"/>
      <c r="CT40" s="624"/>
      <c r="CU40" s="624"/>
      <c r="CV40" s="624"/>
      <c r="CW40" s="624"/>
      <c r="CX40" s="624"/>
      <c r="CY40" s="625"/>
      <c r="CZ40" s="628">
        <v>0.2</v>
      </c>
      <c r="DA40" s="655"/>
      <c r="DB40" s="655"/>
      <c r="DC40" s="658"/>
      <c r="DD40" s="632" t="s">
        <v>252</v>
      </c>
      <c r="DE40" s="624"/>
      <c r="DF40" s="624"/>
      <c r="DG40" s="624"/>
      <c r="DH40" s="624"/>
      <c r="DI40" s="624"/>
      <c r="DJ40" s="624"/>
      <c r="DK40" s="625"/>
      <c r="DL40" s="632" t="s">
        <v>142</v>
      </c>
      <c r="DM40" s="624"/>
      <c r="DN40" s="624"/>
      <c r="DO40" s="624"/>
      <c r="DP40" s="624"/>
      <c r="DQ40" s="624"/>
      <c r="DR40" s="624"/>
      <c r="DS40" s="624"/>
      <c r="DT40" s="624"/>
      <c r="DU40" s="624"/>
      <c r="DV40" s="625"/>
      <c r="DW40" s="628" t="s">
        <v>142</v>
      </c>
      <c r="DX40" s="655"/>
      <c r="DY40" s="655"/>
      <c r="DZ40" s="655"/>
      <c r="EA40" s="655"/>
      <c r="EB40" s="655"/>
      <c r="EC40" s="656"/>
    </row>
    <row r="41" spans="2:133" ht="11.25" customHeight="1" x14ac:dyDescent="0.2">
      <c r="B41" s="644" t="s">
        <v>356</v>
      </c>
      <c r="C41" s="645"/>
      <c r="D41" s="645"/>
      <c r="E41" s="645"/>
      <c r="F41" s="645"/>
      <c r="G41" s="645"/>
      <c r="H41" s="645"/>
      <c r="I41" s="645"/>
      <c r="J41" s="645"/>
      <c r="K41" s="645"/>
      <c r="L41" s="645"/>
      <c r="M41" s="645"/>
      <c r="N41" s="645"/>
      <c r="O41" s="645"/>
      <c r="P41" s="645"/>
      <c r="Q41" s="646"/>
      <c r="R41" s="698">
        <v>10134871</v>
      </c>
      <c r="S41" s="699"/>
      <c r="T41" s="699"/>
      <c r="U41" s="699"/>
      <c r="V41" s="699"/>
      <c r="W41" s="699"/>
      <c r="X41" s="699"/>
      <c r="Y41" s="700"/>
      <c r="Z41" s="701">
        <v>100</v>
      </c>
      <c r="AA41" s="701"/>
      <c r="AB41" s="701"/>
      <c r="AC41" s="701"/>
      <c r="AD41" s="702">
        <v>5334830</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160343</v>
      </c>
      <c r="BA41" s="624"/>
      <c r="BB41" s="624"/>
      <c r="BC41" s="624"/>
      <c r="BD41" s="653"/>
      <c r="BE41" s="653"/>
      <c r="BF41" s="669"/>
      <c r="BG41" s="673"/>
      <c r="BH41" s="674"/>
      <c r="BI41" s="674"/>
      <c r="BJ41" s="674"/>
      <c r="BK41" s="674"/>
      <c r="BL41" s="223"/>
      <c r="BM41" s="621" t="s">
        <v>358</v>
      </c>
      <c r="BN41" s="621"/>
      <c r="BO41" s="621"/>
      <c r="BP41" s="621"/>
      <c r="BQ41" s="621"/>
      <c r="BR41" s="621"/>
      <c r="BS41" s="621"/>
      <c r="BT41" s="621"/>
      <c r="BU41" s="622"/>
      <c r="BV41" s="623" t="s">
        <v>359</v>
      </c>
      <c r="BW41" s="624"/>
      <c r="BX41" s="624"/>
      <c r="BY41" s="624"/>
      <c r="BZ41" s="624"/>
      <c r="CA41" s="624"/>
      <c r="CB41" s="633"/>
      <c r="CD41" s="620" t="s">
        <v>360</v>
      </c>
      <c r="CE41" s="621"/>
      <c r="CF41" s="621"/>
      <c r="CG41" s="621"/>
      <c r="CH41" s="621"/>
      <c r="CI41" s="621"/>
      <c r="CJ41" s="621"/>
      <c r="CK41" s="621"/>
      <c r="CL41" s="621"/>
      <c r="CM41" s="621"/>
      <c r="CN41" s="621"/>
      <c r="CO41" s="621"/>
      <c r="CP41" s="621"/>
      <c r="CQ41" s="622"/>
      <c r="CR41" s="623" t="s">
        <v>142</v>
      </c>
      <c r="CS41" s="653"/>
      <c r="CT41" s="653"/>
      <c r="CU41" s="653"/>
      <c r="CV41" s="653"/>
      <c r="CW41" s="653"/>
      <c r="CX41" s="653"/>
      <c r="CY41" s="654"/>
      <c r="CZ41" s="628" t="s">
        <v>359</v>
      </c>
      <c r="DA41" s="655"/>
      <c r="DB41" s="655"/>
      <c r="DC41" s="658"/>
      <c r="DD41" s="632" t="s">
        <v>359</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361</v>
      </c>
      <c r="AR42" s="706"/>
      <c r="AS42" s="706"/>
      <c r="AT42" s="706"/>
      <c r="AU42" s="706"/>
      <c r="AV42" s="706"/>
      <c r="AW42" s="706"/>
      <c r="AX42" s="706"/>
      <c r="AY42" s="707"/>
      <c r="AZ42" s="698">
        <v>722378</v>
      </c>
      <c r="BA42" s="699"/>
      <c r="BB42" s="699"/>
      <c r="BC42" s="699"/>
      <c r="BD42" s="682"/>
      <c r="BE42" s="682"/>
      <c r="BF42" s="684"/>
      <c r="BG42" s="675"/>
      <c r="BH42" s="676"/>
      <c r="BI42" s="676"/>
      <c r="BJ42" s="676"/>
      <c r="BK42" s="676"/>
      <c r="BL42" s="224"/>
      <c r="BM42" s="645" t="s">
        <v>362</v>
      </c>
      <c r="BN42" s="645"/>
      <c r="BO42" s="645"/>
      <c r="BP42" s="645"/>
      <c r="BQ42" s="645"/>
      <c r="BR42" s="645"/>
      <c r="BS42" s="645"/>
      <c r="BT42" s="645"/>
      <c r="BU42" s="646"/>
      <c r="BV42" s="698">
        <v>390</v>
      </c>
      <c r="BW42" s="699"/>
      <c r="BX42" s="699"/>
      <c r="BY42" s="699"/>
      <c r="BZ42" s="699"/>
      <c r="CA42" s="699"/>
      <c r="CB42" s="708"/>
      <c r="CD42" s="620" t="s">
        <v>363</v>
      </c>
      <c r="CE42" s="621"/>
      <c r="CF42" s="621"/>
      <c r="CG42" s="621"/>
      <c r="CH42" s="621"/>
      <c r="CI42" s="621"/>
      <c r="CJ42" s="621"/>
      <c r="CK42" s="621"/>
      <c r="CL42" s="621"/>
      <c r="CM42" s="621"/>
      <c r="CN42" s="621"/>
      <c r="CO42" s="621"/>
      <c r="CP42" s="621"/>
      <c r="CQ42" s="622"/>
      <c r="CR42" s="623">
        <v>736968</v>
      </c>
      <c r="CS42" s="653"/>
      <c r="CT42" s="653"/>
      <c r="CU42" s="653"/>
      <c r="CV42" s="653"/>
      <c r="CW42" s="653"/>
      <c r="CX42" s="653"/>
      <c r="CY42" s="654"/>
      <c r="CZ42" s="628">
        <v>7.8</v>
      </c>
      <c r="DA42" s="655"/>
      <c r="DB42" s="655"/>
      <c r="DC42" s="658"/>
      <c r="DD42" s="632">
        <v>393718</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364</v>
      </c>
      <c r="CD43" s="620" t="s">
        <v>365</v>
      </c>
      <c r="CE43" s="621"/>
      <c r="CF43" s="621"/>
      <c r="CG43" s="621"/>
      <c r="CH43" s="621"/>
      <c r="CI43" s="621"/>
      <c r="CJ43" s="621"/>
      <c r="CK43" s="621"/>
      <c r="CL43" s="621"/>
      <c r="CM43" s="621"/>
      <c r="CN43" s="621"/>
      <c r="CO43" s="621"/>
      <c r="CP43" s="621"/>
      <c r="CQ43" s="622"/>
      <c r="CR43" s="623" t="s">
        <v>142</v>
      </c>
      <c r="CS43" s="653"/>
      <c r="CT43" s="653"/>
      <c r="CU43" s="653"/>
      <c r="CV43" s="653"/>
      <c r="CW43" s="653"/>
      <c r="CX43" s="653"/>
      <c r="CY43" s="654"/>
      <c r="CZ43" s="628" t="s">
        <v>359</v>
      </c>
      <c r="DA43" s="655"/>
      <c r="DB43" s="655"/>
      <c r="DC43" s="658"/>
      <c r="DD43" s="632" t="s">
        <v>359</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367</v>
      </c>
      <c r="CG44" s="621"/>
      <c r="CH44" s="621"/>
      <c r="CI44" s="621"/>
      <c r="CJ44" s="621"/>
      <c r="CK44" s="621"/>
      <c r="CL44" s="621"/>
      <c r="CM44" s="621"/>
      <c r="CN44" s="621"/>
      <c r="CO44" s="621"/>
      <c r="CP44" s="621"/>
      <c r="CQ44" s="622"/>
      <c r="CR44" s="623">
        <v>735592</v>
      </c>
      <c r="CS44" s="624"/>
      <c r="CT44" s="624"/>
      <c r="CU44" s="624"/>
      <c r="CV44" s="624"/>
      <c r="CW44" s="624"/>
      <c r="CX44" s="624"/>
      <c r="CY44" s="625"/>
      <c r="CZ44" s="628">
        <v>7.8</v>
      </c>
      <c r="DA44" s="629"/>
      <c r="DB44" s="629"/>
      <c r="DC44" s="635"/>
      <c r="DD44" s="632">
        <v>393220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369</v>
      </c>
      <c r="CG45" s="621"/>
      <c r="CH45" s="621"/>
      <c r="CI45" s="621"/>
      <c r="CJ45" s="621"/>
      <c r="CK45" s="621"/>
      <c r="CL45" s="621"/>
      <c r="CM45" s="621"/>
      <c r="CN45" s="621"/>
      <c r="CO45" s="621"/>
      <c r="CP45" s="621"/>
      <c r="CQ45" s="622"/>
      <c r="CR45" s="623">
        <v>323277</v>
      </c>
      <c r="CS45" s="653"/>
      <c r="CT45" s="653"/>
      <c r="CU45" s="653"/>
      <c r="CV45" s="653"/>
      <c r="CW45" s="653"/>
      <c r="CX45" s="653"/>
      <c r="CY45" s="654"/>
      <c r="CZ45" s="628">
        <v>3.4</v>
      </c>
      <c r="DA45" s="655"/>
      <c r="DB45" s="655"/>
      <c r="DC45" s="658"/>
      <c r="DD45" s="632">
        <v>144274</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370</v>
      </c>
      <c r="CG46" s="621"/>
      <c r="CH46" s="621"/>
      <c r="CI46" s="621"/>
      <c r="CJ46" s="621"/>
      <c r="CK46" s="621"/>
      <c r="CL46" s="621"/>
      <c r="CM46" s="621"/>
      <c r="CN46" s="621"/>
      <c r="CO46" s="621"/>
      <c r="CP46" s="621"/>
      <c r="CQ46" s="622"/>
      <c r="CR46" s="623">
        <v>412315</v>
      </c>
      <c r="CS46" s="624"/>
      <c r="CT46" s="624"/>
      <c r="CU46" s="624"/>
      <c r="CV46" s="624"/>
      <c r="CW46" s="624"/>
      <c r="CX46" s="624"/>
      <c r="CY46" s="625"/>
      <c r="CZ46" s="628">
        <v>4.4000000000000004</v>
      </c>
      <c r="DA46" s="629"/>
      <c r="DB46" s="629"/>
      <c r="DC46" s="635"/>
      <c r="DD46" s="632">
        <v>248946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371</v>
      </c>
      <c r="CG47" s="621"/>
      <c r="CH47" s="621"/>
      <c r="CI47" s="621"/>
      <c r="CJ47" s="621"/>
      <c r="CK47" s="621"/>
      <c r="CL47" s="621"/>
      <c r="CM47" s="621"/>
      <c r="CN47" s="621"/>
      <c r="CO47" s="621"/>
      <c r="CP47" s="621"/>
      <c r="CQ47" s="622"/>
      <c r="CR47" s="623">
        <v>1376</v>
      </c>
      <c r="CS47" s="653"/>
      <c r="CT47" s="653"/>
      <c r="CU47" s="653"/>
      <c r="CV47" s="653"/>
      <c r="CW47" s="653"/>
      <c r="CX47" s="653"/>
      <c r="CY47" s="654"/>
      <c r="CZ47" s="628">
        <v>0</v>
      </c>
      <c r="DA47" s="655"/>
      <c r="DB47" s="655"/>
      <c r="DC47" s="658"/>
      <c r="DD47" s="632">
        <v>498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372</v>
      </c>
      <c r="CG48" s="621"/>
      <c r="CH48" s="621"/>
      <c r="CI48" s="621"/>
      <c r="CJ48" s="621"/>
      <c r="CK48" s="621"/>
      <c r="CL48" s="621"/>
      <c r="CM48" s="621"/>
      <c r="CN48" s="621"/>
      <c r="CO48" s="621"/>
      <c r="CP48" s="621"/>
      <c r="CQ48" s="622"/>
      <c r="CR48" s="623" t="s">
        <v>142</v>
      </c>
      <c r="CS48" s="624"/>
      <c r="CT48" s="624"/>
      <c r="CU48" s="624"/>
      <c r="CV48" s="624"/>
      <c r="CW48" s="624"/>
      <c r="CX48" s="624"/>
      <c r="CY48" s="625"/>
      <c r="CZ48" s="628" t="s">
        <v>142</v>
      </c>
      <c r="DA48" s="629"/>
      <c r="DB48" s="629"/>
      <c r="DC48" s="635"/>
      <c r="DD48" s="632" t="s">
        <v>142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373</v>
      </c>
      <c r="CE49" s="645"/>
      <c r="CF49" s="645"/>
      <c r="CG49" s="645"/>
      <c r="CH49" s="645"/>
      <c r="CI49" s="645"/>
      <c r="CJ49" s="645"/>
      <c r="CK49" s="645"/>
      <c r="CL49" s="645"/>
      <c r="CM49" s="645"/>
      <c r="CN49" s="645"/>
      <c r="CO49" s="645"/>
      <c r="CP49" s="645"/>
      <c r="CQ49" s="646"/>
      <c r="CR49" s="698">
        <v>9392958</v>
      </c>
      <c r="CS49" s="682"/>
      <c r="CT49" s="682"/>
      <c r="CU49" s="682"/>
      <c r="CV49" s="682"/>
      <c r="CW49" s="682"/>
      <c r="CX49" s="682"/>
      <c r="CY49" s="711"/>
      <c r="CZ49" s="703">
        <v>100</v>
      </c>
      <c r="DA49" s="712"/>
      <c r="DB49" s="712"/>
      <c r="DC49" s="713"/>
      <c r="DD49" s="714">
        <v>6365297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SEzhVYcY6AUUiqkc69fDcZ5jeh4phKhtyXjJQ7SkAfLO50EzYgJkoih90beolKBzBMVungq7RpiU6pOrs3VDA==" saltValue="0hP493TWIgn2pLLtNUM64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375</v>
      </c>
      <c r="DK2" s="723"/>
      <c r="DL2" s="723"/>
      <c r="DM2" s="723"/>
      <c r="DN2" s="723"/>
      <c r="DO2" s="724"/>
      <c r="DP2" s="228"/>
      <c r="DQ2" s="722" t="s">
        <v>376</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379</v>
      </c>
      <c r="B5" s="728"/>
      <c r="C5" s="728"/>
      <c r="D5" s="728"/>
      <c r="E5" s="728"/>
      <c r="F5" s="728"/>
      <c r="G5" s="728"/>
      <c r="H5" s="728"/>
      <c r="I5" s="728"/>
      <c r="J5" s="728"/>
      <c r="K5" s="728"/>
      <c r="L5" s="728"/>
      <c r="M5" s="728"/>
      <c r="N5" s="728"/>
      <c r="O5" s="728"/>
      <c r="P5" s="729"/>
      <c r="Q5" s="733" t="s">
        <v>380</v>
      </c>
      <c r="R5" s="734"/>
      <c r="S5" s="734"/>
      <c r="T5" s="734"/>
      <c r="U5" s="735"/>
      <c r="V5" s="733" t="s">
        <v>381</v>
      </c>
      <c r="W5" s="734"/>
      <c r="X5" s="734"/>
      <c r="Y5" s="734"/>
      <c r="Z5" s="735"/>
      <c r="AA5" s="733" t="s">
        <v>382</v>
      </c>
      <c r="AB5" s="734"/>
      <c r="AC5" s="734"/>
      <c r="AD5" s="734"/>
      <c r="AE5" s="734"/>
      <c r="AF5" s="739" t="s">
        <v>383</v>
      </c>
      <c r="AG5" s="734"/>
      <c r="AH5" s="734"/>
      <c r="AI5" s="734"/>
      <c r="AJ5" s="740"/>
      <c r="AK5" s="734" t="s">
        <v>384</v>
      </c>
      <c r="AL5" s="734"/>
      <c r="AM5" s="734"/>
      <c r="AN5" s="734"/>
      <c r="AO5" s="735"/>
      <c r="AP5" s="733" t="s">
        <v>385</v>
      </c>
      <c r="AQ5" s="734"/>
      <c r="AR5" s="734"/>
      <c r="AS5" s="734"/>
      <c r="AT5" s="735"/>
      <c r="AU5" s="733" t="s">
        <v>386</v>
      </c>
      <c r="AV5" s="734"/>
      <c r="AW5" s="734"/>
      <c r="AX5" s="734"/>
      <c r="AY5" s="740"/>
      <c r="AZ5" s="232"/>
      <c r="BA5" s="232"/>
      <c r="BB5" s="232"/>
      <c r="BC5" s="232"/>
      <c r="BD5" s="232"/>
      <c r="BE5" s="233"/>
      <c r="BF5" s="233"/>
      <c r="BG5" s="233"/>
      <c r="BH5" s="233"/>
      <c r="BI5" s="233"/>
      <c r="BJ5" s="233"/>
      <c r="BK5" s="233"/>
      <c r="BL5" s="233"/>
      <c r="BM5" s="233"/>
      <c r="BN5" s="233"/>
      <c r="BO5" s="233"/>
      <c r="BP5" s="233"/>
      <c r="BQ5" s="727" t="s">
        <v>387</v>
      </c>
      <c r="BR5" s="728"/>
      <c r="BS5" s="728"/>
      <c r="BT5" s="728"/>
      <c r="BU5" s="728"/>
      <c r="BV5" s="728"/>
      <c r="BW5" s="728"/>
      <c r="BX5" s="728"/>
      <c r="BY5" s="728"/>
      <c r="BZ5" s="728"/>
      <c r="CA5" s="728"/>
      <c r="CB5" s="728"/>
      <c r="CC5" s="728"/>
      <c r="CD5" s="728"/>
      <c r="CE5" s="728"/>
      <c r="CF5" s="728"/>
      <c r="CG5" s="729"/>
      <c r="CH5" s="733" t="s">
        <v>388</v>
      </c>
      <c r="CI5" s="734"/>
      <c r="CJ5" s="734"/>
      <c r="CK5" s="734"/>
      <c r="CL5" s="735"/>
      <c r="CM5" s="733" t="s">
        <v>389</v>
      </c>
      <c r="CN5" s="734"/>
      <c r="CO5" s="734"/>
      <c r="CP5" s="734"/>
      <c r="CQ5" s="735"/>
      <c r="CR5" s="733" t="s">
        <v>390</v>
      </c>
      <c r="CS5" s="734"/>
      <c r="CT5" s="734"/>
      <c r="CU5" s="734"/>
      <c r="CV5" s="735"/>
      <c r="CW5" s="733" t="s">
        <v>391</v>
      </c>
      <c r="CX5" s="734"/>
      <c r="CY5" s="734"/>
      <c r="CZ5" s="734"/>
      <c r="DA5" s="735"/>
      <c r="DB5" s="733" t="s">
        <v>392</v>
      </c>
      <c r="DC5" s="734"/>
      <c r="DD5" s="734"/>
      <c r="DE5" s="734"/>
      <c r="DF5" s="735"/>
      <c r="DG5" s="763" t="s">
        <v>393</v>
      </c>
      <c r="DH5" s="764"/>
      <c r="DI5" s="764"/>
      <c r="DJ5" s="764"/>
      <c r="DK5" s="765"/>
      <c r="DL5" s="763" t="s">
        <v>394</v>
      </c>
      <c r="DM5" s="764"/>
      <c r="DN5" s="764"/>
      <c r="DO5" s="764"/>
      <c r="DP5" s="765"/>
      <c r="DQ5" s="733" t="s">
        <v>395</v>
      </c>
      <c r="DR5" s="734"/>
      <c r="DS5" s="734"/>
      <c r="DT5" s="734"/>
      <c r="DU5" s="735"/>
      <c r="DV5" s="733" t="s">
        <v>386</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396</v>
      </c>
      <c r="C7" s="750"/>
      <c r="D7" s="750"/>
      <c r="E7" s="750"/>
      <c r="F7" s="750"/>
      <c r="G7" s="750"/>
      <c r="H7" s="750"/>
      <c r="I7" s="750"/>
      <c r="J7" s="750"/>
      <c r="K7" s="750"/>
      <c r="L7" s="750"/>
      <c r="M7" s="750"/>
      <c r="N7" s="750"/>
      <c r="O7" s="750"/>
      <c r="P7" s="751"/>
      <c r="Q7" s="752">
        <v>10322</v>
      </c>
      <c r="R7" s="753"/>
      <c r="S7" s="753"/>
      <c r="T7" s="753"/>
      <c r="U7" s="753"/>
      <c r="V7" s="753">
        <v>9388</v>
      </c>
      <c r="W7" s="753"/>
      <c r="X7" s="753"/>
      <c r="Y7" s="753"/>
      <c r="Z7" s="753"/>
      <c r="AA7" s="753">
        <v>934</v>
      </c>
      <c r="AB7" s="753"/>
      <c r="AC7" s="753"/>
      <c r="AD7" s="753"/>
      <c r="AE7" s="754"/>
      <c r="AF7" s="755">
        <v>858</v>
      </c>
      <c r="AG7" s="756"/>
      <c r="AH7" s="756"/>
      <c r="AI7" s="756"/>
      <c r="AJ7" s="757"/>
      <c r="AK7" s="758">
        <v>129</v>
      </c>
      <c r="AL7" s="759"/>
      <c r="AM7" s="759"/>
      <c r="AN7" s="759"/>
      <c r="AO7" s="759"/>
      <c r="AP7" s="759">
        <v>9482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616</v>
      </c>
      <c r="BT7" s="747"/>
      <c r="BU7" s="747"/>
      <c r="BV7" s="747"/>
      <c r="BW7" s="747"/>
      <c r="BX7" s="747"/>
      <c r="BY7" s="747"/>
      <c r="BZ7" s="747"/>
      <c r="CA7" s="747"/>
      <c r="CB7" s="747"/>
      <c r="CC7" s="747"/>
      <c r="CD7" s="747"/>
      <c r="CE7" s="747"/>
      <c r="CF7" s="747"/>
      <c r="CG7" s="762"/>
      <c r="CH7" s="743">
        <v>-2</v>
      </c>
      <c r="CI7" s="744"/>
      <c r="CJ7" s="744"/>
      <c r="CK7" s="744"/>
      <c r="CL7" s="745"/>
      <c r="CM7" s="743">
        <v>72</v>
      </c>
      <c r="CN7" s="744"/>
      <c r="CO7" s="744"/>
      <c r="CP7" s="744"/>
      <c r="CQ7" s="745"/>
      <c r="CR7" s="743">
        <v>106</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397</v>
      </c>
      <c r="C8" s="781"/>
      <c r="D8" s="781"/>
      <c r="E8" s="781"/>
      <c r="F8" s="781"/>
      <c r="G8" s="781"/>
      <c r="H8" s="781"/>
      <c r="I8" s="781"/>
      <c r="J8" s="781"/>
      <c r="K8" s="781"/>
      <c r="L8" s="781"/>
      <c r="M8" s="781"/>
      <c r="N8" s="781"/>
      <c r="O8" s="781"/>
      <c r="P8" s="782"/>
      <c r="Q8" s="783">
        <v>15</v>
      </c>
      <c r="R8" s="784"/>
      <c r="S8" s="784"/>
      <c r="T8" s="784"/>
      <c r="U8" s="784"/>
      <c r="V8" s="784">
        <v>206</v>
      </c>
      <c r="W8" s="784"/>
      <c r="X8" s="784"/>
      <c r="Y8" s="784"/>
      <c r="Z8" s="784"/>
      <c r="AA8" s="784">
        <v>-191</v>
      </c>
      <c r="AB8" s="784"/>
      <c r="AC8" s="784"/>
      <c r="AD8" s="784"/>
      <c r="AE8" s="785"/>
      <c r="AF8" s="786">
        <v>-191</v>
      </c>
      <c r="AG8" s="787"/>
      <c r="AH8" s="787"/>
      <c r="AI8" s="787"/>
      <c r="AJ8" s="788"/>
      <c r="AK8" s="769">
        <v>5</v>
      </c>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617</v>
      </c>
      <c r="BT8" s="774"/>
      <c r="BU8" s="774"/>
      <c r="BV8" s="774"/>
      <c r="BW8" s="774"/>
      <c r="BX8" s="774"/>
      <c r="BY8" s="774"/>
      <c r="BZ8" s="774"/>
      <c r="CA8" s="774"/>
      <c r="CB8" s="774"/>
      <c r="CC8" s="774"/>
      <c r="CD8" s="774"/>
      <c r="CE8" s="774"/>
      <c r="CF8" s="774"/>
      <c r="CG8" s="775"/>
      <c r="CH8" s="776">
        <v>-8</v>
      </c>
      <c r="CI8" s="777"/>
      <c r="CJ8" s="777"/>
      <c r="CK8" s="777"/>
      <c r="CL8" s="778"/>
      <c r="CM8" s="776">
        <v>1261</v>
      </c>
      <c r="CN8" s="777"/>
      <c r="CO8" s="777"/>
      <c r="CP8" s="777"/>
      <c r="CQ8" s="778"/>
      <c r="CR8" s="776">
        <v>3</v>
      </c>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398</v>
      </c>
      <c r="C9" s="781"/>
      <c r="D9" s="781"/>
      <c r="E9" s="781"/>
      <c r="F9" s="781"/>
      <c r="G9" s="781"/>
      <c r="H9" s="781"/>
      <c r="I9" s="781"/>
      <c r="J9" s="781"/>
      <c r="K9" s="781"/>
      <c r="L9" s="781"/>
      <c r="M9" s="781"/>
      <c r="N9" s="781"/>
      <c r="O9" s="781"/>
      <c r="P9" s="782"/>
      <c r="Q9" s="783">
        <v>1</v>
      </c>
      <c r="R9" s="784"/>
      <c r="S9" s="784"/>
      <c r="T9" s="784"/>
      <c r="U9" s="784"/>
      <c r="V9" s="784">
        <v>1</v>
      </c>
      <c r="W9" s="784"/>
      <c r="X9" s="784"/>
      <c r="Y9" s="784"/>
      <c r="Z9" s="784"/>
      <c r="AA9" s="784">
        <v>0</v>
      </c>
      <c r="AB9" s="784"/>
      <c r="AC9" s="784"/>
      <c r="AD9" s="784"/>
      <c r="AE9" s="785"/>
      <c r="AF9" s="786">
        <v>0</v>
      </c>
      <c r="AG9" s="787"/>
      <c r="AH9" s="787"/>
      <c r="AI9" s="787"/>
      <c r="AJ9" s="788"/>
      <c r="AK9" s="769">
        <v>0</v>
      </c>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400</v>
      </c>
      <c r="B23" s="789" t="s">
        <v>401</v>
      </c>
      <c r="C23" s="790"/>
      <c r="D23" s="790"/>
      <c r="E23" s="790"/>
      <c r="F23" s="790"/>
      <c r="G23" s="790"/>
      <c r="H23" s="790"/>
      <c r="I23" s="790"/>
      <c r="J23" s="790"/>
      <c r="K23" s="790"/>
      <c r="L23" s="790"/>
      <c r="M23" s="790"/>
      <c r="N23" s="790"/>
      <c r="O23" s="790"/>
      <c r="P23" s="791"/>
      <c r="Q23" s="792">
        <v>10332</v>
      </c>
      <c r="R23" s="793"/>
      <c r="S23" s="793"/>
      <c r="T23" s="793"/>
      <c r="U23" s="793"/>
      <c r="V23" s="793">
        <v>9590</v>
      </c>
      <c r="W23" s="793"/>
      <c r="X23" s="793"/>
      <c r="Y23" s="793"/>
      <c r="Z23" s="793"/>
      <c r="AA23" s="793">
        <v>742</v>
      </c>
      <c r="AB23" s="793"/>
      <c r="AC23" s="793"/>
      <c r="AD23" s="793"/>
      <c r="AE23" s="794"/>
      <c r="AF23" s="795">
        <v>667</v>
      </c>
      <c r="AG23" s="793"/>
      <c r="AH23" s="793"/>
      <c r="AI23" s="793"/>
      <c r="AJ23" s="796"/>
      <c r="AK23" s="797"/>
      <c r="AL23" s="798"/>
      <c r="AM23" s="798"/>
      <c r="AN23" s="798"/>
      <c r="AO23" s="798"/>
      <c r="AP23" s="793"/>
      <c r="AQ23" s="793"/>
      <c r="AR23" s="793"/>
      <c r="AS23" s="793"/>
      <c r="AT23" s="793"/>
      <c r="AU23" s="809"/>
      <c r="AV23" s="809"/>
      <c r="AW23" s="809"/>
      <c r="AX23" s="809"/>
      <c r="AY23" s="810"/>
      <c r="AZ23" s="811" t="s">
        <v>402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379</v>
      </c>
      <c r="B26" s="728"/>
      <c r="C26" s="728"/>
      <c r="D26" s="728"/>
      <c r="E26" s="728"/>
      <c r="F26" s="728"/>
      <c r="G26" s="728"/>
      <c r="H26" s="728"/>
      <c r="I26" s="728"/>
      <c r="J26" s="728"/>
      <c r="K26" s="728"/>
      <c r="L26" s="728"/>
      <c r="M26" s="728"/>
      <c r="N26" s="728"/>
      <c r="O26" s="728"/>
      <c r="P26" s="729"/>
      <c r="Q26" s="733" t="s">
        <v>405</v>
      </c>
      <c r="R26" s="734"/>
      <c r="S26" s="734"/>
      <c r="T26" s="734"/>
      <c r="U26" s="735"/>
      <c r="V26" s="733" t="s">
        <v>406</v>
      </c>
      <c r="W26" s="734"/>
      <c r="X26" s="734"/>
      <c r="Y26" s="734"/>
      <c r="Z26" s="735"/>
      <c r="AA26" s="733" t="s">
        <v>407</v>
      </c>
      <c r="AB26" s="734"/>
      <c r="AC26" s="734"/>
      <c r="AD26" s="734"/>
      <c r="AE26" s="734"/>
      <c r="AF26" s="814" t="s">
        <v>408</v>
      </c>
      <c r="AG26" s="815"/>
      <c r="AH26" s="815"/>
      <c r="AI26" s="815"/>
      <c r="AJ26" s="816"/>
      <c r="AK26" s="734" t="s">
        <v>409</v>
      </c>
      <c r="AL26" s="734"/>
      <c r="AM26" s="734"/>
      <c r="AN26" s="734"/>
      <c r="AO26" s="735"/>
      <c r="AP26" s="733" t="s">
        <v>410</v>
      </c>
      <c r="AQ26" s="734"/>
      <c r="AR26" s="734"/>
      <c r="AS26" s="734"/>
      <c r="AT26" s="735"/>
      <c r="AU26" s="733" t="s">
        <v>411</v>
      </c>
      <c r="AV26" s="734"/>
      <c r="AW26" s="734"/>
      <c r="AX26" s="734"/>
      <c r="AY26" s="735"/>
      <c r="AZ26" s="733" t="s">
        <v>412</v>
      </c>
      <c r="BA26" s="734"/>
      <c r="BB26" s="734"/>
      <c r="BC26" s="734"/>
      <c r="BD26" s="735"/>
      <c r="BE26" s="733" t="s">
        <v>386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413</v>
      </c>
      <c r="C28" s="750"/>
      <c r="D28" s="750"/>
      <c r="E28" s="750"/>
      <c r="F28" s="750"/>
      <c r="G28" s="750"/>
      <c r="H28" s="750"/>
      <c r="I28" s="750"/>
      <c r="J28" s="750"/>
      <c r="K28" s="750"/>
      <c r="L28" s="750"/>
      <c r="M28" s="750"/>
      <c r="N28" s="750"/>
      <c r="O28" s="750"/>
      <c r="P28" s="751"/>
      <c r="Q28" s="822">
        <v>2438</v>
      </c>
      <c r="R28" s="823"/>
      <c r="S28" s="823"/>
      <c r="T28" s="823"/>
      <c r="U28" s="823"/>
      <c r="V28" s="823">
        <v>2398</v>
      </c>
      <c r="W28" s="823"/>
      <c r="X28" s="823"/>
      <c r="Y28" s="823"/>
      <c r="Z28" s="823"/>
      <c r="AA28" s="823">
        <v>40</v>
      </c>
      <c r="AB28" s="823"/>
      <c r="AC28" s="823"/>
      <c r="AD28" s="823"/>
      <c r="AE28" s="824"/>
      <c r="AF28" s="825">
        <v>40</v>
      </c>
      <c r="AG28" s="823"/>
      <c r="AH28" s="823"/>
      <c r="AI28" s="823"/>
      <c r="AJ28" s="826"/>
      <c r="AK28" s="827">
        <v>145</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414</v>
      </c>
      <c r="C29" s="781"/>
      <c r="D29" s="781"/>
      <c r="E29" s="781"/>
      <c r="F29" s="781"/>
      <c r="G29" s="781"/>
      <c r="H29" s="781"/>
      <c r="I29" s="781"/>
      <c r="J29" s="781"/>
      <c r="K29" s="781"/>
      <c r="L29" s="781"/>
      <c r="M29" s="781"/>
      <c r="N29" s="781"/>
      <c r="O29" s="781"/>
      <c r="P29" s="782"/>
      <c r="Q29" s="783">
        <v>2217</v>
      </c>
      <c r="R29" s="784"/>
      <c r="S29" s="784"/>
      <c r="T29" s="784"/>
      <c r="U29" s="784"/>
      <c r="V29" s="784">
        <v>2156</v>
      </c>
      <c r="W29" s="784"/>
      <c r="X29" s="784"/>
      <c r="Y29" s="784"/>
      <c r="Z29" s="784"/>
      <c r="AA29" s="784">
        <v>61</v>
      </c>
      <c r="AB29" s="784"/>
      <c r="AC29" s="784"/>
      <c r="AD29" s="784"/>
      <c r="AE29" s="785"/>
      <c r="AF29" s="786">
        <v>61</v>
      </c>
      <c r="AG29" s="787"/>
      <c r="AH29" s="787"/>
      <c r="AI29" s="787"/>
      <c r="AJ29" s="788"/>
      <c r="AK29" s="834">
        <v>311</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415</v>
      </c>
      <c r="C30" s="781"/>
      <c r="D30" s="781"/>
      <c r="E30" s="781"/>
      <c r="F30" s="781"/>
      <c r="G30" s="781"/>
      <c r="H30" s="781"/>
      <c r="I30" s="781"/>
      <c r="J30" s="781"/>
      <c r="K30" s="781"/>
      <c r="L30" s="781"/>
      <c r="M30" s="781"/>
      <c r="N30" s="781"/>
      <c r="O30" s="781"/>
      <c r="P30" s="782"/>
      <c r="Q30" s="783">
        <v>432</v>
      </c>
      <c r="R30" s="784"/>
      <c r="S30" s="784"/>
      <c r="T30" s="784"/>
      <c r="U30" s="784"/>
      <c r="V30" s="784">
        <v>432</v>
      </c>
      <c r="W30" s="784"/>
      <c r="X30" s="784"/>
      <c r="Y30" s="784"/>
      <c r="Z30" s="784"/>
      <c r="AA30" s="784">
        <v>0</v>
      </c>
      <c r="AB30" s="784"/>
      <c r="AC30" s="784"/>
      <c r="AD30" s="784"/>
      <c r="AE30" s="785"/>
      <c r="AF30" s="786">
        <v>0</v>
      </c>
      <c r="AG30" s="787"/>
      <c r="AH30" s="787"/>
      <c r="AI30" s="787"/>
      <c r="AJ30" s="788"/>
      <c r="AK30" s="834">
        <v>84</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416</v>
      </c>
      <c r="C31" s="781"/>
      <c r="D31" s="781"/>
      <c r="E31" s="781"/>
      <c r="F31" s="781"/>
      <c r="G31" s="781"/>
      <c r="H31" s="781"/>
      <c r="I31" s="781"/>
      <c r="J31" s="781"/>
      <c r="K31" s="781"/>
      <c r="L31" s="781"/>
      <c r="M31" s="781"/>
      <c r="N31" s="781"/>
      <c r="O31" s="781"/>
      <c r="P31" s="782"/>
      <c r="Q31" s="783">
        <v>660</v>
      </c>
      <c r="R31" s="784"/>
      <c r="S31" s="784"/>
      <c r="T31" s="784"/>
      <c r="U31" s="784"/>
      <c r="V31" s="784">
        <v>736</v>
      </c>
      <c r="W31" s="784"/>
      <c r="X31" s="784"/>
      <c r="Y31" s="784"/>
      <c r="Z31" s="784"/>
      <c r="AA31" s="784">
        <v>-76</v>
      </c>
      <c r="AB31" s="784"/>
      <c r="AC31" s="784"/>
      <c r="AD31" s="784"/>
      <c r="AE31" s="785"/>
      <c r="AF31" s="786">
        <v>415</v>
      </c>
      <c r="AG31" s="787"/>
      <c r="AH31" s="787"/>
      <c r="AI31" s="787"/>
      <c r="AJ31" s="788"/>
      <c r="AK31" s="834"/>
      <c r="AL31" s="830"/>
      <c r="AM31" s="830"/>
      <c r="AN31" s="830"/>
      <c r="AO31" s="830"/>
      <c r="AP31" s="830">
        <v>1723</v>
      </c>
      <c r="AQ31" s="830"/>
      <c r="AR31" s="830"/>
      <c r="AS31" s="830"/>
      <c r="AT31" s="830"/>
      <c r="AU31" s="830"/>
      <c r="AV31" s="830"/>
      <c r="AW31" s="830"/>
      <c r="AX31" s="830"/>
      <c r="AY31" s="830"/>
      <c r="AZ31" s="831">
        <v>-101.3</v>
      </c>
      <c r="BA31" s="831"/>
      <c r="BB31" s="831"/>
      <c r="BC31" s="831"/>
      <c r="BD31" s="831"/>
      <c r="BE31" s="832" t="s">
        <v>417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418</v>
      </c>
      <c r="C32" s="781"/>
      <c r="D32" s="781"/>
      <c r="E32" s="781"/>
      <c r="F32" s="781"/>
      <c r="G32" s="781"/>
      <c r="H32" s="781"/>
      <c r="I32" s="781"/>
      <c r="J32" s="781"/>
      <c r="K32" s="781"/>
      <c r="L32" s="781"/>
      <c r="M32" s="781"/>
      <c r="N32" s="781"/>
      <c r="O32" s="781"/>
      <c r="P32" s="782"/>
      <c r="Q32" s="783">
        <v>660</v>
      </c>
      <c r="R32" s="784"/>
      <c r="S32" s="784"/>
      <c r="T32" s="784"/>
      <c r="U32" s="784"/>
      <c r="V32" s="784">
        <v>578</v>
      </c>
      <c r="W32" s="784"/>
      <c r="X32" s="784"/>
      <c r="Y32" s="784"/>
      <c r="Z32" s="784"/>
      <c r="AA32" s="784">
        <v>82</v>
      </c>
      <c r="AB32" s="784"/>
      <c r="AC32" s="784"/>
      <c r="AD32" s="784"/>
      <c r="AE32" s="785"/>
      <c r="AF32" s="786">
        <v>90</v>
      </c>
      <c r="AG32" s="787"/>
      <c r="AH32" s="787"/>
      <c r="AI32" s="787"/>
      <c r="AJ32" s="788"/>
      <c r="AK32" s="834">
        <v>280</v>
      </c>
      <c r="AL32" s="830"/>
      <c r="AM32" s="830"/>
      <c r="AN32" s="830"/>
      <c r="AO32" s="830"/>
      <c r="AP32" s="830">
        <v>3420</v>
      </c>
      <c r="AQ32" s="830"/>
      <c r="AR32" s="830"/>
      <c r="AS32" s="830"/>
      <c r="AT32" s="830"/>
      <c r="AU32" s="830">
        <v>3009</v>
      </c>
      <c r="AV32" s="830"/>
      <c r="AW32" s="830"/>
      <c r="AX32" s="830"/>
      <c r="AY32" s="830"/>
      <c r="AZ32" s="831">
        <v>-36.9</v>
      </c>
      <c r="BA32" s="831"/>
      <c r="BB32" s="831"/>
      <c r="BC32" s="831"/>
      <c r="BD32" s="831"/>
      <c r="BE32" s="832" t="s">
        <v>419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400</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606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428</v>
      </c>
      <c r="AG66" s="815"/>
      <c r="AH66" s="815"/>
      <c r="AI66" s="815"/>
      <c r="AJ66" s="855"/>
      <c r="AK66" s="733" t="s">
        <v>429</v>
      </c>
      <c r="AL66" s="728"/>
      <c r="AM66" s="728"/>
      <c r="AN66" s="728"/>
      <c r="AO66" s="729"/>
      <c r="AP66" s="733" t="s">
        <v>430</v>
      </c>
      <c r="AQ66" s="734"/>
      <c r="AR66" s="734"/>
      <c r="AS66" s="734"/>
      <c r="AT66" s="735"/>
      <c r="AU66" s="733" t="s">
        <v>431</v>
      </c>
      <c r="AV66" s="734"/>
      <c r="AW66" s="734"/>
      <c r="AX66" s="734"/>
      <c r="AY66" s="735"/>
      <c r="AZ66" s="733" t="s">
        <v>386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609</v>
      </c>
      <c r="C68" s="870"/>
      <c r="D68" s="870"/>
      <c r="E68" s="870"/>
      <c r="F68" s="870"/>
      <c r="G68" s="870"/>
      <c r="H68" s="870"/>
      <c r="I68" s="870"/>
      <c r="J68" s="870"/>
      <c r="K68" s="870"/>
      <c r="L68" s="870"/>
      <c r="M68" s="870"/>
      <c r="N68" s="870"/>
      <c r="O68" s="870"/>
      <c r="P68" s="871"/>
      <c r="Q68" s="872">
        <v>303</v>
      </c>
      <c r="R68" s="866"/>
      <c r="S68" s="866"/>
      <c r="T68" s="866"/>
      <c r="U68" s="866"/>
      <c r="V68" s="866">
        <v>264</v>
      </c>
      <c r="W68" s="866"/>
      <c r="X68" s="866"/>
      <c r="Y68" s="866"/>
      <c r="Z68" s="866"/>
      <c r="AA68" s="866">
        <v>39</v>
      </c>
      <c r="AB68" s="866"/>
      <c r="AC68" s="866"/>
      <c r="AD68" s="866"/>
      <c r="AE68" s="866"/>
      <c r="AF68" s="866">
        <v>39</v>
      </c>
      <c r="AG68" s="866"/>
      <c r="AH68" s="866"/>
      <c r="AI68" s="866"/>
      <c r="AJ68" s="866"/>
      <c r="AK68" s="866"/>
      <c r="AL68" s="866"/>
      <c r="AM68" s="866"/>
      <c r="AN68" s="866"/>
      <c r="AO68" s="866"/>
      <c r="AP68" s="866">
        <v>296</v>
      </c>
      <c r="AQ68" s="866"/>
      <c r="AR68" s="866"/>
      <c r="AS68" s="866"/>
      <c r="AT68" s="866"/>
      <c r="AU68" s="866">
        <v>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610</v>
      </c>
      <c r="C69" s="874"/>
      <c r="D69" s="874"/>
      <c r="E69" s="874"/>
      <c r="F69" s="874"/>
      <c r="G69" s="874"/>
      <c r="H69" s="874"/>
      <c r="I69" s="874"/>
      <c r="J69" s="874"/>
      <c r="K69" s="874"/>
      <c r="L69" s="874"/>
      <c r="M69" s="874"/>
      <c r="N69" s="874"/>
      <c r="O69" s="874"/>
      <c r="P69" s="875"/>
      <c r="Q69" s="876">
        <v>4286</v>
      </c>
      <c r="R69" s="830"/>
      <c r="S69" s="830"/>
      <c r="T69" s="830"/>
      <c r="U69" s="830"/>
      <c r="V69" s="830">
        <v>4270</v>
      </c>
      <c r="W69" s="830"/>
      <c r="X69" s="830"/>
      <c r="Y69" s="830"/>
      <c r="Z69" s="830"/>
      <c r="AA69" s="830">
        <v>16</v>
      </c>
      <c r="AB69" s="830"/>
      <c r="AC69" s="830"/>
      <c r="AD69" s="830"/>
      <c r="AE69" s="830"/>
      <c r="AF69" s="830">
        <v>16</v>
      </c>
      <c r="AG69" s="830"/>
      <c r="AH69" s="830"/>
      <c r="AI69" s="830"/>
      <c r="AJ69" s="830"/>
      <c r="AK69" s="830">
        <v>103</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611</v>
      </c>
      <c r="C70" s="874"/>
      <c r="D70" s="874"/>
      <c r="E70" s="874"/>
      <c r="F70" s="874"/>
      <c r="G70" s="874"/>
      <c r="H70" s="874"/>
      <c r="I70" s="874"/>
      <c r="J70" s="874"/>
      <c r="K70" s="874"/>
      <c r="L70" s="874"/>
      <c r="M70" s="874"/>
      <c r="N70" s="874"/>
      <c r="O70" s="874"/>
      <c r="P70" s="875"/>
      <c r="Q70" s="876">
        <v>203</v>
      </c>
      <c r="R70" s="830"/>
      <c r="S70" s="830"/>
      <c r="T70" s="830"/>
      <c r="U70" s="830"/>
      <c r="V70" s="830">
        <v>175</v>
      </c>
      <c r="W70" s="830"/>
      <c r="X70" s="830"/>
      <c r="Y70" s="830"/>
      <c r="Z70" s="830"/>
      <c r="AA70" s="830">
        <v>28</v>
      </c>
      <c r="AB70" s="830"/>
      <c r="AC70" s="830"/>
      <c r="AD70" s="830"/>
      <c r="AE70" s="830"/>
      <c r="AF70" s="830">
        <v>28</v>
      </c>
      <c r="AG70" s="830"/>
      <c r="AH70" s="830"/>
      <c r="AI70" s="830"/>
      <c r="AJ70" s="830"/>
      <c r="AK70" s="830">
        <v>19</v>
      </c>
      <c r="AL70" s="830"/>
      <c r="AM70" s="830"/>
      <c r="AN70" s="830"/>
      <c r="AO70" s="830"/>
      <c r="AP70" s="830">
        <v>136</v>
      </c>
      <c r="AQ70" s="830"/>
      <c r="AR70" s="830"/>
      <c r="AS70" s="830"/>
      <c r="AT70" s="830"/>
      <c r="AU70" s="830">
        <v>22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612</v>
      </c>
      <c r="C71" s="874"/>
      <c r="D71" s="874"/>
      <c r="E71" s="874"/>
      <c r="F71" s="874"/>
      <c r="G71" s="874"/>
      <c r="H71" s="874"/>
      <c r="I71" s="874"/>
      <c r="J71" s="874"/>
      <c r="K71" s="874"/>
      <c r="L71" s="874"/>
      <c r="M71" s="874"/>
      <c r="N71" s="874"/>
      <c r="O71" s="874"/>
      <c r="P71" s="875"/>
      <c r="Q71" s="876">
        <v>128</v>
      </c>
      <c r="R71" s="830"/>
      <c r="S71" s="830"/>
      <c r="T71" s="830"/>
      <c r="U71" s="830"/>
      <c r="V71" s="830">
        <v>124</v>
      </c>
      <c r="W71" s="830"/>
      <c r="X71" s="830"/>
      <c r="Y71" s="830"/>
      <c r="Z71" s="830"/>
      <c r="AA71" s="830">
        <v>4</v>
      </c>
      <c r="AB71" s="830"/>
      <c r="AC71" s="830"/>
      <c r="AD71" s="830"/>
      <c r="AE71" s="830"/>
      <c r="AF71" s="830">
        <v>4</v>
      </c>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613</v>
      </c>
      <c r="C72" s="874"/>
      <c r="D72" s="874"/>
      <c r="E72" s="874"/>
      <c r="F72" s="874"/>
      <c r="G72" s="874"/>
      <c r="H72" s="874"/>
      <c r="I72" s="874"/>
      <c r="J72" s="874"/>
      <c r="K72" s="874"/>
      <c r="L72" s="874"/>
      <c r="M72" s="874"/>
      <c r="N72" s="874"/>
      <c r="O72" s="874"/>
      <c r="P72" s="875"/>
      <c r="Q72" s="876">
        <v>401</v>
      </c>
      <c r="R72" s="830"/>
      <c r="S72" s="830"/>
      <c r="T72" s="830"/>
      <c r="U72" s="830"/>
      <c r="V72" s="830">
        <v>376</v>
      </c>
      <c r="W72" s="830"/>
      <c r="X72" s="830"/>
      <c r="Y72" s="830"/>
      <c r="Z72" s="830"/>
      <c r="AA72" s="830">
        <v>25</v>
      </c>
      <c r="AB72" s="830"/>
      <c r="AC72" s="830"/>
      <c r="AD72" s="830"/>
      <c r="AE72" s="830"/>
      <c r="AF72" s="830">
        <v>25</v>
      </c>
      <c r="AG72" s="830"/>
      <c r="AH72" s="830"/>
      <c r="AI72" s="830"/>
      <c r="AJ72" s="830"/>
      <c r="AK72" s="830">
        <v>239</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614</v>
      </c>
      <c r="C73" s="874"/>
      <c r="D73" s="874"/>
      <c r="E73" s="874"/>
      <c r="F73" s="874"/>
      <c r="G73" s="874"/>
      <c r="H73" s="874"/>
      <c r="I73" s="874"/>
      <c r="J73" s="874"/>
      <c r="K73" s="874"/>
      <c r="L73" s="874"/>
      <c r="M73" s="874"/>
      <c r="N73" s="874"/>
      <c r="O73" s="874"/>
      <c r="P73" s="875"/>
      <c r="Q73" s="876">
        <v>14719</v>
      </c>
      <c r="R73" s="830"/>
      <c r="S73" s="830"/>
      <c r="T73" s="830"/>
      <c r="U73" s="830"/>
      <c r="V73" s="830">
        <v>14004</v>
      </c>
      <c r="W73" s="830"/>
      <c r="X73" s="830"/>
      <c r="Y73" s="830"/>
      <c r="Z73" s="830"/>
      <c r="AA73" s="830">
        <v>715</v>
      </c>
      <c r="AB73" s="830"/>
      <c r="AC73" s="830"/>
      <c r="AD73" s="830"/>
      <c r="AE73" s="830"/>
      <c r="AF73" s="830">
        <v>715</v>
      </c>
      <c r="AG73" s="830"/>
      <c r="AH73" s="830"/>
      <c r="AI73" s="830"/>
      <c r="AJ73" s="830"/>
      <c r="AK73" s="830">
        <v>256</v>
      </c>
      <c r="AL73" s="830"/>
      <c r="AM73" s="830"/>
      <c r="AN73" s="830"/>
      <c r="AO73" s="830"/>
      <c r="AP73" s="830">
        <v>4831</v>
      </c>
      <c r="AQ73" s="830"/>
      <c r="AR73" s="830"/>
      <c r="AS73" s="830"/>
      <c r="AT73" s="830"/>
      <c r="AU73" s="830">
        <v>83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615</v>
      </c>
      <c r="C74" s="874"/>
      <c r="D74" s="874"/>
      <c r="E74" s="874"/>
      <c r="F74" s="874"/>
      <c r="G74" s="874"/>
      <c r="H74" s="874"/>
      <c r="I74" s="874"/>
      <c r="J74" s="874"/>
      <c r="K74" s="874"/>
      <c r="L74" s="874"/>
      <c r="M74" s="874"/>
      <c r="N74" s="874"/>
      <c r="O74" s="874"/>
      <c r="P74" s="875"/>
      <c r="Q74" s="876">
        <v>806</v>
      </c>
      <c r="R74" s="830"/>
      <c r="S74" s="830"/>
      <c r="T74" s="830"/>
      <c r="U74" s="830"/>
      <c r="V74" s="830">
        <v>774</v>
      </c>
      <c r="W74" s="830"/>
      <c r="X74" s="830"/>
      <c r="Y74" s="830"/>
      <c r="Z74" s="830"/>
      <c r="AA74" s="830">
        <v>32</v>
      </c>
      <c r="AB74" s="830"/>
      <c r="AC74" s="830"/>
      <c r="AD74" s="830"/>
      <c r="AE74" s="830"/>
      <c r="AF74" s="830">
        <v>32</v>
      </c>
      <c r="AG74" s="830"/>
      <c r="AH74" s="830"/>
      <c r="AI74" s="830"/>
      <c r="AJ74" s="830"/>
      <c r="AK74" s="830">
        <v>164</v>
      </c>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400</v>
      </c>
      <c r="B88" s="789" t="s">
        <v>432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433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441</v>
      </c>
      <c r="AB109" s="893"/>
      <c r="AC109" s="893"/>
      <c r="AD109" s="893"/>
      <c r="AE109" s="894"/>
      <c r="AF109" s="892" t="s">
        <v>442</v>
      </c>
      <c r="AG109" s="893"/>
      <c r="AH109" s="893"/>
      <c r="AI109" s="893"/>
      <c r="AJ109" s="894"/>
      <c r="AK109" s="892" t="s">
        <v>315</v>
      </c>
      <c r="AL109" s="893"/>
      <c r="AM109" s="893"/>
      <c r="AN109" s="893"/>
      <c r="AO109" s="894"/>
      <c r="AP109" s="892" t="s">
        <v>443</v>
      </c>
      <c r="AQ109" s="893"/>
      <c r="AR109" s="893"/>
      <c r="AS109" s="893"/>
      <c r="AT109" s="895"/>
      <c r="AU109" s="91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441</v>
      </c>
      <c r="BR109" s="893"/>
      <c r="BS109" s="893"/>
      <c r="BT109" s="893"/>
      <c r="BU109" s="894"/>
      <c r="BV109" s="892" t="s">
        <v>442</v>
      </c>
      <c r="BW109" s="893"/>
      <c r="BX109" s="893"/>
      <c r="BY109" s="893"/>
      <c r="BZ109" s="894"/>
      <c r="CA109" s="892" t="s">
        <v>315</v>
      </c>
      <c r="CB109" s="893"/>
      <c r="CC109" s="893"/>
      <c r="CD109" s="893"/>
      <c r="CE109" s="894"/>
      <c r="CF109" s="913" t="s">
        <v>443</v>
      </c>
      <c r="CG109" s="913"/>
      <c r="CH109" s="913"/>
      <c r="CI109" s="913"/>
      <c r="CJ109" s="913"/>
      <c r="CK109" s="892"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441</v>
      </c>
      <c r="DH109" s="893"/>
      <c r="DI109" s="893"/>
      <c r="DJ109" s="893"/>
      <c r="DK109" s="894"/>
      <c r="DL109" s="892" t="s">
        <v>442</v>
      </c>
      <c r="DM109" s="893"/>
      <c r="DN109" s="893"/>
      <c r="DO109" s="893"/>
      <c r="DP109" s="894"/>
      <c r="DQ109" s="892" t="s">
        <v>315</v>
      </c>
      <c r="DR109" s="893"/>
      <c r="DS109" s="893"/>
      <c r="DT109" s="893"/>
      <c r="DU109" s="894"/>
      <c r="DV109" s="892" t="s">
        <v>443</v>
      </c>
      <c r="DW109" s="893"/>
      <c r="DX109" s="893"/>
      <c r="DY109" s="893"/>
      <c r="DZ109" s="895"/>
    </row>
    <row r="110" spans="1:131" s="230" customFormat="1" ht="26.25" customHeight="1" x14ac:dyDescent="0.2">
      <c r="A110" s="896" t="s">
        <v>445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559214</v>
      </c>
      <c r="AB110" s="900"/>
      <c r="AC110" s="900"/>
      <c r="AD110" s="900"/>
      <c r="AE110" s="901"/>
      <c r="AF110" s="902">
        <v>621158</v>
      </c>
      <c r="AG110" s="900"/>
      <c r="AH110" s="900"/>
      <c r="AI110" s="900"/>
      <c r="AJ110" s="901"/>
      <c r="AK110" s="902">
        <v>760882</v>
      </c>
      <c r="AL110" s="900"/>
      <c r="AM110" s="900"/>
      <c r="AN110" s="900"/>
      <c r="AO110" s="901"/>
      <c r="AP110" s="903">
        <v>16.2</v>
      </c>
      <c r="AQ110" s="904"/>
      <c r="AR110" s="904"/>
      <c r="AS110" s="904"/>
      <c r="AT110" s="905"/>
      <c r="AU110" s="906" t="s">
        <v>77</v>
      </c>
      <c r="AV110" s="907"/>
      <c r="AW110" s="907"/>
      <c r="AX110" s="907"/>
      <c r="AY110" s="907"/>
      <c r="AZ110" s="929" t="s">
        <v>446</v>
      </c>
      <c r="BA110" s="897"/>
      <c r="BB110" s="897"/>
      <c r="BC110" s="897"/>
      <c r="BD110" s="897"/>
      <c r="BE110" s="897"/>
      <c r="BF110" s="897"/>
      <c r="BG110" s="897"/>
      <c r="BH110" s="897"/>
      <c r="BI110" s="897"/>
      <c r="BJ110" s="897"/>
      <c r="BK110" s="897"/>
      <c r="BL110" s="897"/>
      <c r="BM110" s="897"/>
      <c r="BN110" s="897"/>
      <c r="BO110" s="897"/>
      <c r="BP110" s="898"/>
      <c r="BQ110" s="930">
        <v>9503097</v>
      </c>
      <c r="BR110" s="931"/>
      <c r="BS110" s="931"/>
      <c r="BT110" s="931"/>
      <c r="BU110" s="931"/>
      <c r="BV110" s="931">
        <v>9896054</v>
      </c>
      <c r="BW110" s="931"/>
      <c r="BX110" s="931"/>
      <c r="BY110" s="931"/>
      <c r="BZ110" s="931"/>
      <c r="CA110" s="931">
        <v>9481681</v>
      </c>
      <c r="CB110" s="931"/>
      <c r="CC110" s="931"/>
      <c r="CD110" s="931"/>
      <c r="CE110" s="931"/>
      <c r="CF110" s="944">
        <v>201.6</v>
      </c>
      <c r="CG110" s="945"/>
      <c r="CH110" s="945"/>
      <c r="CI110" s="945"/>
      <c r="CJ110" s="945"/>
      <c r="CK110" s="946" t="s">
        <v>447</v>
      </c>
      <c r="CL110" s="947"/>
      <c r="CM110" s="929" t="s">
        <v>448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449</v>
      </c>
      <c r="DH110" s="931"/>
      <c r="DI110" s="931"/>
      <c r="DJ110" s="931"/>
      <c r="DK110" s="931"/>
      <c r="DL110" s="931" t="s">
        <v>450</v>
      </c>
      <c r="DM110" s="931"/>
      <c r="DN110" s="931"/>
      <c r="DO110" s="931"/>
      <c r="DP110" s="931"/>
      <c r="DQ110" s="931" t="s">
        <v>422</v>
      </c>
      <c r="DR110" s="931"/>
      <c r="DS110" s="931"/>
      <c r="DT110" s="931"/>
      <c r="DU110" s="931"/>
      <c r="DV110" s="932" t="s">
        <v>422</v>
      </c>
      <c r="DW110" s="932"/>
      <c r="DX110" s="932"/>
      <c r="DY110" s="932"/>
      <c r="DZ110" s="933"/>
    </row>
    <row r="111" spans="1:131" s="230" customFormat="1" ht="26.25" customHeight="1" x14ac:dyDescent="0.2">
      <c r="A111" s="934" t="s">
        <v>451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422</v>
      </c>
      <c r="AB111" s="938"/>
      <c r="AC111" s="938"/>
      <c r="AD111" s="938"/>
      <c r="AE111" s="939"/>
      <c r="AF111" s="940" t="s">
        <v>450</v>
      </c>
      <c r="AG111" s="938"/>
      <c r="AH111" s="938"/>
      <c r="AI111" s="938"/>
      <c r="AJ111" s="939"/>
      <c r="AK111" s="940" t="s">
        <v>450</v>
      </c>
      <c r="AL111" s="938"/>
      <c r="AM111" s="938"/>
      <c r="AN111" s="938"/>
      <c r="AO111" s="939"/>
      <c r="AP111" s="941" t="s">
        <v>422</v>
      </c>
      <c r="AQ111" s="942"/>
      <c r="AR111" s="942"/>
      <c r="AS111" s="942"/>
      <c r="AT111" s="943"/>
      <c r="AU111" s="908"/>
      <c r="AV111" s="909"/>
      <c r="AW111" s="909"/>
      <c r="AX111" s="909"/>
      <c r="AY111" s="909"/>
      <c r="AZ111" s="922" t="s">
        <v>452</v>
      </c>
      <c r="BA111" s="923"/>
      <c r="BB111" s="923"/>
      <c r="BC111" s="923"/>
      <c r="BD111" s="923"/>
      <c r="BE111" s="923"/>
      <c r="BF111" s="923"/>
      <c r="BG111" s="923"/>
      <c r="BH111" s="923"/>
      <c r="BI111" s="923"/>
      <c r="BJ111" s="923"/>
      <c r="BK111" s="923"/>
      <c r="BL111" s="923"/>
      <c r="BM111" s="923"/>
      <c r="BN111" s="923"/>
      <c r="BO111" s="923"/>
      <c r="BP111" s="924"/>
      <c r="BQ111" s="925" t="s">
        <v>453</v>
      </c>
      <c r="BR111" s="926"/>
      <c r="BS111" s="926"/>
      <c r="BT111" s="926"/>
      <c r="BU111" s="926"/>
      <c r="BV111" s="926" t="s">
        <v>454</v>
      </c>
      <c r="BW111" s="926"/>
      <c r="BX111" s="926"/>
      <c r="BY111" s="926"/>
      <c r="BZ111" s="926"/>
      <c r="CA111" s="926" t="s">
        <v>449</v>
      </c>
      <c r="CB111" s="926"/>
      <c r="CC111" s="926"/>
      <c r="CD111" s="926"/>
      <c r="CE111" s="926"/>
      <c r="CF111" s="920" t="s">
        <v>422</v>
      </c>
      <c r="CG111" s="921"/>
      <c r="CH111" s="921"/>
      <c r="CI111" s="921"/>
      <c r="CJ111" s="921"/>
      <c r="CK111" s="948"/>
      <c r="CL111" s="949"/>
      <c r="CM111" s="922" t="s">
        <v>455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453</v>
      </c>
      <c r="DH111" s="926"/>
      <c r="DI111" s="926"/>
      <c r="DJ111" s="926"/>
      <c r="DK111" s="926"/>
      <c r="DL111" s="926" t="s">
        <v>422</v>
      </c>
      <c r="DM111" s="926"/>
      <c r="DN111" s="926"/>
      <c r="DO111" s="926"/>
      <c r="DP111" s="926"/>
      <c r="DQ111" s="926" t="s">
        <v>422</v>
      </c>
      <c r="DR111" s="926"/>
      <c r="DS111" s="926"/>
      <c r="DT111" s="926"/>
      <c r="DU111" s="926"/>
      <c r="DV111" s="927" t="s">
        <v>449</v>
      </c>
      <c r="DW111" s="927"/>
      <c r="DX111" s="927"/>
      <c r="DY111" s="927"/>
      <c r="DZ111" s="928"/>
    </row>
    <row r="112" spans="1:131" s="230" customFormat="1" ht="26.25" customHeight="1" x14ac:dyDescent="0.2">
      <c r="A112" s="952" t="s">
        <v>456</v>
      </c>
      <c r="B112" s="953"/>
      <c r="C112" s="923" t="s">
        <v>457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422</v>
      </c>
      <c r="AB112" s="959"/>
      <c r="AC112" s="959"/>
      <c r="AD112" s="959"/>
      <c r="AE112" s="960"/>
      <c r="AF112" s="961" t="s">
        <v>422</v>
      </c>
      <c r="AG112" s="959"/>
      <c r="AH112" s="959"/>
      <c r="AI112" s="959"/>
      <c r="AJ112" s="960"/>
      <c r="AK112" s="961" t="s">
        <v>422</v>
      </c>
      <c r="AL112" s="959"/>
      <c r="AM112" s="959"/>
      <c r="AN112" s="959"/>
      <c r="AO112" s="960"/>
      <c r="AP112" s="962" t="s">
        <v>422</v>
      </c>
      <c r="AQ112" s="963"/>
      <c r="AR112" s="963"/>
      <c r="AS112" s="963"/>
      <c r="AT112" s="964"/>
      <c r="AU112" s="908"/>
      <c r="AV112" s="909"/>
      <c r="AW112" s="909"/>
      <c r="AX112" s="909"/>
      <c r="AY112" s="909"/>
      <c r="AZ112" s="922" t="s">
        <v>458</v>
      </c>
      <c r="BA112" s="923"/>
      <c r="BB112" s="923"/>
      <c r="BC112" s="923"/>
      <c r="BD112" s="923"/>
      <c r="BE112" s="923"/>
      <c r="BF112" s="923"/>
      <c r="BG112" s="923"/>
      <c r="BH112" s="923"/>
      <c r="BI112" s="923"/>
      <c r="BJ112" s="923"/>
      <c r="BK112" s="923"/>
      <c r="BL112" s="923"/>
      <c r="BM112" s="923"/>
      <c r="BN112" s="923"/>
      <c r="BO112" s="923"/>
      <c r="BP112" s="924"/>
      <c r="BQ112" s="925">
        <v>3460815</v>
      </c>
      <c r="BR112" s="926"/>
      <c r="BS112" s="926"/>
      <c r="BT112" s="926"/>
      <c r="BU112" s="926"/>
      <c r="BV112" s="926">
        <v>3042433</v>
      </c>
      <c r="BW112" s="926"/>
      <c r="BX112" s="926"/>
      <c r="BY112" s="926"/>
      <c r="BZ112" s="926"/>
      <c r="CA112" s="926">
        <v>3009232</v>
      </c>
      <c r="CB112" s="926"/>
      <c r="CC112" s="926"/>
      <c r="CD112" s="926"/>
      <c r="CE112" s="926"/>
      <c r="CF112" s="920">
        <v>64</v>
      </c>
      <c r="CG112" s="921"/>
      <c r="CH112" s="921"/>
      <c r="CI112" s="921"/>
      <c r="CJ112" s="921"/>
      <c r="CK112" s="948"/>
      <c r="CL112" s="949"/>
      <c r="CM112" s="922" t="s">
        <v>459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422</v>
      </c>
      <c r="DH112" s="926"/>
      <c r="DI112" s="926"/>
      <c r="DJ112" s="926"/>
      <c r="DK112" s="926"/>
      <c r="DL112" s="926" t="s">
        <v>449</v>
      </c>
      <c r="DM112" s="926"/>
      <c r="DN112" s="926"/>
      <c r="DO112" s="926"/>
      <c r="DP112" s="926"/>
      <c r="DQ112" s="926" t="s">
        <v>454</v>
      </c>
      <c r="DR112" s="926"/>
      <c r="DS112" s="926"/>
      <c r="DT112" s="926"/>
      <c r="DU112" s="926"/>
      <c r="DV112" s="927" t="s">
        <v>449</v>
      </c>
      <c r="DW112" s="927"/>
      <c r="DX112" s="927"/>
      <c r="DY112" s="927"/>
      <c r="DZ112" s="928"/>
    </row>
    <row r="113" spans="1:130" s="230" customFormat="1" ht="26.25" customHeight="1" x14ac:dyDescent="0.2">
      <c r="A113" s="954"/>
      <c r="B113" s="955"/>
      <c r="C113" s="923" t="s">
        <v>460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260000</v>
      </c>
      <c r="AB113" s="938"/>
      <c r="AC113" s="938"/>
      <c r="AD113" s="938"/>
      <c r="AE113" s="939"/>
      <c r="AF113" s="940">
        <v>210000</v>
      </c>
      <c r="AG113" s="938"/>
      <c r="AH113" s="938"/>
      <c r="AI113" s="938"/>
      <c r="AJ113" s="939"/>
      <c r="AK113" s="940">
        <v>280000</v>
      </c>
      <c r="AL113" s="938"/>
      <c r="AM113" s="938"/>
      <c r="AN113" s="938"/>
      <c r="AO113" s="939"/>
      <c r="AP113" s="941">
        <v>6</v>
      </c>
      <c r="AQ113" s="942"/>
      <c r="AR113" s="942"/>
      <c r="AS113" s="942"/>
      <c r="AT113" s="943"/>
      <c r="AU113" s="908"/>
      <c r="AV113" s="909"/>
      <c r="AW113" s="909"/>
      <c r="AX113" s="909"/>
      <c r="AY113" s="909"/>
      <c r="AZ113" s="922" t="s">
        <v>461</v>
      </c>
      <c r="BA113" s="923"/>
      <c r="BB113" s="923"/>
      <c r="BC113" s="923"/>
      <c r="BD113" s="923"/>
      <c r="BE113" s="923"/>
      <c r="BF113" s="923"/>
      <c r="BG113" s="923"/>
      <c r="BH113" s="923"/>
      <c r="BI113" s="923"/>
      <c r="BJ113" s="923"/>
      <c r="BK113" s="923"/>
      <c r="BL113" s="923"/>
      <c r="BM113" s="923"/>
      <c r="BN113" s="923"/>
      <c r="BO113" s="923"/>
      <c r="BP113" s="924"/>
      <c r="BQ113" s="925">
        <v>130130</v>
      </c>
      <c r="BR113" s="926"/>
      <c r="BS113" s="926"/>
      <c r="BT113" s="926"/>
      <c r="BU113" s="926"/>
      <c r="BV113" s="926">
        <v>151922</v>
      </c>
      <c r="BW113" s="926"/>
      <c r="BX113" s="926"/>
      <c r="BY113" s="926"/>
      <c r="BZ113" s="926"/>
      <c r="CA113" s="926">
        <v>149077</v>
      </c>
      <c r="CB113" s="926"/>
      <c r="CC113" s="926"/>
      <c r="CD113" s="926"/>
      <c r="CE113" s="926"/>
      <c r="CF113" s="920">
        <v>3.2</v>
      </c>
      <c r="CG113" s="921"/>
      <c r="CH113" s="921"/>
      <c r="CI113" s="921"/>
      <c r="CJ113" s="921"/>
      <c r="CK113" s="948"/>
      <c r="CL113" s="949"/>
      <c r="CM113" s="922" t="s">
        <v>462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422</v>
      </c>
      <c r="DH113" s="959"/>
      <c r="DI113" s="959"/>
      <c r="DJ113" s="959"/>
      <c r="DK113" s="960"/>
      <c r="DL113" s="961" t="s">
        <v>450</v>
      </c>
      <c r="DM113" s="959"/>
      <c r="DN113" s="959"/>
      <c r="DO113" s="959"/>
      <c r="DP113" s="960"/>
      <c r="DQ113" s="961" t="s">
        <v>450</v>
      </c>
      <c r="DR113" s="959"/>
      <c r="DS113" s="959"/>
      <c r="DT113" s="959"/>
      <c r="DU113" s="960"/>
      <c r="DV113" s="962" t="s">
        <v>453</v>
      </c>
      <c r="DW113" s="963"/>
      <c r="DX113" s="963"/>
      <c r="DY113" s="963"/>
      <c r="DZ113" s="964"/>
    </row>
    <row r="114" spans="1:130" s="230" customFormat="1" ht="26.25" customHeight="1" x14ac:dyDescent="0.2">
      <c r="A114" s="954"/>
      <c r="B114" s="955"/>
      <c r="C114" s="923" t="s">
        <v>463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14208</v>
      </c>
      <c r="AB114" s="959"/>
      <c r="AC114" s="959"/>
      <c r="AD114" s="959"/>
      <c r="AE114" s="960"/>
      <c r="AF114" s="961">
        <v>19353</v>
      </c>
      <c r="AG114" s="959"/>
      <c r="AH114" s="959"/>
      <c r="AI114" s="959"/>
      <c r="AJ114" s="960"/>
      <c r="AK114" s="961">
        <v>19301</v>
      </c>
      <c r="AL114" s="959"/>
      <c r="AM114" s="959"/>
      <c r="AN114" s="959"/>
      <c r="AO114" s="960"/>
      <c r="AP114" s="962">
        <v>0.4</v>
      </c>
      <c r="AQ114" s="963"/>
      <c r="AR114" s="963"/>
      <c r="AS114" s="963"/>
      <c r="AT114" s="964"/>
      <c r="AU114" s="908"/>
      <c r="AV114" s="909"/>
      <c r="AW114" s="909"/>
      <c r="AX114" s="909"/>
      <c r="AY114" s="909"/>
      <c r="AZ114" s="922" t="s">
        <v>464</v>
      </c>
      <c r="BA114" s="923"/>
      <c r="BB114" s="923"/>
      <c r="BC114" s="923"/>
      <c r="BD114" s="923"/>
      <c r="BE114" s="923"/>
      <c r="BF114" s="923"/>
      <c r="BG114" s="923"/>
      <c r="BH114" s="923"/>
      <c r="BI114" s="923"/>
      <c r="BJ114" s="923"/>
      <c r="BK114" s="923"/>
      <c r="BL114" s="923"/>
      <c r="BM114" s="923"/>
      <c r="BN114" s="923"/>
      <c r="BO114" s="923"/>
      <c r="BP114" s="924"/>
      <c r="BQ114" s="925">
        <v>1027230</v>
      </c>
      <c r="BR114" s="926"/>
      <c r="BS114" s="926"/>
      <c r="BT114" s="926"/>
      <c r="BU114" s="926"/>
      <c r="BV114" s="926">
        <v>867183</v>
      </c>
      <c r="BW114" s="926"/>
      <c r="BX114" s="926"/>
      <c r="BY114" s="926"/>
      <c r="BZ114" s="926"/>
      <c r="CA114" s="926">
        <v>796225</v>
      </c>
      <c r="CB114" s="926"/>
      <c r="CC114" s="926"/>
      <c r="CD114" s="926"/>
      <c r="CE114" s="926"/>
      <c r="CF114" s="920">
        <v>16.899999999999999</v>
      </c>
      <c r="CG114" s="921"/>
      <c r="CH114" s="921"/>
      <c r="CI114" s="921"/>
      <c r="CJ114" s="921"/>
      <c r="CK114" s="948"/>
      <c r="CL114" s="949"/>
      <c r="CM114" s="922" t="s">
        <v>465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422</v>
      </c>
      <c r="DH114" s="959"/>
      <c r="DI114" s="959"/>
      <c r="DJ114" s="959"/>
      <c r="DK114" s="960"/>
      <c r="DL114" s="961" t="s">
        <v>453</v>
      </c>
      <c r="DM114" s="959"/>
      <c r="DN114" s="959"/>
      <c r="DO114" s="959"/>
      <c r="DP114" s="960"/>
      <c r="DQ114" s="961" t="s">
        <v>422</v>
      </c>
      <c r="DR114" s="959"/>
      <c r="DS114" s="959"/>
      <c r="DT114" s="959"/>
      <c r="DU114" s="960"/>
      <c r="DV114" s="962" t="s">
        <v>450</v>
      </c>
      <c r="DW114" s="963"/>
      <c r="DX114" s="963"/>
      <c r="DY114" s="963"/>
      <c r="DZ114" s="964"/>
    </row>
    <row r="115" spans="1:130" s="230" customFormat="1" ht="26.25" customHeight="1" x14ac:dyDescent="0.2">
      <c r="A115" s="954"/>
      <c r="B115" s="955"/>
      <c r="C115" s="923" t="s">
        <v>466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422</v>
      </c>
      <c r="AB115" s="938"/>
      <c r="AC115" s="938"/>
      <c r="AD115" s="938"/>
      <c r="AE115" s="939"/>
      <c r="AF115" s="940" t="s">
        <v>422</v>
      </c>
      <c r="AG115" s="938"/>
      <c r="AH115" s="938"/>
      <c r="AI115" s="938"/>
      <c r="AJ115" s="939"/>
      <c r="AK115" s="940" t="s">
        <v>453</v>
      </c>
      <c r="AL115" s="938"/>
      <c r="AM115" s="938"/>
      <c r="AN115" s="938"/>
      <c r="AO115" s="939"/>
      <c r="AP115" s="941" t="s">
        <v>422</v>
      </c>
      <c r="AQ115" s="942"/>
      <c r="AR115" s="942"/>
      <c r="AS115" s="942"/>
      <c r="AT115" s="943"/>
      <c r="AU115" s="908"/>
      <c r="AV115" s="909"/>
      <c r="AW115" s="909"/>
      <c r="AX115" s="909"/>
      <c r="AY115" s="909"/>
      <c r="AZ115" s="922" t="s">
        <v>467</v>
      </c>
      <c r="BA115" s="923"/>
      <c r="BB115" s="923"/>
      <c r="BC115" s="923"/>
      <c r="BD115" s="923"/>
      <c r="BE115" s="923"/>
      <c r="BF115" s="923"/>
      <c r="BG115" s="923"/>
      <c r="BH115" s="923"/>
      <c r="BI115" s="923"/>
      <c r="BJ115" s="923"/>
      <c r="BK115" s="923"/>
      <c r="BL115" s="923"/>
      <c r="BM115" s="923"/>
      <c r="BN115" s="923"/>
      <c r="BO115" s="923"/>
      <c r="BP115" s="924"/>
      <c r="BQ115" s="925" t="s">
        <v>454</v>
      </c>
      <c r="BR115" s="926"/>
      <c r="BS115" s="926"/>
      <c r="BT115" s="926"/>
      <c r="BU115" s="926"/>
      <c r="BV115" s="926" t="s">
        <v>422</v>
      </c>
      <c r="BW115" s="926"/>
      <c r="BX115" s="926"/>
      <c r="BY115" s="926"/>
      <c r="BZ115" s="926"/>
      <c r="CA115" s="926" t="s">
        <v>453</v>
      </c>
      <c r="CB115" s="926"/>
      <c r="CC115" s="926"/>
      <c r="CD115" s="926"/>
      <c r="CE115" s="926"/>
      <c r="CF115" s="920" t="s">
        <v>422</v>
      </c>
      <c r="CG115" s="921"/>
      <c r="CH115" s="921"/>
      <c r="CI115" s="921"/>
      <c r="CJ115" s="921"/>
      <c r="CK115" s="948"/>
      <c r="CL115" s="949"/>
      <c r="CM115" s="922" t="s">
        <v>468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453</v>
      </c>
      <c r="DH115" s="959"/>
      <c r="DI115" s="959"/>
      <c r="DJ115" s="959"/>
      <c r="DK115" s="960"/>
      <c r="DL115" s="961" t="s">
        <v>453</v>
      </c>
      <c r="DM115" s="959"/>
      <c r="DN115" s="959"/>
      <c r="DO115" s="959"/>
      <c r="DP115" s="960"/>
      <c r="DQ115" s="961" t="s">
        <v>449</v>
      </c>
      <c r="DR115" s="959"/>
      <c r="DS115" s="959"/>
      <c r="DT115" s="959"/>
      <c r="DU115" s="960"/>
      <c r="DV115" s="962" t="s">
        <v>422</v>
      </c>
      <c r="DW115" s="963"/>
      <c r="DX115" s="963"/>
      <c r="DY115" s="963"/>
      <c r="DZ115" s="964"/>
    </row>
    <row r="116" spans="1:130" s="230" customFormat="1" ht="26.25" customHeight="1" x14ac:dyDescent="0.2">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422</v>
      </c>
      <c r="AB116" s="959"/>
      <c r="AC116" s="959"/>
      <c r="AD116" s="959"/>
      <c r="AE116" s="960"/>
      <c r="AF116" s="961" t="s">
        <v>453</v>
      </c>
      <c r="AG116" s="959"/>
      <c r="AH116" s="959"/>
      <c r="AI116" s="959"/>
      <c r="AJ116" s="960"/>
      <c r="AK116" s="961" t="s">
        <v>449</v>
      </c>
      <c r="AL116" s="959"/>
      <c r="AM116" s="959"/>
      <c r="AN116" s="959"/>
      <c r="AO116" s="960"/>
      <c r="AP116" s="962" t="s">
        <v>422</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453</v>
      </c>
      <c r="BR116" s="926"/>
      <c r="BS116" s="926"/>
      <c r="BT116" s="926"/>
      <c r="BU116" s="926"/>
      <c r="BV116" s="926" t="s">
        <v>453</v>
      </c>
      <c r="BW116" s="926"/>
      <c r="BX116" s="926"/>
      <c r="BY116" s="926"/>
      <c r="BZ116" s="926"/>
      <c r="CA116" s="926" t="s">
        <v>450</v>
      </c>
      <c r="CB116" s="926"/>
      <c r="CC116" s="926"/>
      <c r="CD116" s="926"/>
      <c r="CE116" s="926"/>
      <c r="CF116" s="920" t="s">
        <v>450</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422</v>
      </c>
      <c r="DH116" s="959"/>
      <c r="DI116" s="959"/>
      <c r="DJ116" s="959"/>
      <c r="DK116" s="960"/>
      <c r="DL116" s="961" t="s">
        <v>453</v>
      </c>
      <c r="DM116" s="959"/>
      <c r="DN116" s="959"/>
      <c r="DO116" s="959"/>
      <c r="DP116" s="960"/>
      <c r="DQ116" s="961" t="s">
        <v>449</v>
      </c>
      <c r="DR116" s="959"/>
      <c r="DS116" s="959"/>
      <c r="DT116" s="959"/>
      <c r="DU116" s="960"/>
      <c r="DV116" s="962" t="s">
        <v>422</v>
      </c>
      <c r="DW116" s="963"/>
      <c r="DX116" s="963"/>
      <c r="DY116" s="963"/>
      <c r="DZ116" s="964"/>
    </row>
    <row r="117" spans="1:130" s="230" customFormat="1" ht="26.25" customHeight="1" x14ac:dyDescent="0.2">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833422</v>
      </c>
      <c r="AB117" s="979"/>
      <c r="AC117" s="979"/>
      <c r="AD117" s="979"/>
      <c r="AE117" s="980"/>
      <c r="AF117" s="981">
        <v>850511</v>
      </c>
      <c r="AG117" s="979"/>
      <c r="AH117" s="979"/>
      <c r="AI117" s="979"/>
      <c r="AJ117" s="980"/>
      <c r="AK117" s="981">
        <v>1060183</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450</v>
      </c>
      <c r="BR117" s="926"/>
      <c r="BS117" s="926"/>
      <c r="BT117" s="926"/>
      <c r="BU117" s="926"/>
      <c r="BV117" s="926" t="s">
        <v>450</v>
      </c>
      <c r="BW117" s="926"/>
      <c r="BX117" s="926"/>
      <c r="BY117" s="926"/>
      <c r="BZ117" s="926"/>
      <c r="CA117" s="926" t="s">
        <v>450</v>
      </c>
      <c r="CB117" s="926"/>
      <c r="CC117" s="926"/>
      <c r="CD117" s="926"/>
      <c r="CE117" s="926"/>
      <c r="CF117" s="920" t="s">
        <v>450</v>
      </c>
      <c r="CG117" s="921"/>
      <c r="CH117" s="921"/>
      <c r="CI117" s="921"/>
      <c r="CJ117" s="921"/>
      <c r="CK117" s="948"/>
      <c r="CL117" s="949"/>
      <c r="CM117" s="922" t="s">
        <v>474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450</v>
      </c>
      <c r="DH117" s="959"/>
      <c r="DI117" s="959"/>
      <c r="DJ117" s="959"/>
      <c r="DK117" s="960"/>
      <c r="DL117" s="961" t="s">
        <v>450</v>
      </c>
      <c r="DM117" s="959"/>
      <c r="DN117" s="959"/>
      <c r="DO117" s="959"/>
      <c r="DP117" s="960"/>
      <c r="DQ117" s="961" t="s">
        <v>450</v>
      </c>
      <c r="DR117" s="959"/>
      <c r="DS117" s="959"/>
      <c r="DT117" s="959"/>
      <c r="DU117" s="960"/>
      <c r="DV117" s="962" t="s">
        <v>450</v>
      </c>
      <c r="DW117" s="963"/>
      <c r="DX117" s="963"/>
      <c r="DY117" s="963"/>
      <c r="DZ117" s="964"/>
    </row>
    <row r="118" spans="1:130" s="230" customFormat="1" ht="26.25" customHeight="1" x14ac:dyDescent="0.2">
      <c r="A118" s="91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441</v>
      </c>
      <c r="AB118" s="893"/>
      <c r="AC118" s="893"/>
      <c r="AD118" s="893"/>
      <c r="AE118" s="894"/>
      <c r="AF118" s="892" t="s">
        <v>442</v>
      </c>
      <c r="AG118" s="893"/>
      <c r="AH118" s="893"/>
      <c r="AI118" s="893"/>
      <c r="AJ118" s="894"/>
      <c r="AK118" s="892" t="s">
        <v>315</v>
      </c>
      <c r="AL118" s="893"/>
      <c r="AM118" s="893"/>
      <c r="AN118" s="893"/>
      <c r="AO118" s="894"/>
      <c r="AP118" s="970" t="s">
        <v>443</v>
      </c>
      <c r="AQ118" s="971"/>
      <c r="AR118" s="971"/>
      <c r="AS118" s="971"/>
      <c r="AT118" s="972"/>
      <c r="AU118" s="908"/>
      <c r="AV118" s="909"/>
      <c r="AW118" s="909"/>
      <c r="AX118" s="909"/>
      <c r="AY118" s="909"/>
      <c r="AZ118" s="973" t="s">
        <v>475</v>
      </c>
      <c r="BA118" s="965"/>
      <c r="BB118" s="965"/>
      <c r="BC118" s="965"/>
      <c r="BD118" s="965"/>
      <c r="BE118" s="965"/>
      <c r="BF118" s="965"/>
      <c r="BG118" s="965"/>
      <c r="BH118" s="965"/>
      <c r="BI118" s="965"/>
      <c r="BJ118" s="965"/>
      <c r="BK118" s="965"/>
      <c r="BL118" s="965"/>
      <c r="BM118" s="965"/>
      <c r="BN118" s="965"/>
      <c r="BO118" s="965"/>
      <c r="BP118" s="966"/>
      <c r="BQ118" s="999" t="s">
        <v>476</v>
      </c>
      <c r="BR118" s="1000"/>
      <c r="BS118" s="1000"/>
      <c r="BT118" s="1000"/>
      <c r="BU118" s="1000"/>
      <c r="BV118" s="1000" t="s">
        <v>477</v>
      </c>
      <c r="BW118" s="1000"/>
      <c r="BX118" s="1000"/>
      <c r="BY118" s="1000"/>
      <c r="BZ118" s="1000"/>
      <c r="CA118" s="1000" t="s">
        <v>478</v>
      </c>
      <c r="CB118" s="1000"/>
      <c r="CC118" s="1000"/>
      <c r="CD118" s="1000"/>
      <c r="CE118" s="1000"/>
      <c r="CF118" s="920" t="s">
        <v>402</v>
      </c>
      <c r="CG118" s="921"/>
      <c r="CH118" s="921"/>
      <c r="CI118" s="921"/>
      <c r="CJ118" s="921"/>
      <c r="CK118" s="948"/>
      <c r="CL118" s="949"/>
      <c r="CM118" s="922" t="s">
        <v>479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480</v>
      </c>
      <c r="DH118" s="959"/>
      <c r="DI118" s="959"/>
      <c r="DJ118" s="959"/>
      <c r="DK118" s="960"/>
      <c r="DL118" s="961" t="s">
        <v>476</v>
      </c>
      <c r="DM118" s="959"/>
      <c r="DN118" s="959"/>
      <c r="DO118" s="959"/>
      <c r="DP118" s="960"/>
      <c r="DQ118" s="961" t="s">
        <v>422</v>
      </c>
      <c r="DR118" s="959"/>
      <c r="DS118" s="959"/>
      <c r="DT118" s="959"/>
      <c r="DU118" s="960"/>
      <c r="DV118" s="962" t="s">
        <v>481</v>
      </c>
      <c r="DW118" s="963"/>
      <c r="DX118" s="963"/>
      <c r="DY118" s="963"/>
      <c r="DZ118" s="964"/>
    </row>
    <row r="119" spans="1:130" s="230" customFormat="1" ht="26.25" customHeight="1" x14ac:dyDescent="0.2">
      <c r="A119" s="1057" t="s">
        <v>447</v>
      </c>
      <c r="B119" s="947"/>
      <c r="C119" s="929" t="s">
        <v>448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477</v>
      </c>
      <c r="AB119" s="900"/>
      <c r="AC119" s="900"/>
      <c r="AD119" s="900"/>
      <c r="AE119" s="901"/>
      <c r="AF119" s="902" t="s">
        <v>482</v>
      </c>
      <c r="AG119" s="900"/>
      <c r="AH119" s="900"/>
      <c r="AI119" s="900"/>
      <c r="AJ119" s="901"/>
      <c r="AK119" s="902" t="s">
        <v>402</v>
      </c>
      <c r="AL119" s="900"/>
      <c r="AM119" s="900"/>
      <c r="AN119" s="900"/>
      <c r="AO119" s="901"/>
      <c r="AP119" s="903" t="s">
        <v>483</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484</v>
      </c>
      <c r="BP119" s="1005"/>
      <c r="BQ119" s="999">
        <v>14121272</v>
      </c>
      <c r="BR119" s="1000"/>
      <c r="BS119" s="1000"/>
      <c r="BT119" s="1000"/>
      <c r="BU119" s="1000"/>
      <c r="BV119" s="1000">
        <v>13957592</v>
      </c>
      <c r="BW119" s="1000"/>
      <c r="BX119" s="1000"/>
      <c r="BY119" s="1000"/>
      <c r="BZ119" s="1000"/>
      <c r="CA119" s="1000">
        <v>13436215</v>
      </c>
      <c r="CB119" s="1000"/>
      <c r="CC119" s="1000"/>
      <c r="CD119" s="1000"/>
      <c r="CE119" s="1000"/>
      <c r="CF119" s="1001"/>
      <c r="CG119" s="1002"/>
      <c r="CH119" s="1002"/>
      <c r="CI119" s="1002"/>
      <c r="CJ119" s="1003"/>
      <c r="CK119" s="950"/>
      <c r="CL119" s="951"/>
      <c r="CM119" s="973" t="s">
        <v>485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402</v>
      </c>
      <c r="DH119" s="986"/>
      <c r="DI119" s="986"/>
      <c r="DJ119" s="986"/>
      <c r="DK119" s="987"/>
      <c r="DL119" s="985" t="s">
        <v>486</v>
      </c>
      <c r="DM119" s="986"/>
      <c r="DN119" s="986"/>
      <c r="DO119" s="986"/>
      <c r="DP119" s="987"/>
      <c r="DQ119" s="985" t="s">
        <v>487</v>
      </c>
      <c r="DR119" s="986"/>
      <c r="DS119" s="986"/>
      <c r="DT119" s="986"/>
      <c r="DU119" s="987"/>
      <c r="DV119" s="988" t="s">
        <v>476</v>
      </c>
      <c r="DW119" s="989"/>
      <c r="DX119" s="989"/>
      <c r="DY119" s="989"/>
      <c r="DZ119" s="990"/>
    </row>
    <row r="120" spans="1:130" s="230" customFormat="1" ht="26.25" customHeight="1" x14ac:dyDescent="0.2">
      <c r="A120" s="1058"/>
      <c r="B120" s="949"/>
      <c r="C120" s="922" t="s">
        <v>455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478</v>
      </c>
      <c r="AB120" s="959"/>
      <c r="AC120" s="959"/>
      <c r="AD120" s="959"/>
      <c r="AE120" s="960"/>
      <c r="AF120" s="961" t="s">
        <v>486</v>
      </c>
      <c r="AG120" s="959"/>
      <c r="AH120" s="959"/>
      <c r="AI120" s="959"/>
      <c r="AJ120" s="960"/>
      <c r="AK120" s="961" t="s">
        <v>481</v>
      </c>
      <c r="AL120" s="959"/>
      <c r="AM120" s="959"/>
      <c r="AN120" s="959"/>
      <c r="AO120" s="960"/>
      <c r="AP120" s="962" t="s">
        <v>486</v>
      </c>
      <c r="AQ120" s="963"/>
      <c r="AR120" s="963"/>
      <c r="AS120" s="963"/>
      <c r="AT120" s="964"/>
      <c r="AU120" s="991" t="s">
        <v>488</v>
      </c>
      <c r="AV120" s="992"/>
      <c r="AW120" s="992"/>
      <c r="AX120" s="992"/>
      <c r="AY120" s="993"/>
      <c r="AZ120" s="929" t="s">
        <v>489</v>
      </c>
      <c r="BA120" s="897"/>
      <c r="BB120" s="897"/>
      <c r="BC120" s="897"/>
      <c r="BD120" s="897"/>
      <c r="BE120" s="897"/>
      <c r="BF120" s="897"/>
      <c r="BG120" s="897"/>
      <c r="BH120" s="897"/>
      <c r="BI120" s="897"/>
      <c r="BJ120" s="897"/>
      <c r="BK120" s="897"/>
      <c r="BL120" s="897"/>
      <c r="BM120" s="897"/>
      <c r="BN120" s="897"/>
      <c r="BO120" s="897"/>
      <c r="BP120" s="898"/>
      <c r="BQ120" s="930">
        <v>1849934</v>
      </c>
      <c r="BR120" s="931"/>
      <c r="BS120" s="931"/>
      <c r="BT120" s="931"/>
      <c r="BU120" s="931"/>
      <c r="BV120" s="931">
        <v>2080451</v>
      </c>
      <c r="BW120" s="931"/>
      <c r="BX120" s="931"/>
      <c r="BY120" s="931"/>
      <c r="BZ120" s="931"/>
      <c r="CA120" s="931">
        <v>2194301</v>
      </c>
      <c r="CB120" s="931"/>
      <c r="CC120" s="931"/>
      <c r="CD120" s="931"/>
      <c r="CE120" s="931"/>
      <c r="CF120" s="944">
        <v>46.7</v>
      </c>
      <c r="CG120" s="945"/>
      <c r="CH120" s="945"/>
      <c r="CI120" s="945"/>
      <c r="CJ120" s="945"/>
      <c r="CK120" s="1006" t="s">
        <v>490</v>
      </c>
      <c r="CL120" s="1007"/>
      <c r="CM120" s="1007"/>
      <c r="CN120" s="1007"/>
      <c r="CO120" s="1008"/>
      <c r="CP120" s="1014" t="s">
        <v>491</v>
      </c>
      <c r="CQ120" s="1015"/>
      <c r="CR120" s="1015"/>
      <c r="CS120" s="1015"/>
      <c r="CT120" s="1015"/>
      <c r="CU120" s="1015"/>
      <c r="CV120" s="1015"/>
      <c r="CW120" s="1015"/>
      <c r="CX120" s="1015"/>
      <c r="CY120" s="1015"/>
      <c r="CZ120" s="1015"/>
      <c r="DA120" s="1015"/>
      <c r="DB120" s="1015"/>
      <c r="DC120" s="1015"/>
      <c r="DD120" s="1015"/>
      <c r="DE120" s="1015"/>
      <c r="DF120" s="1016"/>
      <c r="DG120" s="930">
        <v>3460815</v>
      </c>
      <c r="DH120" s="931"/>
      <c r="DI120" s="931"/>
      <c r="DJ120" s="931"/>
      <c r="DK120" s="931"/>
      <c r="DL120" s="931">
        <v>3042433</v>
      </c>
      <c r="DM120" s="931"/>
      <c r="DN120" s="931"/>
      <c r="DO120" s="931"/>
      <c r="DP120" s="931"/>
      <c r="DQ120" s="931">
        <v>3009232</v>
      </c>
      <c r="DR120" s="931"/>
      <c r="DS120" s="931"/>
      <c r="DT120" s="931"/>
      <c r="DU120" s="931"/>
      <c r="DV120" s="932">
        <v>64</v>
      </c>
      <c r="DW120" s="932"/>
      <c r="DX120" s="932"/>
      <c r="DY120" s="932"/>
      <c r="DZ120" s="933"/>
    </row>
    <row r="121" spans="1:130" s="230" customFormat="1" ht="26.25" customHeight="1" x14ac:dyDescent="0.2">
      <c r="A121" s="1058"/>
      <c r="B121" s="949"/>
      <c r="C121" s="974" t="s">
        <v>492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493</v>
      </c>
      <c r="AB121" s="959"/>
      <c r="AC121" s="959"/>
      <c r="AD121" s="959"/>
      <c r="AE121" s="960"/>
      <c r="AF121" s="961" t="s">
        <v>402</v>
      </c>
      <c r="AG121" s="959"/>
      <c r="AH121" s="959"/>
      <c r="AI121" s="959"/>
      <c r="AJ121" s="960"/>
      <c r="AK121" s="961" t="s">
        <v>402</v>
      </c>
      <c r="AL121" s="959"/>
      <c r="AM121" s="959"/>
      <c r="AN121" s="959"/>
      <c r="AO121" s="960"/>
      <c r="AP121" s="962" t="s">
        <v>402</v>
      </c>
      <c r="AQ121" s="963"/>
      <c r="AR121" s="963"/>
      <c r="AS121" s="963"/>
      <c r="AT121" s="964"/>
      <c r="AU121" s="994"/>
      <c r="AV121" s="995"/>
      <c r="AW121" s="995"/>
      <c r="AX121" s="995"/>
      <c r="AY121" s="996"/>
      <c r="AZ121" s="922" t="s">
        <v>494</v>
      </c>
      <c r="BA121" s="923"/>
      <c r="BB121" s="923"/>
      <c r="BC121" s="923"/>
      <c r="BD121" s="923"/>
      <c r="BE121" s="923"/>
      <c r="BF121" s="923"/>
      <c r="BG121" s="923"/>
      <c r="BH121" s="923"/>
      <c r="BI121" s="923"/>
      <c r="BJ121" s="923"/>
      <c r="BK121" s="923"/>
      <c r="BL121" s="923"/>
      <c r="BM121" s="923"/>
      <c r="BN121" s="923"/>
      <c r="BO121" s="923"/>
      <c r="BP121" s="924"/>
      <c r="BQ121" s="925">
        <v>1734219</v>
      </c>
      <c r="BR121" s="926"/>
      <c r="BS121" s="926"/>
      <c r="BT121" s="926"/>
      <c r="BU121" s="926"/>
      <c r="BV121" s="926">
        <v>1376967</v>
      </c>
      <c r="BW121" s="926"/>
      <c r="BX121" s="926"/>
      <c r="BY121" s="926"/>
      <c r="BZ121" s="926"/>
      <c r="CA121" s="926">
        <v>1135214</v>
      </c>
      <c r="CB121" s="926"/>
      <c r="CC121" s="926"/>
      <c r="CD121" s="926"/>
      <c r="CE121" s="926"/>
      <c r="CF121" s="920">
        <v>24.1</v>
      </c>
      <c r="CG121" s="921"/>
      <c r="CH121" s="921"/>
      <c r="CI121" s="921"/>
      <c r="CJ121" s="921"/>
      <c r="CK121" s="1009"/>
      <c r="CL121" s="1010"/>
      <c r="CM121" s="1010"/>
      <c r="CN121" s="1010"/>
      <c r="CO121" s="1011"/>
      <c r="CP121" s="1019" t="s">
        <v>495</v>
      </c>
      <c r="CQ121" s="1020"/>
      <c r="CR121" s="1020"/>
      <c r="CS121" s="1020"/>
      <c r="CT121" s="1020"/>
      <c r="CU121" s="1020"/>
      <c r="CV121" s="1020"/>
      <c r="CW121" s="1020"/>
      <c r="CX121" s="1020"/>
      <c r="CY121" s="1020"/>
      <c r="CZ121" s="1020"/>
      <c r="DA121" s="1020"/>
      <c r="DB121" s="1020"/>
      <c r="DC121" s="1020"/>
      <c r="DD121" s="1020"/>
      <c r="DE121" s="1020"/>
      <c r="DF121" s="1021"/>
      <c r="DG121" s="925" t="s">
        <v>478</v>
      </c>
      <c r="DH121" s="926"/>
      <c r="DI121" s="926"/>
      <c r="DJ121" s="926"/>
      <c r="DK121" s="926"/>
      <c r="DL121" s="926" t="s">
        <v>496</v>
      </c>
      <c r="DM121" s="926"/>
      <c r="DN121" s="926"/>
      <c r="DO121" s="926"/>
      <c r="DP121" s="926"/>
      <c r="DQ121" s="926" t="s">
        <v>477</v>
      </c>
      <c r="DR121" s="926"/>
      <c r="DS121" s="926"/>
      <c r="DT121" s="926"/>
      <c r="DU121" s="926"/>
      <c r="DV121" s="927" t="s">
        <v>487</v>
      </c>
      <c r="DW121" s="927"/>
      <c r="DX121" s="927"/>
      <c r="DY121" s="927"/>
      <c r="DZ121" s="928"/>
    </row>
    <row r="122" spans="1:130" s="230" customFormat="1" ht="26.25" customHeight="1" x14ac:dyDescent="0.2">
      <c r="A122" s="1058"/>
      <c r="B122" s="949"/>
      <c r="C122" s="922" t="s">
        <v>465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478</v>
      </c>
      <c r="AB122" s="959"/>
      <c r="AC122" s="959"/>
      <c r="AD122" s="959"/>
      <c r="AE122" s="960"/>
      <c r="AF122" s="961" t="s">
        <v>497</v>
      </c>
      <c r="AG122" s="959"/>
      <c r="AH122" s="959"/>
      <c r="AI122" s="959"/>
      <c r="AJ122" s="960"/>
      <c r="AK122" s="961" t="s">
        <v>498</v>
      </c>
      <c r="AL122" s="959"/>
      <c r="AM122" s="959"/>
      <c r="AN122" s="959"/>
      <c r="AO122" s="960"/>
      <c r="AP122" s="962" t="s">
        <v>498</v>
      </c>
      <c r="AQ122" s="963"/>
      <c r="AR122" s="963"/>
      <c r="AS122" s="963"/>
      <c r="AT122" s="964"/>
      <c r="AU122" s="994"/>
      <c r="AV122" s="995"/>
      <c r="AW122" s="995"/>
      <c r="AX122" s="995"/>
      <c r="AY122" s="996"/>
      <c r="AZ122" s="973" t="s">
        <v>499</v>
      </c>
      <c r="BA122" s="965"/>
      <c r="BB122" s="965"/>
      <c r="BC122" s="965"/>
      <c r="BD122" s="965"/>
      <c r="BE122" s="965"/>
      <c r="BF122" s="965"/>
      <c r="BG122" s="965"/>
      <c r="BH122" s="965"/>
      <c r="BI122" s="965"/>
      <c r="BJ122" s="965"/>
      <c r="BK122" s="965"/>
      <c r="BL122" s="965"/>
      <c r="BM122" s="965"/>
      <c r="BN122" s="965"/>
      <c r="BO122" s="965"/>
      <c r="BP122" s="966"/>
      <c r="BQ122" s="999">
        <v>8307404</v>
      </c>
      <c r="BR122" s="1000"/>
      <c r="BS122" s="1000"/>
      <c r="BT122" s="1000"/>
      <c r="BU122" s="1000"/>
      <c r="BV122" s="1000">
        <v>7979952</v>
      </c>
      <c r="BW122" s="1000"/>
      <c r="BX122" s="1000"/>
      <c r="BY122" s="1000"/>
      <c r="BZ122" s="1000"/>
      <c r="CA122" s="1000">
        <v>7724868</v>
      </c>
      <c r="CB122" s="1000"/>
      <c r="CC122" s="1000"/>
      <c r="CD122" s="1000"/>
      <c r="CE122" s="1000"/>
      <c r="CF122" s="1017">
        <v>164.3</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2">
      <c r="A123" s="1058"/>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483</v>
      </c>
      <c r="AB123" s="959"/>
      <c r="AC123" s="959"/>
      <c r="AD123" s="959"/>
      <c r="AE123" s="960"/>
      <c r="AF123" s="961" t="s">
        <v>480</v>
      </c>
      <c r="AG123" s="959"/>
      <c r="AH123" s="959"/>
      <c r="AI123" s="959"/>
      <c r="AJ123" s="960"/>
      <c r="AK123" s="961" t="s">
        <v>402</v>
      </c>
      <c r="AL123" s="959"/>
      <c r="AM123" s="959"/>
      <c r="AN123" s="959"/>
      <c r="AO123" s="960"/>
      <c r="AP123" s="962" t="s">
        <v>480</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500</v>
      </c>
      <c r="BP123" s="1005"/>
      <c r="BQ123" s="1064">
        <v>11891557</v>
      </c>
      <c r="BR123" s="1031"/>
      <c r="BS123" s="1031"/>
      <c r="BT123" s="1031"/>
      <c r="BU123" s="1031"/>
      <c r="BV123" s="1031">
        <v>11437370</v>
      </c>
      <c r="BW123" s="1031"/>
      <c r="BX123" s="1031"/>
      <c r="BY123" s="1031"/>
      <c r="BZ123" s="1031"/>
      <c r="CA123" s="1031">
        <v>11054383</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8"/>
      <c r="B124" s="949"/>
      <c r="C124" s="922" t="s">
        <v>474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478</v>
      </c>
      <c r="AB124" s="959"/>
      <c r="AC124" s="959"/>
      <c r="AD124" s="959"/>
      <c r="AE124" s="960"/>
      <c r="AF124" s="961" t="s">
        <v>402</v>
      </c>
      <c r="AG124" s="959"/>
      <c r="AH124" s="959"/>
      <c r="AI124" s="959"/>
      <c r="AJ124" s="960"/>
      <c r="AK124" s="961" t="s">
        <v>402</v>
      </c>
      <c r="AL124" s="959"/>
      <c r="AM124" s="959"/>
      <c r="AN124" s="959"/>
      <c r="AO124" s="960"/>
      <c r="AP124" s="962" t="s">
        <v>402</v>
      </c>
      <c r="AQ124" s="963"/>
      <c r="AR124" s="963"/>
      <c r="AS124" s="963"/>
      <c r="AT124" s="964"/>
      <c r="AU124" s="1060" t="s">
        <v>501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49.4</v>
      </c>
      <c r="BR124" s="1027"/>
      <c r="BS124" s="1027"/>
      <c r="BT124" s="1027"/>
      <c r="BU124" s="1027"/>
      <c r="BV124" s="1027">
        <v>52.1</v>
      </c>
      <c r="BW124" s="1027"/>
      <c r="BX124" s="1027"/>
      <c r="BY124" s="1027"/>
      <c r="BZ124" s="1027"/>
      <c r="CA124" s="1027">
        <v>50.6</v>
      </c>
      <c r="CB124" s="1027"/>
      <c r="CC124" s="1027"/>
      <c r="CD124" s="1027"/>
      <c r="CE124" s="1027"/>
      <c r="CF124" s="1028"/>
      <c r="CG124" s="1029"/>
      <c r="CH124" s="1029"/>
      <c r="CI124" s="1029"/>
      <c r="CJ124" s="1030"/>
      <c r="CK124" s="1012"/>
      <c r="CL124" s="1012"/>
      <c r="CM124" s="1012"/>
      <c r="CN124" s="1012"/>
      <c r="CO124" s="1013"/>
      <c r="CP124" s="1019" t="s">
        <v>502</v>
      </c>
      <c r="CQ124" s="1020"/>
      <c r="CR124" s="1020"/>
      <c r="CS124" s="1020"/>
      <c r="CT124" s="1020"/>
      <c r="CU124" s="1020"/>
      <c r="CV124" s="1020"/>
      <c r="CW124" s="1020"/>
      <c r="CX124" s="1020"/>
      <c r="CY124" s="1020"/>
      <c r="CZ124" s="1020"/>
      <c r="DA124" s="1020"/>
      <c r="DB124" s="1020"/>
      <c r="DC124" s="1020"/>
      <c r="DD124" s="1020"/>
      <c r="DE124" s="1020"/>
      <c r="DF124" s="1021"/>
      <c r="DG124" s="1004" t="s">
        <v>482</v>
      </c>
      <c r="DH124" s="986"/>
      <c r="DI124" s="986"/>
      <c r="DJ124" s="986"/>
      <c r="DK124" s="987"/>
      <c r="DL124" s="985" t="s">
        <v>482</v>
      </c>
      <c r="DM124" s="986"/>
      <c r="DN124" s="986"/>
      <c r="DO124" s="986"/>
      <c r="DP124" s="987"/>
      <c r="DQ124" s="985" t="s">
        <v>402</v>
      </c>
      <c r="DR124" s="986"/>
      <c r="DS124" s="986"/>
      <c r="DT124" s="986"/>
      <c r="DU124" s="987"/>
      <c r="DV124" s="988" t="s">
        <v>478</v>
      </c>
      <c r="DW124" s="989"/>
      <c r="DX124" s="989"/>
      <c r="DY124" s="989"/>
      <c r="DZ124" s="990"/>
    </row>
    <row r="125" spans="1:130" s="230" customFormat="1" ht="26.25" customHeight="1" x14ac:dyDescent="0.2">
      <c r="A125" s="1058"/>
      <c r="B125" s="949"/>
      <c r="C125" s="922" t="s">
        <v>479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478</v>
      </c>
      <c r="AB125" s="959"/>
      <c r="AC125" s="959"/>
      <c r="AD125" s="959"/>
      <c r="AE125" s="960"/>
      <c r="AF125" s="961" t="s">
        <v>402</v>
      </c>
      <c r="AG125" s="959"/>
      <c r="AH125" s="959"/>
      <c r="AI125" s="959"/>
      <c r="AJ125" s="960"/>
      <c r="AK125" s="961" t="s">
        <v>482</v>
      </c>
      <c r="AL125" s="959"/>
      <c r="AM125" s="959"/>
      <c r="AN125" s="959"/>
      <c r="AO125" s="960"/>
      <c r="AP125" s="962" t="s">
        <v>496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503</v>
      </c>
      <c r="CL125" s="1007"/>
      <c r="CM125" s="1007"/>
      <c r="CN125" s="1007"/>
      <c r="CO125" s="1008"/>
      <c r="CP125" s="929" t="s">
        <v>504</v>
      </c>
      <c r="CQ125" s="897"/>
      <c r="CR125" s="897"/>
      <c r="CS125" s="897"/>
      <c r="CT125" s="897"/>
      <c r="CU125" s="897"/>
      <c r="CV125" s="897"/>
      <c r="CW125" s="897"/>
      <c r="CX125" s="897"/>
      <c r="CY125" s="897"/>
      <c r="CZ125" s="897"/>
      <c r="DA125" s="897"/>
      <c r="DB125" s="897"/>
      <c r="DC125" s="897"/>
      <c r="DD125" s="897"/>
      <c r="DE125" s="897"/>
      <c r="DF125" s="898"/>
      <c r="DG125" s="930" t="s">
        <v>402</v>
      </c>
      <c r="DH125" s="931"/>
      <c r="DI125" s="931"/>
      <c r="DJ125" s="931"/>
      <c r="DK125" s="931"/>
      <c r="DL125" s="931" t="s">
        <v>478</v>
      </c>
      <c r="DM125" s="931"/>
      <c r="DN125" s="931"/>
      <c r="DO125" s="931"/>
      <c r="DP125" s="931"/>
      <c r="DQ125" s="931" t="s">
        <v>422</v>
      </c>
      <c r="DR125" s="931"/>
      <c r="DS125" s="931"/>
      <c r="DT125" s="931"/>
      <c r="DU125" s="931"/>
      <c r="DV125" s="932" t="s">
        <v>476</v>
      </c>
      <c r="DW125" s="932"/>
      <c r="DX125" s="932"/>
      <c r="DY125" s="932"/>
      <c r="DZ125" s="933"/>
    </row>
    <row r="126" spans="1:130" s="230" customFormat="1" ht="26.25" customHeight="1" thickBot="1" x14ac:dyDescent="0.25">
      <c r="A126" s="1058"/>
      <c r="B126" s="949"/>
      <c r="C126" s="922" t="s">
        <v>485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496</v>
      </c>
      <c r="AB126" s="959"/>
      <c r="AC126" s="959"/>
      <c r="AD126" s="959"/>
      <c r="AE126" s="960"/>
      <c r="AF126" s="961" t="s">
        <v>422</v>
      </c>
      <c r="AG126" s="959"/>
      <c r="AH126" s="959"/>
      <c r="AI126" s="959"/>
      <c r="AJ126" s="960"/>
      <c r="AK126" s="961" t="s">
        <v>402</v>
      </c>
      <c r="AL126" s="959"/>
      <c r="AM126" s="959"/>
      <c r="AN126" s="959"/>
      <c r="AO126" s="960"/>
      <c r="AP126" s="962" t="s">
        <v>482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505</v>
      </c>
      <c r="CQ126" s="923"/>
      <c r="CR126" s="923"/>
      <c r="CS126" s="923"/>
      <c r="CT126" s="923"/>
      <c r="CU126" s="923"/>
      <c r="CV126" s="923"/>
      <c r="CW126" s="923"/>
      <c r="CX126" s="923"/>
      <c r="CY126" s="923"/>
      <c r="CZ126" s="923"/>
      <c r="DA126" s="923"/>
      <c r="DB126" s="923"/>
      <c r="DC126" s="923"/>
      <c r="DD126" s="923"/>
      <c r="DE126" s="923"/>
      <c r="DF126" s="924"/>
      <c r="DG126" s="925" t="s">
        <v>402</v>
      </c>
      <c r="DH126" s="926"/>
      <c r="DI126" s="926"/>
      <c r="DJ126" s="926"/>
      <c r="DK126" s="926"/>
      <c r="DL126" s="926" t="s">
        <v>482</v>
      </c>
      <c r="DM126" s="926"/>
      <c r="DN126" s="926"/>
      <c r="DO126" s="926"/>
      <c r="DP126" s="926"/>
      <c r="DQ126" s="926" t="s">
        <v>422</v>
      </c>
      <c r="DR126" s="926"/>
      <c r="DS126" s="926"/>
      <c r="DT126" s="926"/>
      <c r="DU126" s="926"/>
      <c r="DV126" s="927" t="s">
        <v>506</v>
      </c>
      <c r="DW126" s="927"/>
      <c r="DX126" s="927"/>
      <c r="DY126" s="927"/>
      <c r="DZ126" s="928"/>
    </row>
    <row r="127" spans="1:130" s="230" customFormat="1" ht="26.25" customHeight="1" x14ac:dyDescent="0.2">
      <c r="A127" s="1059"/>
      <c r="B127" s="951"/>
      <c r="C127" s="973" t="s">
        <v>507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496</v>
      </c>
      <c r="AB127" s="959"/>
      <c r="AC127" s="959"/>
      <c r="AD127" s="959"/>
      <c r="AE127" s="960"/>
      <c r="AF127" s="961" t="s">
        <v>422</v>
      </c>
      <c r="AG127" s="959"/>
      <c r="AH127" s="959"/>
      <c r="AI127" s="959"/>
      <c r="AJ127" s="960"/>
      <c r="AK127" s="961" t="s">
        <v>482</v>
      </c>
      <c r="AL127" s="959"/>
      <c r="AM127" s="959"/>
      <c r="AN127" s="959"/>
      <c r="AO127" s="960"/>
      <c r="AP127" s="962" t="s">
        <v>493</v>
      </c>
      <c r="AQ127" s="963"/>
      <c r="AR127" s="963"/>
      <c r="AS127" s="963"/>
      <c r="AT127" s="964"/>
      <c r="AU127" s="232"/>
      <c r="AV127" s="232"/>
      <c r="AW127" s="232"/>
      <c r="AX127" s="1032" t="s">
        <v>508</v>
      </c>
      <c r="AY127" s="1033"/>
      <c r="AZ127" s="1033"/>
      <c r="BA127" s="1033"/>
      <c r="BB127" s="1033"/>
      <c r="BC127" s="1033"/>
      <c r="BD127" s="1033"/>
      <c r="BE127" s="1034"/>
      <c r="BF127" s="1035" t="s">
        <v>509</v>
      </c>
      <c r="BG127" s="1033"/>
      <c r="BH127" s="1033"/>
      <c r="BI127" s="1033"/>
      <c r="BJ127" s="1033"/>
      <c r="BK127" s="1033"/>
      <c r="BL127" s="1034"/>
      <c r="BM127" s="1035" t="s">
        <v>510</v>
      </c>
      <c r="BN127" s="1033"/>
      <c r="BO127" s="1033"/>
      <c r="BP127" s="1033"/>
      <c r="BQ127" s="1033"/>
      <c r="BR127" s="1033"/>
      <c r="BS127" s="1034"/>
      <c r="BT127" s="1035" t="s">
        <v>511</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512</v>
      </c>
      <c r="CQ127" s="923"/>
      <c r="CR127" s="923"/>
      <c r="CS127" s="923"/>
      <c r="CT127" s="923"/>
      <c r="CU127" s="923"/>
      <c r="CV127" s="923"/>
      <c r="CW127" s="923"/>
      <c r="CX127" s="923"/>
      <c r="CY127" s="923"/>
      <c r="CZ127" s="923"/>
      <c r="DA127" s="923"/>
      <c r="DB127" s="923"/>
      <c r="DC127" s="923"/>
      <c r="DD127" s="923"/>
      <c r="DE127" s="923"/>
      <c r="DF127" s="924"/>
      <c r="DG127" s="925" t="s">
        <v>478</v>
      </c>
      <c r="DH127" s="926"/>
      <c r="DI127" s="926"/>
      <c r="DJ127" s="926"/>
      <c r="DK127" s="926"/>
      <c r="DL127" s="926" t="s">
        <v>481</v>
      </c>
      <c r="DM127" s="926"/>
      <c r="DN127" s="926"/>
      <c r="DO127" s="926"/>
      <c r="DP127" s="926"/>
      <c r="DQ127" s="926" t="s">
        <v>497</v>
      </c>
      <c r="DR127" s="926"/>
      <c r="DS127" s="926"/>
      <c r="DT127" s="926"/>
      <c r="DU127" s="926"/>
      <c r="DV127" s="927" t="s">
        <v>487</v>
      </c>
      <c r="DW127" s="927"/>
      <c r="DX127" s="927"/>
      <c r="DY127" s="927"/>
      <c r="DZ127" s="928"/>
    </row>
    <row r="128" spans="1:130" s="230" customFormat="1" ht="26.25" customHeight="1" thickBot="1" x14ac:dyDescent="0.25">
      <c r="A128" s="1042" t="s">
        <v>513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514</v>
      </c>
      <c r="X128" s="1044"/>
      <c r="Y128" s="1044"/>
      <c r="Z128" s="1045"/>
      <c r="AA128" s="1046">
        <v>184178</v>
      </c>
      <c r="AB128" s="1047"/>
      <c r="AC128" s="1047"/>
      <c r="AD128" s="1047"/>
      <c r="AE128" s="1048"/>
      <c r="AF128" s="1049">
        <v>169510</v>
      </c>
      <c r="AG128" s="1047"/>
      <c r="AH128" s="1047"/>
      <c r="AI128" s="1047"/>
      <c r="AJ128" s="1048"/>
      <c r="AK128" s="1049">
        <v>162516</v>
      </c>
      <c r="AL128" s="1047"/>
      <c r="AM128" s="1047"/>
      <c r="AN128" s="1047"/>
      <c r="AO128" s="1048"/>
      <c r="AP128" s="1050"/>
      <c r="AQ128" s="1051"/>
      <c r="AR128" s="1051"/>
      <c r="AS128" s="1051"/>
      <c r="AT128" s="1052"/>
      <c r="AU128" s="232"/>
      <c r="AV128" s="232"/>
      <c r="AW128" s="232"/>
      <c r="AX128" s="896" t="s">
        <v>515</v>
      </c>
      <c r="AY128" s="897"/>
      <c r="AZ128" s="897"/>
      <c r="BA128" s="897"/>
      <c r="BB128" s="897"/>
      <c r="BC128" s="897"/>
      <c r="BD128" s="897"/>
      <c r="BE128" s="898"/>
      <c r="BF128" s="1053" t="s">
        <v>478</v>
      </c>
      <c r="BG128" s="1054"/>
      <c r="BH128" s="1054"/>
      <c r="BI128" s="1054"/>
      <c r="BJ128" s="1054"/>
      <c r="BK128" s="1054"/>
      <c r="BL128" s="1055"/>
      <c r="BM128" s="1053">
        <v>14.79</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516</v>
      </c>
      <c r="CQ128" s="726"/>
      <c r="CR128" s="726"/>
      <c r="CS128" s="726"/>
      <c r="CT128" s="726"/>
      <c r="CU128" s="726"/>
      <c r="CV128" s="726"/>
      <c r="CW128" s="726"/>
      <c r="CX128" s="726"/>
      <c r="CY128" s="726"/>
      <c r="CZ128" s="726"/>
      <c r="DA128" s="726"/>
      <c r="DB128" s="726"/>
      <c r="DC128" s="726"/>
      <c r="DD128" s="726"/>
      <c r="DE128" s="726"/>
      <c r="DF128" s="1037"/>
      <c r="DG128" s="1038" t="s">
        <v>480</v>
      </c>
      <c r="DH128" s="1039"/>
      <c r="DI128" s="1039"/>
      <c r="DJ128" s="1039"/>
      <c r="DK128" s="1039"/>
      <c r="DL128" s="1039" t="s">
        <v>402</v>
      </c>
      <c r="DM128" s="1039"/>
      <c r="DN128" s="1039"/>
      <c r="DO128" s="1039"/>
      <c r="DP128" s="1039"/>
      <c r="DQ128" s="1039" t="s">
        <v>478</v>
      </c>
      <c r="DR128" s="1039"/>
      <c r="DS128" s="1039"/>
      <c r="DT128" s="1039"/>
      <c r="DU128" s="1039"/>
      <c r="DV128" s="1040" t="s">
        <v>482</v>
      </c>
      <c r="DW128" s="1040"/>
      <c r="DX128" s="1040"/>
      <c r="DY128" s="1040"/>
      <c r="DZ128" s="1041"/>
    </row>
    <row r="129" spans="1:131" s="230" customFormat="1" ht="26.25" customHeight="1" x14ac:dyDescent="0.2">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517</v>
      </c>
      <c r="X129" s="1071"/>
      <c r="Y129" s="1071"/>
      <c r="Z129" s="1072"/>
      <c r="AA129" s="958">
        <v>5063890</v>
      </c>
      <c r="AB129" s="959"/>
      <c r="AC129" s="959"/>
      <c r="AD129" s="959"/>
      <c r="AE129" s="960"/>
      <c r="AF129" s="961">
        <v>5424834</v>
      </c>
      <c r="AG129" s="959"/>
      <c r="AH129" s="959"/>
      <c r="AI129" s="959"/>
      <c r="AJ129" s="960"/>
      <c r="AK129" s="961">
        <v>5330190</v>
      </c>
      <c r="AL129" s="959"/>
      <c r="AM129" s="959"/>
      <c r="AN129" s="959"/>
      <c r="AO129" s="960"/>
      <c r="AP129" s="1073"/>
      <c r="AQ129" s="1074"/>
      <c r="AR129" s="1074"/>
      <c r="AS129" s="1074"/>
      <c r="AT129" s="1075"/>
      <c r="AU129" s="233"/>
      <c r="AV129" s="233"/>
      <c r="AW129" s="233"/>
      <c r="AX129" s="1065" t="s">
        <v>518</v>
      </c>
      <c r="AY129" s="923"/>
      <c r="AZ129" s="923"/>
      <c r="BA129" s="923"/>
      <c r="BB129" s="923"/>
      <c r="BC129" s="923"/>
      <c r="BD129" s="923"/>
      <c r="BE129" s="924"/>
      <c r="BF129" s="1066" t="s">
        <v>402</v>
      </c>
      <c r="BG129" s="1067"/>
      <c r="BH129" s="1067"/>
      <c r="BI129" s="1067"/>
      <c r="BJ129" s="1067"/>
      <c r="BK129" s="1067"/>
      <c r="BL129" s="1068"/>
      <c r="BM129" s="1066">
        <v>19.79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520</v>
      </c>
      <c r="X130" s="1071"/>
      <c r="Y130" s="1071"/>
      <c r="Z130" s="1072"/>
      <c r="AA130" s="958">
        <v>555453</v>
      </c>
      <c r="AB130" s="959"/>
      <c r="AC130" s="959"/>
      <c r="AD130" s="959"/>
      <c r="AE130" s="960"/>
      <c r="AF130" s="961">
        <v>592487</v>
      </c>
      <c r="AG130" s="959"/>
      <c r="AH130" s="959"/>
      <c r="AI130" s="959"/>
      <c r="AJ130" s="960"/>
      <c r="AK130" s="961">
        <v>627780</v>
      </c>
      <c r="AL130" s="959"/>
      <c r="AM130" s="959"/>
      <c r="AN130" s="959"/>
      <c r="AO130" s="960"/>
      <c r="AP130" s="1073"/>
      <c r="AQ130" s="1074"/>
      <c r="AR130" s="1074"/>
      <c r="AS130" s="1074"/>
      <c r="AT130" s="1075"/>
      <c r="AU130" s="233"/>
      <c r="AV130" s="233"/>
      <c r="AW130" s="233"/>
      <c r="AX130" s="1065" t="s">
        <v>521</v>
      </c>
      <c r="AY130" s="923"/>
      <c r="AZ130" s="923"/>
      <c r="BA130" s="923"/>
      <c r="BB130" s="923"/>
      <c r="BC130" s="923"/>
      <c r="BD130" s="923"/>
      <c r="BE130" s="924"/>
      <c r="BF130" s="1101">
        <v>3.2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522</v>
      </c>
      <c r="X131" s="1108"/>
      <c r="Y131" s="1108"/>
      <c r="Z131" s="1109"/>
      <c r="AA131" s="1004">
        <v>4508437</v>
      </c>
      <c r="AB131" s="986"/>
      <c r="AC131" s="986"/>
      <c r="AD131" s="986"/>
      <c r="AE131" s="987"/>
      <c r="AF131" s="985">
        <v>4832347</v>
      </c>
      <c r="AG131" s="986"/>
      <c r="AH131" s="986"/>
      <c r="AI131" s="986"/>
      <c r="AJ131" s="987"/>
      <c r="AK131" s="985">
        <v>4702410</v>
      </c>
      <c r="AL131" s="986"/>
      <c r="AM131" s="986"/>
      <c r="AN131" s="986"/>
      <c r="AO131" s="987"/>
      <c r="AP131" s="1110"/>
      <c r="AQ131" s="1111"/>
      <c r="AR131" s="1111"/>
      <c r="AS131" s="1111"/>
      <c r="AT131" s="1112"/>
      <c r="AU131" s="233"/>
      <c r="AV131" s="233"/>
      <c r="AW131" s="233"/>
      <c r="AX131" s="1083" t="s">
        <v>523</v>
      </c>
      <c r="AY131" s="726"/>
      <c r="AZ131" s="726"/>
      <c r="BA131" s="726"/>
      <c r="BB131" s="726"/>
      <c r="BC131" s="726"/>
      <c r="BD131" s="726"/>
      <c r="BE131" s="1037"/>
      <c r="BF131" s="1084">
        <v>50.6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524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525</v>
      </c>
      <c r="W132" s="1094"/>
      <c r="X132" s="1094"/>
      <c r="Y132" s="1094"/>
      <c r="Z132" s="1095"/>
      <c r="AA132" s="1096">
        <v>2.0803440310000001</v>
      </c>
      <c r="AB132" s="1097"/>
      <c r="AC132" s="1097"/>
      <c r="AD132" s="1097"/>
      <c r="AE132" s="1098"/>
      <c r="AF132" s="1099">
        <v>1.8316979309999999</v>
      </c>
      <c r="AG132" s="1097"/>
      <c r="AH132" s="1097"/>
      <c r="AI132" s="1097"/>
      <c r="AJ132" s="1098"/>
      <c r="AK132" s="1099">
        <v>5.7393336609999999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526</v>
      </c>
      <c r="W133" s="1077"/>
      <c r="X133" s="1077"/>
      <c r="Y133" s="1077"/>
      <c r="Z133" s="1078"/>
      <c r="AA133" s="1079">
        <v>1.5</v>
      </c>
      <c r="AB133" s="1080"/>
      <c r="AC133" s="1080"/>
      <c r="AD133" s="1080"/>
      <c r="AE133" s="1081"/>
      <c r="AF133" s="1079">
        <v>1.7</v>
      </c>
      <c r="AG133" s="1080"/>
      <c r="AH133" s="1080"/>
      <c r="AI133" s="1080"/>
      <c r="AJ133" s="1081"/>
      <c r="AK133" s="1079">
        <v>3.2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7s9A6J8xmN7NmI81rNjWX8I5d3gKrEqPI7ZzmWcEKwH19442McohHHWGzOchWfdXS5I7fdA+pakx5FRgj9mTA==" saltValue="mmC/KA3QZnaNrTUJCldp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tJiaUXkifHeJyMHMVi+VNKOfUkbsB4bFUWE/SQfuUtQTYniJOxfIzgzxQ7n/Z9IOZsX5ASmhnJQm5FNjhvM5Q==" saltValue="lnd+oByhM+TNP1fvVjON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PSfevUjgncUuGM4aY5cXA5alNVmQt5SI6mJFodRHwKt28U4uCHGjp95AP7vWOGghVC3SkEHzvKqYDoEGOAYtQ==" saltValue="MIPpqme16ArWvP71sM5+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530</v>
      </c>
      <c r="AP7" s="272"/>
      <c r="AQ7" s="273" t="s">
        <v>531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532</v>
      </c>
      <c r="AQ8" s="279" t="s">
        <v>533</v>
      </c>
      <c r="AR8" s="280" t="s">
        <v>534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535</v>
      </c>
      <c r="AL9" s="1117"/>
      <c r="AM9" s="1117"/>
      <c r="AN9" s="1118"/>
      <c r="AO9" s="281">
        <v>1655475</v>
      </c>
      <c r="AP9" s="281">
        <v>73446</v>
      </c>
      <c r="AQ9" s="282">
        <v>65553</v>
      </c>
      <c r="AR9" s="283">
        <v>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536</v>
      </c>
      <c r="AL10" s="1117"/>
      <c r="AM10" s="1117"/>
      <c r="AN10" s="1118"/>
      <c r="AO10" s="284">
        <v>251766</v>
      </c>
      <c r="AP10" s="284">
        <v>11170</v>
      </c>
      <c r="AQ10" s="285">
        <v>8503</v>
      </c>
      <c r="AR10" s="286">
        <v>31.4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537</v>
      </c>
      <c r="AL11" s="1117"/>
      <c r="AM11" s="1117"/>
      <c r="AN11" s="1118"/>
      <c r="AO11" s="284" t="s">
        <v>538</v>
      </c>
      <c r="AP11" s="284" t="s">
        <v>538</v>
      </c>
      <c r="AQ11" s="285">
        <v>289</v>
      </c>
      <c r="AR11" s="286" t="s">
        <v>538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539</v>
      </c>
      <c r="AL12" s="1117"/>
      <c r="AM12" s="1117"/>
      <c r="AN12" s="1118"/>
      <c r="AO12" s="284" t="s">
        <v>538</v>
      </c>
      <c r="AP12" s="284" t="s">
        <v>538</v>
      </c>
      <c r="AQ12" s="285">
        <v>23</v>
      </c>
      <c r="AR12" s="286" t="s">
        <v>538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540</v>
      </c>
      <c r="AL13" s="1117"/>
      <c r="AM13" s="1117"/>
      <c r="AN13" s="1118"/>
      <c r="AO13" s="284">
        <v>39931</v>
      </c>
      <c r="AP13" s="284">
        <v>1772</v>
      </c>
      <c r="AQ13" s="285">
        <v>2667</v>
      </c>
      <c r="AR13" s="286">
        <v>-33.6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541</v>
      </c>
      <c r="AL14" s="1117"/>
      <c r="AM14" s="1117"/>
      <c r="AN14" s="1118"/>
      <c r="AO14" s="284" t="s">
        <v>538</v>
      </c>
      <c r="AP14" s="284" t="s">
        <v>538</v>
      </c>
      <c r="AQ14" s="285">
        <v>1163</v>
      </c>
      <c r="AR14" s="286" t="s">
        <v>538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542</v>
      </c>
      <c r="AL15" s="1120"/>
      <c r="AM15" s="1120"/>
      <c r="AN15" s="1121"/>
      <c r="AO15" s="284">
        <v>-145891</v>
      </c>
      <c r="AP15" s="284">
        <v>-6473</v>
      </c>
      <c r="AQ15" s="285">
        <v>-4250</v>
      </c>
      <c r="AR15" s="286">
        <v>52.3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1801281</v>
      </c>
      <c r="AP16" s="284">
        <v>79915</v>
      </c>
      <c r="AQ16" s="285">
        <v>73949</v>
      </c>
      <c r="AR16" s="286">
        <v>8.1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544</v>
      </c>
      <c r="AP20" s="293" t="s">
        <v>545</v>
      </c>
      <c r="AQ20" s="294" t="s">
        <v>546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547</v>
      </c>
      <c r="AL21" s="1123"/>
      <c r="AM21" s="1123"/>
      <c r="AN21" s="1124"/>
      <c r="AO21" s="297">
        <v>6.88</v>
      </c>
      <c r="AP21" s="298">
        <v>6.65</v>
      </c>
      <c r="AQ21" s="299">
        <v>0.23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548</v>
      </c>
      <c r="AL22" s="1123"/>
      <c r="AM22" s="1123"/>
      <c r="AN22" s="1124"/>
      <c r="AO22" s="302">
        <v>96.8</v>
      </c>
      <c r="AP22" s="303">
        <v>97</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549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550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530</v>
      </c>
      <c r="AP30" s="272"/>
      <c r="AQ30" s="273" t="s">
        <v>531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532</v>
      </c>
      <c r="AQ31" s="279" t="s">
        <v>533</v>
      </c>
      <c r="AR31" s="280" t="s">
        <v>534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552</v>
      </c>
      <c r="AL32" s="1131"/>
      <c r="AM32" s="1131"/>
      <c r="AN32" s="1132"/>
      <c r="AO32" s="312">
        <v>760882</v>
      </c>
      <c r="AP32" s="312">
        <v>33757</v>
      </c>
      <c r="AQ32" s="313">
        <v>33124</v>
      </c>
      <c r="AR32" s="314">
        <v>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553</v>
      </c>
      <c r="AL33" s="1131"/>
      <c r="AM33" s="1131"/>
      <c r="AN33" s="1132"/>
      <c r="AO33" s="312" t="s">
        <v>538</v>
      </c>
      <c r="AP33" s="312" t="s">
        <v>538</v>
      </c>
      <c r="AQ33" s="313" t="s">
        <v>538</v>
      </c>
      <c r="AR33" s="314" t="s">
        <v>538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554</v>
      </c>
      <c r="AL34" s="1131"/>
      <c r="AM34" s="1131"/>
      <c r="AN34" s="1132"/>
      <c r="AO34" s="312" t="s">
        <v>538</v>
      </c>
      <c r="AP34" s="312" t="s">
        <v>538</v>
      </c>
      <c r="AQ34" s="313" t="s">
        <v>538</v>
      </c>
      <c r="AR34" s="314" t="s">
        <v>538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555</v>
      </c>
      <c r="AL35" s="1131"/>
      <c r="AM35" s="1131"/>
      <c r="AN35" s="1132"/>
      <c r="AO35" s="312">
        <v>280000</v>
      </c>
      <c r="AP35" s="312">
        <v>12422</v>
      </c>
      <c r="AQ35" s="313">
        <v>9022</v>
      </c>
      <c r="AR35" s="314">
        <v>37.700000000000003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556</v>
      </c>
      <c r="AL36" s="1131"/>
      <c r="AM36" s="1131"/>
      <c r="AN36" s="1132"/>
      <c r="AO36" s="312">
        <v>19301</v>
      </c>
      <c r="AP36" s="312">
        <v>856</v>
      </c>
      <c r="AQ36" s="313">
        <v>1987</v>
      </c>
      <c r="AR36" s="314">
        <v>-56.9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557</v>
      </c>
      <c r="AL37" s="1131"/>
      <c r="AM37" s="1131"/>
      <c r="AN37" s="1132"/>
      <c r="AO37" s="312" t="s">
        <v>538</v>
      </c>
      <c r="AP37" s="312" t="s">
        <v>538</v>
      </c>
      <c r="AQ37" s="313">
        <v>678</v>
      </c>
      <c r="AR37" s="314" t="s">
        <v>538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558</v>
      </c>
      <c r="AL38" s="1134"/>
      <c r="AM38" s="1134"/>
      <c r="AN38" s="1135"/>
      <c r="AO38" s="315" t="s">
        <v>538</v>
      </c>
      <c r="AP38" s="315" t="s">
        <v>538</v>
      </c>
      <c r="AQ38" s="316">
        <v>0</v>
      </c>
      <c r="AR38" s="304" t="s">
        <v>538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559</v>
      </c>
      <c r="AL39" s="1134"/>
      <c r="AM39" s="1134"/>
      <c r="AN39" s="1135"/>
      <c r="AO39" s="312">
        <v>-162516</v>
      </c>
      <c r="AP39" s="312">
        <v>-7210</v>
      </c>
      <c r="AQ39" s="313">
        <v>-3119</v>
      </c>
      <c r="AR39" s="314">
        <v>131.19999999999999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560</v>
      </c>
      <c r="AL40" s="1131"/>
      <c r="AM40" s="1131"/>
      <c r="AN40" s="1132"/>
      <c r="AO40" s="312">
        <v>-627780</v>
      </c>
      <c r="AP40" s="312">
        <v>-27852</v>
      </c>
      <c r="AQ40" s="313">
        <v>-27108</v>
      </c>
      <c r="AR40" s="314">
        <v>2.7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269887</v>
      </c>
      <c r="AP41" s="312">
        <v>11974</v>
      </c>
      <c r="AQ41" s="313">
        <v>14583</v>
      </c>
      <c r="AR41" s="314">
        <v>-17.899999999999999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530</v>
      </c>
      <c r="AN49" s="1127" t="s">
        <v>564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565</v>
      </c>
      <c r="AO50" s="329" t="s">
        <v>566</v>
      </c>
      <c r="AP50" s="330" t="s">
        <v>567</v>
      </c>
      <c r="AQ50" s="331" t="s">
        <v>568</v>
      </c>
      <c r="AR50" s="332" t="s">
        <v>569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570</v>
      </c>
      <c r="AL51" s="325"/>
      <c r="AM51" s="333">
        <v>3267421</v>
      </c>
      <c r="AN51" s="334">
        <v>141508</v>
      </c>
      <c r="AO51" s="335">
        <v>162.4</v>
      </c>
      <c r="AP51" s="336">
        <v>47387</v>
      </c>
      <c r="AQ51" s="337">
        <v>-9.1999999999999993</v>
      </c>
      <c r="AR51" s="338">
        <v>171.6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571</v>
      </c>
      <c r="AM52" s="341">
        <v>3081304</v>
      </c>
      <c r="AN52" s="342">
        <v>133448</v>
      </c>
      <c r="AO52" s="343">
        <v>210.1</v>
      </c>
      <c r="AP52" s="344">
        <v>24928</v>
      </c>
      <c r="AQ52" s="345">
        <v>0.3</v>
      </c>
      <c r="AR52" s="346">
        <v>209.8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572</v>
      </c>
      <c r="AL53" s="325"/>
      <c r="AM53" s="333">
        <v>941930</v>
      </c>
      <c r="AN53" s="334">
        <v>41030</v>
      </c>
      <c r="AO53" s="335">
        <v>-71</v>
      </c>
      <c r="AP53" s="336">
        <v>51264</v>
      </c>
      <c r="AQ53" s="337">
        <v>8.1999999999999993</v>
      </c>
      <c r="AR53" s="338">
        <v>-79.2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571</v>
      </c>
      <c r="AM54" s="341">
        <v>439722</v>
      </c>
      <c r="AN54" s="342">
        <v>19154</v>
      </c>
      <c r="AO54" s="343">
        <v>-85.6</v>
      </c>
      <c r="AP54" s="344">
        <v>26040</v>
      </c>
      <c r="AQ54" s="345">
        <v>4.5</v>
      </c>
      <c r="AR54" s="346">
        <v>-90.1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573</v>
      </c>
      <c r="AL55" s="325"/>
      <c r="AM55" s="333">
        <v>960064</v>
      </c>
      <c r="AN55" s="334">
        <v>41930</v>
      </c>
      <c r="AO55" s="335">
        <v>2.2000000000000002</v>
      </c>
      <c r="AP55" s="336">
        <v>52068</v>
      </c>
      <c r="AQ55" s="337">
        <v>1.6</v>
      </c>
      <c r="AR55" s="338">
        <v>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571</v>
      </c>
      <c r="AM56" s="341">
        <v>458629</v>
      </c>
      <c r="AN56" s="342">
        <v>20030</v>
      </c>
      <c r="AO56" s="343">
        <v>4.5999999999999996</v>
      </c>
      <c r="AP56" s="344">
        <v>26936</v>
      </c>
      <c r="AQ56" s="345">
        <v>3.4</v>
      </c>
      <c r="AR56" s="346">
        <v>1.2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574</v>
      </c>
      <c r="AL57" s="325"/>
      <c r="AM57" s="333">
        <v>1278661</v>
      </c>
      <c r="AN57" s="334">
        <v>56205</v>
      </c>
      <c r="AO57" s="335">
        <v>34</v>
      </c>
      <c r="AP57" s="336">
        <v>47161</v>
      </c>
      <c r="AQ57" s="337">
        <v>-9.4</v>
      </c>
      <c r="AR57" s="338">
        <v>43.4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571</v>
      </c>
      <c r="AM58" s="341">
        <v>884326</v>
      </c>
      <c r="AN58" s="342">
        <v>38871</v>
      </c>
      <c r="AO58" s="343">
        <v>94.1</v>
      </c>
      <c r="AP58" s="344">
        <v>24595</v>
      </c>
      <c r="AQ58" s="345">
        <v>-8.6999999999999993</v>
      </c>
      <c r="AR58" s="346">
        <v>102.8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575</v>
      </c>
      <c r="AL59" s="325"/>
      <c r="AM59" s="333">
        <v>735592</v>
      </c>
      <c r="AN59" s="334">
        <v>32635</v>
      </c>
      <c r="AO59" s="335">
        <v>-41.9</v>
      </c>
      <c r="AP59" s="336">
        <v>43423</v>
      </c>
      <c r="AQ59" s="337">
        <v>-7.9</v>
      </c>
      <c r="AR59" s="338">
        <v>-34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571</v>
      </c>
      <c r="AM60" s="341">
        <v>412315</v>
      </c>
      <c r="AN60" s="342">
        <v>18293</v>
      </c>
      <c r="AO60" s="343">
        <v>-52.9</v>
      </c>
      <c r="AP60" s="344">
        <v>22207</v>
      </c>
      <c r="AQ60" s="345">
        <v>-9.6999999999999993</v>
      </c>
      <c r="AR60" s="346">
        <v>-43.2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576</v>
      </c>
      <c r="AL61" s="347"/>
      <c r="AM61" s="348">
        <v>1436734</v>
      </c>
      <c r="AN61" s="349">
        <v>62662</v>
      </c>
      <c r="AO61" s="350">
        <v>17.100000000000001</v>
      </c>
      <c r="AP61" s="351">
        <v>48261</v>
      </c>
      <c r="AQ61" s="352">
        <v>-3.3</v>
      </c>
      <c r="AR61" s="338">
        <v>20.399999999999999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571</v>
      </c>
      <c r="AM62" s="341">
        <v>1055259</v>
      </c>
      <c r="AN62" s="342">
        <v>45959</v>
      </c>
      <c r="AO62" s="343">
        <v>34.1</v>
      </c>
      <c r="AP62" s="344">
        <v>24941</v>
      </c>
      <c r="AQ62" s="345">
        <v>-2</v>
      </c>
      <c r="AR62" s="346">
        <v>36.1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7N2GZwGJW9xKxIF3FGPaUHjkv8eehD5AmBpe5qCuqd+2u7KdiaRa8bAv4R+DLIJg4DxiB2gmEVXfeRJDwXsYw==" saltValue="Kahrp9wqQv70DWEqk5WW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578</v>
      </c>
    </row>
    <row r="121" spans="125:125" ht="13.5" hidden="1" customHeight="1" x14ac:dyDescent="0.2">
      <c r="DU121" s="259"/>
    </row>
  </sheetData>
  <sheetProtection algorithmName="SHA-512" hashValue="/dc5A34mYbTr1TLoDBnvrsbeixCyQ2wSwA9Mdf+rdwRCE34gG4hP6YgIwH/bhhRFnIuxLf4OjAsFyqqzY9BnhQ==" saltValue="L9kYpml0jstITgZMMvZq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579</v>
      </c>
    </row>
  </sheetData>
  <sheetProtection algorithmName="SHA-512" hashValue="LfCwqaGpbtcEnTpaY5MoN506ujWtWftUxsYLqS20xUIexIFHNPNvHFG00qBoXUQ8cagDUynhwZN6UsjHBcUAWg==" saltValue="6xat+uyhc4oO4DhyobjM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2">
      <c r="B47" s="10"/>
      <c r="C47" s="1139" t="s">
        <v>3</v>
      </c>
      <c r="D47" s="1139"/>
      <c r="E47" s="1140"/>
      <c r="F47" s="11">
        <v>24.61</v>
      </c>
      <c r="G47" s="12">
        <v>24.55</v>
      </c>
      <c r="H47" s="12">
        <v>23.87</v>
      </c>
      <c r="I47" s="12">
        <v>23.05</v>
      </c>
      <c r="J47" s="13">
        <v>23.64</v>
      </c>
    </row>
    <row r="48" spans="2:10" ht="57.75" customHeight="1" x14ac:dyDescent="0.2">
      <c r="B48" s="14"/>
      <c r="C48" s="1141" t="s">
        <v>4</v>
      </c>
      <c r="D48" s="1141"/>
      <c r="E48" s="1142"/>
      <c r="F48" s="15">
        <v>10.3</v>
      </c>
      <c r="G48" s="16">
        <v>8.0399999999999991</v>
      </c>
      <c r="H48" s="16">
        <v>11.41</v>
      </c>
      <c r="I48" s="16">
        <v>14.79</v>
      </c>
      <c r="J48" s="17">
        <v>12.51</v>
      </c>
    </row>
    <row r="49" spans="2:10" ht="57.75" customHeight="1" thickBot="1" x14ac:dyDescent="0.25">
      <c r="B49" s="18"/>
      <c r="C49" s="1143" t="s">
        <v>5</v>
      </c>
      <c r="D49" s="1143"/>
      <c r="E49" s="1144"/>
      <c r="F49" s="19" t="s">
        <v>585</v>
      </c>
      <c r="G49" s="20" t="s">
        <v>586</v>
      </c>
      <c r="H49" s="20">
        <v>3.63</v>
      </c>
      <c r="I49" s="20">
        <v>4.91</v>
      </c>
      <c r="J49" s="21" t="s">
        <v>587</v>
      </c>
    </row>
    <row r="50" spans="2:10" ht="13.2" x14ac:dyDescent="0.2"/>
  </sheetData>
  <sheetProtection algorithmName="SHA-512" hashValue="d2v1Q0NTTu0HjeuoRtnTj/PJvHDjm924NvfMsxcyX0vzAQXN0WBbdB6i/RUadBKJD9uzTDeO7FyPCeBOaoyc4Q==" saltValue="9mGyHFIJjk4N+ZeK49th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151" t="s">
        <v>588</v>
      </c>
      <c r="D34" s="1151"/>
      <c r="E34" s="1152"/>
      <c r="F34" s="32" t="s">
        <v>589</v>
      </c>
      <c r="G34" s="33" t="s">
        <v>590</v>
      </c>
      <c r="H34" s="33" t="s">
        <v>591</v>
      </c>
      <c r="I34" s="33" t="s">
        <v>592</v>
      </c>
      <c r="J34" s="34" t="s">
        <v>593</v>
      </c>
      <c r="K34" s="22"/>
      <c r="L34" s="22"/>
      <c r="M34" s="22"/>
      <c r="N34" s="22"/>
      <c r="O34" s="22"/>
      <c r="P34" s="22"/>
    </row>
    <row r="35" spans="1:16" ht="39" customHeight="1" x14ac:dyDescent="0.2">
      <c r="A35" s="22"/>
      <c r="B35" s="35"/>
      <c r="C35" s="1145" t="s">
        <v>594</v>
      </c>
      <c r="D35" s="1146"/>
      <c r="E35" s="1147"/>
      <c r="F35" s="36">
        <v>14.98</v>
      </c>
      <c r="G35" s="37">
        <v>12.53</v>
      </c>
      <c r="H35" s="37">
        <v>15.5</v>
      </c>
      <c r="I35" s="37">
        <v>18.420000000000002</v>
      </c>
      <c r="J35" s="38">
        <v>16.100000000000001</v>
      </c>
      <c r="K35" s="22"/>
      <c r="L35" s="22"/>
      <c r="M35" s="22"/>
      <c r="N35" s="22"/>
      <c r="O35" s="22"/>
      <c r="P35" s="22"/>
    </row>
    <row r="36" spans="1:16" ht="39" customHeight="1" x14ac:dyDescent="0.2">
      <c r="A36" s="22"/>
      <c r="B36" s="35"/>
      <c r="C36" s="1145" t="s">
        <v>595</v>
      </c>
      <c r="D36" s="1146"/>
      <c r="E36" s="1147"/>
      <c r="F36" s="36">
        <v>11.98</v>
      </c>
      <c r="G36" s="37">
        <v>10.75</v>
      </c>
      <c r="H36" s="37">
        <v>8.2100000000000009</v>
      </c>
      <c r="I36" s="37">
        <v>7.8</v>
      </c>
      <c r="J36" s="38">
        <v>7.79</v>
      </c>
      <c r="K36" s="22"/>
      <c r="L36" s="22"/>
      <c r="M36" s="22"/>
      <c r="N36" s="22"/>
      <c r="O36" s="22"/>
      <c r="P36" s="22"/>
    </row>
    <row r="37" spans="1:16" ht="39" customHeight="1" x14ac:dyDescent="0.2">
      <c r="A37" s="22"/>
      <c r="B37" s="35"/>
      <c r="C37" s="1145" t="s">
        <v>596</v>
      </c>
      <c r="D37" s="1146"/>
      <c r="E37" s="1147"/>
      <c r="F37" s="36">
        <v>2.46</v>
      </c>
      <c r="G37" s="37">
        <v>1.9</v>
      </c>
      <c r="H37" s="37">
        <v>1.5</v>
      </c>
      <c r="I37" s="37">
        <v>0.94</v>
      </c>
      <c r="J37" s="38">
        <v>1.68</v>
      </c>
      <c r="K37" s="22"/>
      <c r="L37" s="22"/>
      <c r="M37" s="22"/>
      <c r="N37" s="22"/>
      <c r="O37" s="22"/>
      <c r="P37" s="22"/>
    </row>
    <row r="38" spans="1:16" ht="39" customHeight="1" x14ac:dyDescent="0.2">
      <c r="A38" s="22"/>
      <c r="B38" s="35"/>
      <c r="C38" s="1145" t="s">
        <v>597</v>
      </c>
      <c r="D38" s="1146"/>
      <c r="E38" s="1147"/>
      <c r="F38" s="36">
        <v>0.14000000000000001</v>
      </c>
      <c r="G38" s="37">
        <v>0.01</v>
      </c>
      <c r="H38" s="37">
        <v>0.03</v>
      </c>
      <c r="I38" s="37">
        <v>0.59</v>
      </c>
      <c r="J38" s="38">
        <v>1.1299999999999999</v>
      </c>
      <c r="K38" s="22"/>
      <c r="L38" s="22"/>
      <c r="M38" s="22"/>
      <c r="N38" s="22"/>
      <c r="O38" s="22"/>
      <c r="P38" s="22"/>
    </row>
    <row r="39" spans="1:16" ht="39" customHeight="1" x14ac:dyDescent="0.2">
      <c r="A39" s="22"/>
      <c r="B39" s="35"/>
      <c r="C39" s="1145" t="s">
        <v>598</v>
      </c>
      <c r="D39" s="1146"/>
      <c r="E39" s="1147"/>
      <c r="F39" s="36">
        <v>0.79</v>
      </c>
      <c r="G39" s="37">
        <v>1.1599999999999999</v>
      </c>
      <c r="H39" s="37">
        <v>1.02</v>
      </c>
      <c r="I39" s="37">
        <v>0.87</v>
      </c>
      <c r="J39" s="38">
        <v>0.75</v>
      </c>
      <c r="K39" s="22"/>
      <c r="L39" s="22"/>
      <c r="M39" s="22"/>
      <c r="N39" s="22"/>
      <c r="O39" s="22"/>
      <c r="P39" s="22"/>
    </row>
    <row r="40" spans="1:16" ht="39" customHeight="1" x14ac:dyDescent="0.2">
      <c r="A40" s="22"/>
      <c r="B40" s="35"/>
      <c r="C40" s="1145" t="s">
        <v>599</v>
      </c>
      <c r="D40" s="1146"/>
      <c r="E40" s="1147"/>
      <c r="F40" s="36">
        <v>0.04</v>
      </c>
      <c r="G40" s="37">
        <v>0</v>
      </c>
      <c r="H40" s="37">
        <v>0</v>
      </c>
      <c r="I40" s="37">
        <v>0</v>
      </c>
      <c r="J40" s="38">
        <v>0</v>
      </c>
      <c r="K40" s="22"/>
      <c r="L40" s="22"/>
      <c r="M40" s="22"/>
      <c r="N40" s="22"/>
      <c r="O40" s="22"/>
      <c r="P40" s="22"/>
    </row>
    <row r="41" spans="1:16" ht="39" customHeight="1" x14ac:dyDescent="0.2">
      <c r="A41" s="22"/>
      <c r="B41" s="35"/>
      <c r="C41" s="1145" t="s">
        <v>600</v>
      </c>
      <c r="D41" s="1146"/>
      <c r="E41" s="1147"/>
      <c r="F41" s="36">
        <v>0</v>
      </c>
      <c r="G41" s="37">
        <v>0</v>
      </c>
      <c r="H41" s="37">
        <v>0</v>
      </c>
      <c r="I41" s="37">
        <v>0</v>
      </c>
      <c r="J41" s="38">
        <v>0</v>
      </c>
      <c r="K41" s="22"/>
      <c r="L41" s="22"/>
      <c r="M41" s="22"/>
      <c r="N41" s="22"/>
      <c r="O41" s="22"/>
      <c r="P41" s="22"/>
    </row>
    <row r="42" spans="1:16" ht="39" customHeight="1" x14ac:dyDescent="0.2">
      <c r="A42" s="22"/>
      <c r="B42" s="39"/>
      <c r="C42" s="1145" t="s">
        <v>601</v>
      </c>
      <c r="D42" s="1146"/>
      <c r="E42" s="1147"/>
      <c r="F42" s="36" t="s">
        <v>538</v>
      </c>
      <c r="G42" s="37" t="s">
        <v>538</v>
      </c>
      <c r="H42" s="37" t="s">
        <v>538</v>
      </c>
      <c r="I42" s="37" t="s">
        <v>538</v>
      </c>
      <c r="J42" s="38" t="s">
        <v>538</v>
      </c>
      <c r="K42" s="22"/>
      <c r="L42" s="22"/>
      <c r="M42" s="22"/>
      <c r="N42" s="22"/>
      <c r="O42" s="22"/>
      <c r="P42" s="22"/>
    </row>
    <row r="43" spans="1:16" ht="39" customHeight="1" thickBot="1" x14ac:dyDescent="0.25">
      <c r="A43" s="22"/>
      <c r="B43" s="40"/>
      <c r="C43" s="1148" t="s">
        <v>602</v>
      </c>
      <c r="D43" s="1149"/>
      <c r="E43" s="1150"/>
      <c r="F43" s="41" t="s">
        <v>538</v>
      </c>
      <c r="G43" s="42" t="s">
        <v>538</v>
      </c>
      <c r="H43" s="42" t="s">
        <v>538</v>
      </c>
      <c r="I43" s="42" t="s">
        <v>538</v>
      </c>
      <c r="J43" s="43" t="s">
        <v>538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iliUPL3BSweTBgPDgNqSIf/lTETWNZsCCkBP5PfjrXnb8bJDkwoqN4pzvWRlcMlqnapIxlt8ePbr4O1FMLjQg==" saltValue="FaLOeT+0Ypl36jj05aYS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515</v>
      </c>
      <c r="L45" s="60">
        <v>538</v>
      </c>
      <c r="M45" s="60">
        <v>559</v>
      </c>
      <c r="N45" s="60">
        <v>621</v>
      </c>
      <c r="O45" s="61">
        <v>761</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538</v>
      </c>
      <c r="L46" s="64" t="s">
        <v>538</v>
      </c>
      <c r="M46" s="64" t="s">
        <v>538</v>
      </c>
      <c r="N46" s="64" t="s">
        <v>538</v>
      </c>
      <c r="O46" s="65" t="s">
        <v>538</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538</v>
      </c>
      <c r="L47" s="64" t="s">
        <v>538</v>
      </c>
      <c r="M47" s="64" t="s">
        <v>538</v>
      </c>
      <c r="N47" s="64" t="s">
        <v>538</v>
      </c>
      <c r="O47" s="65" t="s">
        <v>538</v>
      </c>
      <c r="P47" s="48"/>
      <c r="Q47" s="48"/>
      <c r="R47" s="48"/>
      <c r="S47" s="48"/>
      <c r="T47" s="48"/>
      <c r="U47" s="48"/>
    </row>
    <row r="48" spans="1:21" ht="30.75" customHeight="1" x14ac:dyDescent="0.2">
      <c r="A48" s="48"/>
      <c r="B48" s="1155"/>
      <c r="C48" s="1156"/>
      <c r="D48" s="62"/>
      <c r="E48" s="1161" t="s">
        <v>15</v>
      </c>
      <c r="F48" s="1161"/>
      <c r="G48" s="1161"/>
      <c r="H48" s="1161"/>
      <c r="I48" s="1161"/>
      <c r="J48" s="1162"/>
      <c r="K48" s="63">
        <v>267</v>
      </c>
      <c r="L48" s="64">
        <v>258</v>
      </c>
      <c r="M48" s="64">
        <v>260</v>
      </c>
      <c r="N48" s="64">
        <v>210</v>
      </c>
      <c r="O48" s="65">
        <v>280</v>
      </c>
      <c r="P48" s="48"/>
      <c r="Q48" s="48"/>
      <c r="R48" s="48"/>
      <c r="S48" s="48"/>
      <c r="T48" s="48"/>
      <c r="U48" s="48"/>
    </row>
    <row r="49" spans="1:21" ht="30.75" customHeight="1" x14ac:dyDescent="0.2">
      <c r="A49" s="48"/>
      <c r="B49" s="1155"/>
      <c r="C49" s="1156"/>
      <c r="D49" s="62"/>
      <c r="E49" s="1161" t="s">
        <v>16</v>
      </c>
      <c r="F49" s="1161"/>
      <c r="G49" s="1161"/>
      <c r="H49" s="1161"/>
      <c r="I49" s="1161"/>
      <c r="J49" s="1162"/>
      <c r="K49" s="63">
        <v>14</v>
      </c>
      <c r="L49" s="64">
        <v>13</v>
      </c>
      <c r="M49" s="64">
        <v>14</v>
      </c>
      <c r="N49" s="64">
        <v>19</v>
      </c>
      <c r="O49" s="65">
        <v>19</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538</v>
      </c>
      <c r="L50" s="64" t="s">
        <v>538</v>
      </c>
      <c r="M50" s="64" t="s">
        <v>538</v>
      </c>
      <c r="N50" s="64" t="s">
        <v>538</v>
      </c>
      <c r="O50" s="65" t="s">
        <v>538</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538</v>
      </c>
      <c r="L51" s="64" t="s">
        <v>538</v>
      </c>
      <c r="M51" s="64" t="s">
        <v>538</v>
      </c>
      <c r="N51" s="64" t="s">
        <v>538</v>
      </c>
      <c r="O51" s="65" t="s">
        <v>538</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744</v>
      </c>
      <c r="L52" s="64">
        <v>753</v>
      </c>
      <c r="M52" s="64">
        <v>740</v>
      </c>
      <c r="N52" s="64">
        <v>763</v>
      </c>
      <c r="O52" s="65">
        <v>790</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52</v>
      </c>
      <c r="L53" s="69">
        <v>56</v>
      </c>
      <c r="M53" s="69">
        <v>93</v>
      </c>
      <c r="N53" s="69">
        <v>87</v>
      </c>
      <c r="O53" s="70">
        <v>270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603</v>
      </c>
      <c r="P56" s="48"/>
      <c r="Q56" s="48"/>
      <c r="R56" s="48"/>
      <c r="S56" s="48"/>
      <c r="T56" s="48"/>
      <c r="U56" s="48"/>
    </row>
    <row r="57" spans="1:21" ht="31.5" customHeight="1" thickBot="1" x14ac:dyDescent="0.25">
      <c r="A57" s="48"/>
      <c r="B57" s="76"/>
      <c r="C57" s="77"/>
      <c r="D57" s="77"/>
      <c r="E57" s="78"/>
      <c r="F57" s="78"/>
      <c r="G57" s="78"/>
      <c r="H57" s="78"/>
      <c r="I57" s="78"/>
      <c r="J57" s="79" t="s">
        <v>2</v>
      </c>
      <c r="K57" s="80" t="s">
        <v>604</v>
      </c>
      <c r="L57" s="81" t="s">
        <v>605</v>
      </c>
      <c r="M57" s="81" t="s">
        <v>606</v>
      </c>
      <c r="N57" s="81" t="s">
        <v>607</v>
      </c>
      <c r="O57" s="82" t="s">
        <v>608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JMcnjvcAToMv1vRcAkXltsQ3eoiqz47kHdH2baYqafj/QGQH/w/oZtVN+n8tJn5neBCkfJ/9MN7MKCZ6OHTTA==" saltValue="9LkX7R4pHFxMLJ3Tu0wj6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580</v>
      </c>
      <c r="J40" s="103" t="s">
        <v>581</v>
      </c>
      <c r="K40" s="103" t="s">
        <v>582</v>
      </c>
      <c r="L40" s="103" t="s">
        <v>583</v>
      </c>
      <c r="M40" s="104" t="s">
        <v>584</v>
      </c>
    </row>
    <row r="41" spans="2:13" ht="27.75" customHeight="1" x14ac:dyDescent="0.2">
      <c r="B41" s="1184" t="s">
        <v>32</v>
      </c>
      <c r="C41" s="1185"/>
      <c r="D41" s="105"/>
      <c r="E41" s="1190" t="s">
        <v>33</v>
      </c>
      <c r="F41" s="1190"/>
      <c r="G41" s="1190"/>
      <c r="H41" s="1191"/>
      <c r="I41" s="355">
        <v>9487</v>
      </c>
      <c r="J41" s="356">
        <v>9400</v>
      </c>
      <c r="K41" s="356">
        <v>9503</v>
      </c>
      <c r="L41" s="356">
        <v>9896</v>
      </c>
      <c r="M41" s="357">
        <v>9482</v>
      </c>
    </row>
    <row r="42" spans="2:13" ht="27.75" customHeight="1" x14ac:dyDescent="0.2">
      <c r="B42" s="1186"/>
      <c r="C42" s="1187"/>
      <c r="D42" s="106"/>
      <c r="E42" s="1192" t="s">
        <v>34</v>
      </c>
      <c r="F42" s="1192"/>
      <c r="G42" s="1192"/>
      <c r="H42" s="1193"/>
      <c r="I42" s="358" t="s">
        <v>538</v>
      </c>
      <c r="J42" s="359" t="s">
        <v>538</v>
      </c>
      <c r="K42" s="359" t="s">
        <v>538</v>
      </c>
      <c r="L42" s="359" t="s">
        <v>538</v>
      </c>
      <c r="M42" s="360" t="s">
        <v>538</v>
      </c>
    </row>
    <row r="43" spans="2:13" ht="27.75" customHeight="1" x14ac:dyDescent="0.2">
      <c r="B43" s="1186"/>
      <c r="C43" s="1187"/>
      <c r="D43" s="106"/>
      <c r="E43" s="1192" t="s">
        <v>35</v>
      </c>
      <c r="F43" s="1192"/>
      <c r="G43" s="1192"/>
      <c r="H43" s="1193"/>
      <c r="I43" s="358">
        <v>2675</v>
      </c>
      <c r="J43" s="359">
        <v>3047</v>
      </c>
      <c r="K43" s="359">
        <v>3461</v>
      </c>
      <c r="L43" s="359">
        <v>3042</v>
      </c>
      <c r="M43" s="360">
        <v>3009</v>
      </c>
    </row>
    <row r="44" spans="2:13" ht="27.75" customHeight="1" x14ac:dyDescent="0.2">
      <c r="B44" s="1186"/>
      <c r="C44" s="1187"/>
      <c r="D44" s="106"/>
      <c r="E44" s="1192" t="s">
        <v>36</v>
      </c>
      <c r="F44" s="1192"/>
      <c r="G44" s="1192"/>
      <c r="H44" s="1193"/>
      <c r="I44" s="358">
        <v>158</v>
      </c>
      <c r="J44" s="359">
        <v>145</v>
      </c>
      <c r="K44" s="359">
        <v>130</v>
      </c>
      <c r="L44" s="359">
        <v>152</v>
      </c>
      <c r="M44" s="360">
        <v>149</v>
      </c>
    </row>
    <row r="45" spans="2:13" ht="27.75" customHeight="1" x14ac:dyDescent="0.2">
      <c r="B45" s="1186"/>
      <c r="C45" s="1187"/>
      <c r="D45" s="106"/>
      <c r="E45" s="1192" t="s">
        <v>37</v>
      </c>
      <c r="F45" s="1192"/>
      <c r="G45" s="1192"/>
      <c r="H45" s="1193"/>
      <c r="I45" s="358">
        <v>1257</v>
      </c>
      <c r="J45" s="359">
        <v>1133</v>
      </c>
      <c r="K45" s="359">
        <v>1027</v>
      </c>
      <c r="L45" s="359">
        <v>867</v>
      </c>
      <c r="M45" s="360">
        <v>796</v>
      </c>
    </row>
    <row r="46" spans="2:13" ht="27.75" customHeight="1" x14ac:dyDescent="0.2">
      <c r="B46" s="1186"/>
      <c r="C46" s="1187"/>
      <c r="D46" s="107"/>
      <c r="E46" s="1192" t="s">
        <v>38</v>
      </c>
      <c r="F46" s="1192"/>
      <c r="G46" s="1192"/>
      <c r="H46" s="1193"/>
      <c r="I46" s="358" t="s">
        <v>538</v>
      </c>
      <c r="J46" s="359" t="s">
        <v>538</v>
      </c>
      <c r="K46" s="359" t="s">
        <v>538</v>
      </c>
      <c r="L46" s="359" t="s">
        <v>538</v>
      </c>
      <c r="M46" s="360" t="s">
        <v>538</v>
      </c>
    </row>
    <row r="47" spans="2:13" ht="27.75" customHeight="1" x14ac:dyDescent="0.2">
      <c r="B47" s="1186"/>
      <c r="C47" s="1187"/>
      <c r="D47" s="108"/>
      <c r="E47" s="1194" t="s">
        <v>39</v>
      </c>
      <c r="F47" s="1195"/>
      <c r="G47" s="1195"/>
      <c r="H47" s="1196"/>
      <c r="I47" s="358" t="s">
        <v>538</v>
      </c>
      <c r="J47" s="359" t="s">
        <v>538</v>
      </c>
      <c r="K47" s="359" t="s">
        <v>538</v>
      </c>
      <c r="L47" s="359" t="s">
        <v>538</v>
      </c>
      <c r="M47" s="360" t="s">
        <v>538</v>
      </c>
    </row>
    <row r="48" spans="2:13" ht="27.75" customHeight="1" x14ac:dyDescent="0.2">
      <c r="B48" s="1186"/>
      <c r="C48" s="1187"/>
      <c r="D48" s="106"/>
      <c r="E48" s="1192" t="s">
        <v>40</v>
      </c>
      <c r="F48" s="1192"/>
      <c r="G48" s="1192"/>
      <c r="H48" s="1193"/>
      <c r="I48" s="358" t="s">
        <v>538</v>
      </c>
      <c r="J48" s="359" t="s">
        <v>538</v>
      </c>
      <c r="K48" s="359" t="s">
        <v>538</v>
      </c>
      <c r="L48" s="359" t="s">
        <v>538</v>
      </c>
      <c r="M48" s="360" t="s">
        <v>538</v>
      </c>
    </row>
    <row r="49" spans="2:13" ht="27.75" customHeight="1" x14ac:dyDescent="0.2">
      <c r="B49" s="1188"/>
      <c r="C49" s="1189"/>
      <c r="D49" s="106"/>
      <c r="E49" s="1192" t="s">
        <v>41</v>
      </c>
      <c r="F49" s="1192"/>
      <c r="G49" s="1192"/>
      <c r="H49" s="1193"/>
      <c r="I49" s="358" t="s">
        <v>538</v>
      </c>
      <c r="J49" s="359" t="s">
        <v>538</v>
      </c>
      <c r="K49" s="359" t="s">
        <v>538</v>
      </c>
      <c r="L49" s="359" t="s">
        <v>538</v>
      </c>
      <c r="M49" s="360" t="s">
        <v>538</v>
      </c>
    </row>
    <row r="50" spans="2:13" ht="27.75" customHeight="1" x14ac:dyDescent="0.2">
      <c r="B50" s="1197" t="s">
        <v>42</v>
      </c>
      <c r="C50" s="1198"/>
      <c r="D50" s="109"/>
      <c r="E50" s="1192" t="s">
        <v>43</v>
      </c>
      <c r="F50" s="1192"/>
      <c r="G50" s="1192"/>
      <c r="H50" s="1193"/>
      <c r="I50" s="358">
        <v>1834</v>
      </c>
      <c r="J50" s="359">
        <v>1844</v>
      </c>
      <c r="K50" s="359">
        <v>1850</v>
      </c>
      <c r="L50" s="359">
        <v>2080</v>
      </c>
      <c r="M50" s="360">
        <v>2194</v>
      </c>
    </row>
    <row r="51" spans="2:13" ht="27.75" customHeight="1" x14ac:dyDescent="0.2">
      <c r="B51" s="1186"/>
      <c r="C51" s="1187"/>
      <c r="D51" s="106"/>
      <c r="E51" s="1192" t="s">
        <v>44</v>
      </c>
      <c r="F51" s="1192"/>
      <c r="G51" s="1192"/>
      <c r="H51" s="1193"/>
      <c r="I51" s="358">
        <v>1814</v>
      </c>
      <c r="J51" s="359">
        <v>1747</v>
      </c>
      <c r="K51" s="359">
        <v>1734</v>
      </c>
      <c r="L51" s="359">
        <v>1377</v>
      </c>
      <c r="M51" s="360">
        <v>1135</v>
      </c>
    </row>
    <row r="52" spans="2:13" ht="27.75" customHeight="1" x14ac:dyDescent="0.2">
      <c r="B52" s="1188"/>
      <c r="C52" s="1189"/>
      <c r="D52" s="106"/>
      <c r="E52" s="1192" t="s">
        <v>45</v>
      </c>
      <c r="F52" s="1192"/>
      <c r="G52" s="1192"/>
      <c r="H52" s="1193"/>
      <c r="I52" s="358">
        <v>8186</v>
      </c>
      <c r="J52" s="359">
        <v>8035</v>
      </c>
      <c r="K52" s="359">
        <v>8307</v>
      </c>
      <c r="L52" s="359">
        <v>7980</v>
      </c>
      <c r="M52" s="360">
        <v>7725</v>
      </c>
    </row>
    <row r="53" spans="2:13" ht="27.75" customHeight="1" thickBot="1" x14ac:dyDescent="0.25">
      <c r="B53" s="1199" t="s">
        <v>46</v>
      </c>
      <c r="C53" s="1200"/>
      <c r="D53" s="110"/>
      <c r="E53" s="1201" t="s">
        <v>47</v>
      </c>
      <c r="F53" s="1201"/>
      <c r="G53" s="1201"/>
      <c r="H53" s="1202"/>
      <c r="I53" s="361">
        <v>1744</v>
      </c>
      <c r="J53" s="362">
        <v>2098</v>
      </c>
      <c r="K53" s="362">
        <v>2230</v>
      </c>
      <c r="L53" s="362">
        <v>2520</v>
      </c>
      <c r="M53" s="363">
        <v>2382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1ZRwbKDmWNzFLNfVoViCXj54HTNa/DY3iDwGVe5THAeJtw7s8bUTJoTvJOUnd1ieYODw6TPpgFKCy+wpVn9qSw==" saltValue="bRQkkTPM6/ZUwTV0oKMu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582</v>
      </c>
      <c r="G54" s="119" t="s">
        <v>583</v>
      </c>
      <c r="H54" s="120" t="s">
        <v>584</v>
      </c>
    </row>
    <row r="55" spans="2:8" ht="52.5" customHeight="1" x14ac:dyDescent="0.2">
      <c r="B55" s="121"/>
      <c r="C55" s="1211" t="s">
        <v>50</v>
      </c>
      <c r="D55" s="1211"/>
      <c r="E55" s="1212"/>
      <c r="F55" s="122">
        <v>1209</v>
      </c>
      <c r="G55" s="122">
        <v>1250</v>
      </c>
      <c r="H55" s="123">
        <v>1260</v>
      </c>
    </row>
    <row r="56" spans="2:8" ht="52.5" customHeight="1" x14ac:dyDescent="0.2">
      <c r="B56" s="124"/>
      <c r="C56" s="1213" t="s">
        <v>51</v>
      </c>
      <c r="D56" s="1213"/>
      <c r="E56" s="1214"/>
      <c r="F56" s="125">
        <v>78</v>
      </c>
      <c r="G56" s="125">
        <v>158</v>
      </c>
      <c r="H56" s="126">
        <v>159</v>
      </c>
    </row>
    <row r="57" spans="2:8" ht="53.25" customHeight="1" x14ac:dyDescent="0.2">
      <c r="B57" s="124"/>
      <c r="C57" s="1215" t="s">
        <v>52</v>
      </c>
      <c r="D57" s="1215"/>
      <c r="E57" s="1216"/>
      <c r="F57" s="127">
        <v>477</v>
      </c>
      <c r="G57" s="127">
        <v>586</v>
      </c>
      <c r="H57" s="128">
        <v>689</v>
      </c>
    </row>
    <row r="58" spans="2:8" ht="45.75" customHeight="1" x14ac:dyDescent="0.2">
      <c r="B58" s="129"/>
      <c r="C58" s="1203" t="s">
        <v>53</v>
      </c>
      <c r="D58" s="1204"/>
      <c r="E58" s="1205"/>
      <c r="F58" s="130"/>
      <c r="G58" s="130"/>
      <c r="H58" s="131"/>
    </row>
    <row r="59" spans="2:8" ht="45.75" customHeight="1" x14ac:dyDescent="0.2">
      <c r="B59" s="129"/>
      <c r="C59" s="1203" t="s">
        <v>54</v>
      </c>
      <c r="D59" s="1204"/>
      <c r="E59" s="1205"/>
      <c r="F59" s="130"/>
      <c r="G59" s="130"/>
      <c r="H59" s="131"/>
    </row>
    <row r="60" spans="2:8" ht="45.75" customHeight="1" x14ac:dyDescent="0.2">
      <c r="B60" s="129"/>
      <c r="C60" s="1203" t="s">
        <v>54</v>
      </c>
      <c r="D60" s="1204"/>
      <c r="E60" s="1205"/>
      <c r="F60" s="130"/>
      <c r="G60" s="130"/>
      <c r="H60" s="131"/>
    </row>
    <row r="61" spans="2:8" ht="45.75" customHeight="1" x14ac:dyDescent="0.2">
      <c r="B61" s="129"/>
      <c r="C61" s="1203" t="s">
        <v>54</v>
      </c>
      <c r="D61" s="1204"/>
      <c r="E61" s="1205"/>
      <c r="F61" s="130"/>
      <c r="G61" s="130"/>
      <c r="H61" s="131"/>
    </row>
    <row r="62" spans="2:8" ht="45.75" customHeight="1" thickBot="1" x14ac:dyDescent="0.25">
      <c r="B62" s="132"/>
      <c r="C62" s="1206" t="s">
        <v>54</v>
      </c>
      <c r="D62" s="1207"/>
      <c r="E62" s="1208"/>
      <c r="F62" s="133"/>
      <c r="G62" s="133"/>
      <c r="H62" s="134"/>
    </row>
    <row r="63" spans="2:8" ht="52.5" customHeight="1" thickBot="1" x14ac:dyDescent="0.25">
      <c r="B63" s="135"/>
      <c r="C63" s="1209" t="s">
        <v>55</v>
      </c>
      <c r="D63" s="1209"/>
      <c r="E63" s="1210"/>
      <c r="F63" s="136">
        <v>1764</v>
      </c>
      <c r="G63" s="136">
        <v>1994</v>
      </c>
      <c r="H63" s="137">
        <v>2108</v>
      </c>
    </row>
    <row r="64" spans="2:8" ht="13.2" x14ac:dyDescent="0.2"/>
  </sheetData>
  <sheetProtection algorithmName="SHA-512" hashValue="FA60K0ZWKeXFYKkdxDUdt2Qr3mryRo3Qg3bSvsQGOfjjLRd23YhpD4Cz90Mfx54gwnwojVxydQfA63H2TbO8nQ==" saltValue="KwaG8PTtiaJnbmooZCZh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1D77-9A9E-414D-90D6-7071A75421B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618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619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620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621</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580</v>
      </c>
      <c r="BQ50" s="1250"/>
      <c r="BR50" s="1250"/>
      <c r="BS50" s="1250"/>
      <c r="BT50" s="1250"/>
      <c r="BU50" s="1250"/>
      <c r="BV50" s="1250"/>
      <c r="BW50" s="1250"/>
      <c r="BX50" s="1250" t="s">
        <v>581</v>
      </c>
      <c r="BY50" s="1250"/>
      <c r="BZ50" s="1250"/>
      <c r="CA50" s="1250"/>
      <c r="CB50" s="1250"/>
      <c r="CC50" s="1250"/>
      <c r="CD50" s="1250"/>
      <c r="CE50" s="1250"/>
      <c r="CF50" s="1250" t="s">
        <v>582</v>
      </c>
      <c r="CG50" s="1250"/>
      <c r="CH50" s="1250"/>
      <c r="CI50" s="1250"/>
      <c r="CJ50" s="1250"/>
      <c r="CK50" s="1250"/>
      <c r="CL50" s="1250"/>
      <c r="CM50" s="1250"/>
      <c r="CN50" s="1250" t="s">
        <v>583</v>
      </c>
      <c r="CO50" s="1250"/>
      <c r="CP50" s="1250"/>
      <c r="CQ50" s="1250"/>
      <c r="CR50" s="1250"/>
      <c r="CS50" s="1250"/>
      <c r="CT50" s="1250"/>
      <c r="CU50" s="1250"/>
      <c r="CV50" s="1250" t="s">
        <v>584</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622</v>
      </c>
      <c r="AO51" s="1254"/>
      <c r="AP51" s="1254"/>
      <c r="AQ51" s="1254"/>
      <c r="AR51" s="1254"/>
      <c r="AS51" s="1254"/>
      <c r="AT51" s="1254"/>
      <c r="AU51" s="1254"/>
      <c r="AV51" s="1254"/>
      <c r="AW51" s="1254"/>
      <c r="AX51" s="1254"/>
      <c r="AY51" s="1254"/>
      <c r="AZ51" s="1254"/>
      <c r="BA51" s="1254"/>
      <c r="BB51" s="1254" t="s">
        <v>623</v>
      </c>
      <c r="BC51" s="1254"/>
      <c r="BD51" s="1254"/>
      <c r="BE51" s="1254"/>
      <c r="BF51" s="1254"/>
      <c r="BG51" s="1254"/>
      <c r="BH51" s="1254"/>
      <c r="BI51" s="1254"/>
      <c r="BJ51" s="1254"/>
      <c r="BK51" s="1254"/>
      <c r="BL51" s="1254"/>
      <c r="BM51" s="1254"/>
      <c r="BN51" s="1254"/>
      <c r="BO51" s="1254"/>
      <c r="BP51" s="1255">
        <v>40.299999999999997</v>
      </c>
      <c r="BQ51" s="1255"/>
      <c r="BR51" s="1255"/>
      <c r="BS51" s="1255"/>
      <c r="BT51" s="1255"/>
      <c r="BU51" s="1255"/>
      <c r="BV51" s="1255"/>
      <c r="BW51" s="1255"/>
      <c r="BX51" s="1255">
        <v>48.2</v>
      </c>
      <c r="BY51" s="1255"/>
      <c r="BZ51" s="1255"/>
      <c r="CA51" s="1255"/>
      <c r="CB51" s="1255"/>
      <c r="CC51" s="1255"/>
      <c r="CD51" s="1255"/>
      <c r="CE51" s="1255"/>
      <c r="CF51" s="1255">
        <v>49.4</v>
      </c>
      <c r="CG51" s="1255"/>
      <c r="CH51" s="1255"/>
      <c r="CI51" s="1255"/>
      <c r="CJ51" s="1255"/>
      <c r="CK51" s="1255"/>
      <c r="CL51" s="1255"/>
      <c r="CM51" s="1255"/>
      <c r="CN51" s="1255">
        <v>52.1</v>
      </c>
      <c r="CO51" s="1255"/>
      <c r="CP51" s="1255"/>
      <c r="CQ51" s="1255"/>
      <c r="CR51" s="1255"/>
      <c r="CS51" s="1255"/>
      <c r="CT51" s="1255"/>
      <c r="CU51" s="1255"/>
      <c r="CV51" s="1255">
        <v>50.6</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624</v>
      </c>
      <c r="BC53" s="1254"/>
      <c r="BD53" s="1254"/>
      <c r="BE53" s="1254"/>
      <c r="BF53" s="1254"/>
      <c r="BG53" s="1254"/>
      <c r="BH53" s="1254"/>
      <c r="BI53" s="1254"/>
      <c r="BJ53" s="1254"/>
      <c r="BK53" s="1254"/>
      <c r="BL53" s="1254"/>
      <c r="BM53" s="1254"/>
      <c r="BN53" s="1254"/>
      <c r="BO53" s="1254"/>
      <c r="BP53" s="1255">
        <v>65.099999999999994</v>
      </c>
      <c r="BQ53" s="1255"/>
      <c r="BR53" s="1255"/>
      <c r="BS53" s="1255"/>
      <c r="BT53" s="1255"/>
      <c r="BU53" s="1255"/>
      <c r="BV53" s="1255"/>
      <c r="BW53" s="1255"/>
      <c r="BX53" s="1255">
        <v>66.400000000000006</v>
      </c>
      <c r="BY53" s="1255"/>
      <c r="BZ53" s="1255"/>
      <c r="CA53" s="1255"/>
      <c r="CB53" s="1255"/>
      <c r="CC53" s="1255"/>
      <c r="CD53" s="1255"/>
      <c r="CE53" s="1255"/>
      <c r="CF53" s="1255">
        <v>67.2</v>
      </c>
      <c r="CG53" s="1255"/>
      <c r="CH53" s="1255"/>
      <c r="CI53" s="1255"/>
      <c r="CJ53" s="1255"/>
      <c r="CK53" s="1255"/>
      <c r="CL53" s="1255"/>
      <c r="CM53" s="1255"/>
      <c r="CN53" s="1255">
        <v>65.7</v>
      </c>
      <c r="CO53" s="1255"/>
      <c r="CP53" s="1255"/>
      <c r="CQ53" s="1255"/>
      <c r="CR53" s="1255"/>
      <c r="CS53" s="1255"/>
      <c r="CT53" s="1255"/>
      <c r="CU53" s="1255"/>
      <c r="CV53" s="1255">
        <v>66.2</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625</v>
      </c>
      <c r="AO55" s="1250"/>
      <c r="AP55" s="1250"/>
      <c r="AQ55" s="1250"/>
      <c r="AR55" s="1250"/>
      <c r="AS55" s="1250"/>
      <c r="AT55" s="1250"/>
      <c r="AU55" s="1250"/>
      <c r="AV55" s="1250"/>
      <c r="AW55" s="1250"/>
      <c r="AX55" s="1250"/>
      <c r="AY55" s="1250"/>
      <c r="AZ55" s="1250"/>
      <c r="BA55" s="1250"/>
      <c r="BB55" s="1254" t="s">
        <v>623</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624</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626</v>
      </c>
    </row>
    <row r="64" spans="1:109" ht="13.2" x14ac:dyDescent="0.2">
      <c r="B64" s="1225"/>
      <c r="G64" s="1232"/>
      <c r="I64" s="1265"/>
      <c r="J64" s="1265"/>
      <c r="K64" s="1265"/>
      <c r="L64" s="1265"/>
      <c r="M64" s="1265"/>
      <c r="N64" s="1266"/>
      <c r="AM64" s="1232"/>
      <c r="AN64" s="1232" t="s">
        <v>619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627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621</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580</v>
      </c>
      <c r="BQ72" s="1250"/>
      <c r="BR72" s="1250"/>
      <c r="BS72" s="1250"/>
      <c r="BT72" s="1250"/>
      <c r="BU72" s="1250"/>
      <c r="BV72" s="1250"/>
      <c r="BW72" s="1250"/>
      <c r="BX72" s="1250" t="s">
        <v>581</v>
      </c>
      <c r="BY72" s="1250"/>
      <c r="BZ72" s="1250"/>
      <c r="CA72" s="1250"/>
      <c r="CB72" s="1250"/>
      <c r="CC72" s="1250"/>
      <c r="CD72" s="1250"/>
      <c r="CE72" s="1250"/>
      <c r="CF72" s="1250" t="s">
        <v>582</v>
      </c>
      <c r="CG72" s="1250"/>
      <c r="CH72" s="1250"/>
      <c r="CI72" s="1250"/>
      <c r="CJ72" s="1250"/>
      <c r="CK72" s="1250"/>
      <c r="CL72" s="1250"/>
      <c r="CM72" s="1250"/>
      <c r="CN72" s="1250" t="s">
        <v>583</v>
      </c>
      <c r="CO72" s="1250"/>
      <c r="CP72" s="1250"/>
      <c r="CQ72" s="1250"/>
      <c r="CR72" s="1250"/>
      <c r="CS72" s="1250"/>
      <c r="CT72" s="1250"/>
      <c r="CU72" s="1250"/>
      <c r="CV72" s="1250" t="s">
        <v>584</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622</v>
      </c>
      <c r="AO73" s="1254"/>
      <c r="AP73" s="1254"/>
      <c r="AQ73" s="1254"/>
      <c r="AR73" s="1254"/>
      <c r="AS73" s="1254"/>
      <c r="AT73" s="1254"/>
      <c r="AU73" s="1254"/>
      <c r="AV73" s="1254"/>
      <c r="AW73" s="1254"/>
      <c r="AX73" s="1254"/>
      <c r="AY73" s="1254"/>
      <c r="AZ73" s="1254"/>
      <c r="BA73" s="1254"/>
      <c r="BB73" s="1254" t="s">
        <v>623</v>
      </c>
      <c r="BC73" s="1254"/>
      <c r="BD73" s="1254"/>
      <c r="BE73" s="1254"/>
      <c r="BF73" s="1254"/>
      <c r="BG73" s="1254"/>
      <c r="BH73" s="1254"/>
      <c r="BI73" s="1254"/>
      <c r="BJ73" s="1254"/>
      <c r="BK73" s="1254"/>
      <c r="BL73" s="1254"/>
      <c r="BM73" s="1254"/>
      <c r="BN73" s="1254"/>
      <c r="BO73" s="1254"/>
      <c r="BP73" s="1255">
        <v>40.299999999999997</v>
      </c>
      <c r="BQ73" s="1255"/>
      <c r="BR73" s="1255"/>
      <c r="BS73" s="1255"/>
      <c r="BT73" s="1255"/>
      <c r="BU73" s="1255"/>
      <c r="BV73" s="1255"/>
      <c r="BW73" s="1255"/>
      <c r="BX73" s="1255">
        <v>48.2</v>
      </c>
      <c r="BY73" s="1255"/>
      <c r="BZ73" s="1255"/>
      <c r="CA73" s="1255"/>
      <c r="CB73" s="1255"/>
      <c r="CC73" s="1255"/>
      <c r="CD73" s="1255"/>
      <c r="CE73" s="1255"/>
      <c r="CF73" s="1255">
        <v>49.4</v>
      </c>
      <c r="CG73" s="1255"/>
      <c r="CH73" s="1255"/>
      <c r="CI73" s="1255"/>
      <c r="CJ73" s="1255"/>
      <c r="CK73" s="1255"/>
      <c r="CL73" s="1255"/>
      <c r="CM73" s="1255"/>
      <c r="CN73" s="1255">
        <v>52.1</v>
      </c>
      <c r="CO73" s="1255"/>
      <c r="CP73" s="1255"/>
      <c r="CQ73" s="1255"/>
      <c r="CR73" s="1255"/>
      <c r="CS73" s="1255"/>
      <c r="CT73" s="1255"/>
      <c r="CU73" s="1255"/>
      <c r="CV73" s="1255">
        <v>50.6</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628</v>
      </c>
      <c r="BC75" s="1254"/>
      <c r="BD75" s="1254"/>
      <c r="BE75" s="1254"/>
      <c r="BF75" s="1254"/>
      <c r="BG75" s="1254"/>
      <c r="BH75" s="1254"/>
      <c r="BI75" s="1254"/>
      <c r="BJ75" s="1254"/>
      <c r="BK75" s="1254"/>
      <c r="BL75" s="1254"/>
      <c r="BM75" s="1254"/>
      <c r="BN75" s="1254"/>
      <c r="BO75" s="1254"/>
      <c r="BP75" s="1255">
        <v>0</v>
      </c>
      <c r="BQ75" s="1255"/>
      <c r="BR75" s="1255"/>
      <c r="BS75" s="1255"/>
      <c r="BT75" s="1255"/>
      <c r="BU75" s="1255"/>
      <c r="BV75" s="1255"/>
      <c r="BW75" s="1255"/>
      <c r="BX75" s="1255">
        <v>0.4</v>
      </c>
      <c r="BY75" s="1255"/>
      <c r="BZ75" s="1255"/>
      <c r="CA75" s="1255"/>
      <c r="CB75" s="1255"/>
      <c r="CC75" s="1255"/>
      <c r="CD75" s="1255"/>
      <c r="CE75" s="1255"/>
      <c r="CF75" s="1255">
        <v>1.5</v>
      </c>
      <c r="CG75" s="1255"/>
      <c r="CH75" s="1255"/>
      <c r="CI75" s="1255"/>
      <c r="CJ75" s="1255"/>
      <c r="CK75" s="1255"/>
      <c r="CL75" s="1255"/>
      <c r="CM75" s="1255"/>
      <c r="CN75" s="1255">
        <v>1.7</v>
      </c>
      <c r="CO75" s="1255"/>
      <c r="CP75" s="1255"/>
      <c r="CQ75" s="1255"/>
      <c r="CR75" s="1255"/>
      <c r="CS75" s="1255"/>
      <c r="CT75" s="1255"/>
      <c r="CU75" s="1255"/>
      <c r="CV75" s="1255">
        <v>3.2</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625</v>
      </c>
      <c r="AO77" s="1250"/>
      <c r="AP77" s="1250"/>
      <c r="AQ77" s="1250"/>
      <c r="AR77" s="1250"/>
      <c r="AS77" s="1250"/>
      <c r="AT77" s="1250"/>
      <c r="AU77" s="1250"/>
      <c r="AV77" s="1250"/>
      <c r="AW77" s="1250"/>
      <c r="AX77" s="1250"/>
      <c r="AY77" s="1250"/>
      <c r="AZ77" s="1250"/>
      <c r="BA77" s="1250"/>
      <c r="BB77" s="1254" t="s">
        <v>623</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628</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pNLx1FnTTKkETQHv47NCuCzw57e2DTu109Z003YCW6N+8pGYiilthdW0TjpBqxORLTwRUvPy9P7WTLMHnsourw==" saltValue="i2OZvugj1CNo1CGCxR/G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7E17-0283-469F-AD72-F3271BC9A5D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527</v>
      </c>
    </row>
  </sheetData>
  <sheetProtection algorithmName="SHA-512" hashValue="zz4O8nep16z5W3kkK4Okwrdq3GtwEJbolxAhSyG/5NJFuRqHi/7mEKdlRylArDDrG8Dl7TnZ8yeIibKJjplHJg==" saltValue="bGDlb0T1IAZ83/KL9pYzI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C8A2-1E87-4A21-A0C4-0F5889AC03A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527</v>
      </c>
    </row>
  </sheetData>
  <sheetProtection algorithmName="SHA-512" hashValue="dxCQRQ31A+zstePzfXUFO3x0ERSwHMqS1uXKGraE5WAIO0HHI5l3dmXvV5YUGgRc1tHcEYTVsf5gBE6H9eghlA==" saltValue="XHFJW02jpW42ggszjZSP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577</v>
      </c>
      <c r="G2" s="151"/>
      <c r="H2" s="152"/>
    </row>
    <row r="3" spans="1:8" x14ac:dyDescent="0.2">
      <c r="A3" s="148" t="s">
        <v>570</v>
      </c>
      <c r="B3" s="153"/>
      <c r="C3" s="154"/>
      <c r="D3" s="155">
        <v>141508</v>
      </c>
      <c r="E3" s="156"/>
      <c r="F3" s="157">
        <v>47387</v>
      </c>
      <c r="G3" s="158"/>
      <c r="H3" s="159"/>
    </row>
    <row r="4" spans="1:8" x14ac:dyDescent="0.2">
      <c r="A4" s="160"/>
      <c r="B4" s="161"/>
      <c r="C4" s="162"/>
      <c r="D4" s="163">
        <v>133448</v>
      </c>
      <c r="E4" s="164"/>
      <c r="F4" s="165">
        <v>24928</v>
      </c>
      <c r="G4" s="166"/>
      <c r="H4" s="167"/>
    </row>
    <row r="5" spans="1:8" x14ac:dyDescent="0.2">
      <c r="A5" s="148" t="s">
        <v>572</v>
      </c>
      <c r="B5" s="153"/>
      <c r="C5" s="154"/>
      <c r="D5" s="155">
        <v>41030</v>
      </c>
      <c r="E5" s="156"/>
      <c r="F5" s="157">
        <v>51264</v>
      </c>
      <c r="G5" s="158"/>
      <c r="H5" s="159"/>
    </row>
    <row r="6" spans="1:8" x14ac:dyDescent="0.2">
      <c r="A6" s="160"/>
      <c r="B6" s="161"/>
      <c r="C6" s="162"/>
      <c r="D6" s="163">
        <v>19154</v>
      </c>
      <c r="E6" s="164"/>
      <c r="F6" s="165">
        <v>26040</v>
      </c>
      <c r="G6" s="166"/>
      <c r="H6" s="167"/>
    </row>
    <row r="7" spans="1:8" x14ac:dyDescent="0.2">
      <c r="A7" s="148" t="s">
        <v>573</v>
      </c>
      <c r="B7" s="153"/>
      <c r="C7" s="154"/>
      <c r="D7" s="155">
        <v>41930</v>
      </c>
      <c r="E7" s="156"/>
      <c r="F7" s="157">
        <v>52068</v>
      </c>
      <c r="G7" s="158"/>
      <c r="H7" s="159"/>
    </row>
    <row r="8" spans="1:8" x14ac:dyDescent="0.2">
      <c r="A8" s="160"/>
      <c r="B8" s="161"/>
      <c r="C8" s="162"/>
      <c r="D8" s="163">
        <v>20030</v>
      </c>
      <c r="E8" s="164"/>
      <c r="F8" s="165">
        <v>26936</v>
      </c>
      <c r="G8" s="166"/>
      <c r="H8" s="167"/>
    </row>
    <row r="9" spans="1:8" x14ac:dyDescent="0.2">
      <c r="A9" s="148" t="s">
        <v>574</v>
      </c>
      <c r="B9" s="153"/>
      <c r="C9" s="154"/>
      <c r="D9" s="155">
        <v>56205</v>
      </c>
      <c r="E9" s="156"/>
      <c r="F9" s="157">
        <v>47161</v>
      </c>
      <c r="G9" s="158"/>
      <c r="H9" s="159"/>
    </row>
    <row r="10" spans="1:8" x14ac:dyDescent="0.2">
      <c r="A10" s="160"/>
      <c r="B10" s="161"/>
      <c r="C10" s="162"/>
      <c r="D10" s="163">
        <v>38871</v>
      </c>
      <c r="E10" s="164"/>
      <c r="F10" s="165">
        <v>24595</v>
      </c>
      <c r="G10" s="166"/>
      <c r="H10" s="167"/>
    </row>
    <row r="11" spans="1:8" x14ac:dyDescent="0.2">
      <c r="A11" s="148" t="s">
        <v>575</v>
      </c>
      <c r="B11" s="153"/>
      <c r="C11" s="154"/>
      <c r="D11" s="155">
        <v>32635</v>
      </c>
      <c r="E11" s="156"/>
      <c r="F11" s="157">
        <v>43423</v>
      </c>
      <c r="G11" s="158"/>
      <c r="H11" s="159"/>
    </row>
    <row r="12" spans="1:8" x14ac:dyDescent="0.2">
      <c r="A12" s="160"/>
      <c r="B12" s="161"/>
      <c r="C12" s="168"/>
      <c r="D12" s="163">
        <v>18293</v>
      </c>
      <c r="E12" s="164"/>
      <c r="F12" s="165">
        <v>22207</v>
      </c>
      <c r="G12" s="166"/>
      <c r="H12" s="167"/>
    </row>
    <row r="13" spans="1:8" x14ac:dyDescent="0.2">
      <c r="A13" s="148"/>
      <c r="B13" s="153"/>
      <c r="C13" s="169"/>
      <c r="D13" s="170">
        <v>62662</v>
      </c>
      <c r="E13" s="171"/>
      <c r="F13" s="172">
        <v>48261</v>
      </c>
      <c r="G13" s="173"/>
      <c r="H13" s="159"/>
    </row>
    <row r="14" spans="1:8" x14ac:dyDescent="0.2">
      <c r="A14" s="160"/>
      <c r="B14" s="161"/>
      <c r="C14" s="162"/>
      <c r="D14" s="163">
        <v>45959</v>
      </c>
      <c r="E14" s="164"/>
      <c r="F14" s="165">
        <v>24941</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10.3</v>
      </c>
      <c r="C19" s="174">
        <f>ROUND(VALUE(SUBSTITUTE(実質収支比率等に係る経年分析!G$48,"▲","-")),2)</f>
        <v>8.0399999999999991</v>
      </c>
      <c r="D19" s="174">
        <f>ROUND(VALUE(SUBSTITUTE(実質収支比率等に係る経年分析!H$48,"▲","-")),2)</f>
        <v>11.41</v>
      </c>
      <c r="E19" s="174">
        <f>ROUND(VALUE(SUBSTITUTE(実質収支比率等に係る経年分析!I$48,"▲","-")),2)</f>
        <v>14.79</v>
      </c>
      <c r="F19" s="174">
        <f>ROUND(VALUE(SUBSTITUTE(実質収支比率等に係る経年分析!J$48,"▲","-")),2)</f>
        <v>12.51</v>
      </c>
    </row>
    <row r="20" spans="1:11" x14ac:dyDescent="0.2">
      <c r="A20" s="174" t="s">
        <v>59</v>
      </c>
      <c r="B20" s="174">
        <f>ROUND(VALUE(SUBSTITUTE(実質収支比率等に係る経年分析!F$47,"▲","-")),2)</f>
        <v>24.61</v>
      </c>
      <c r="C20" s="174">
        <f>ROUND(VALUE(SUBSTITUTE(実質収支比率等に係る経年分析!G$47,"▲","-")),2)</f>
        <v>24.55</v>
      </c>
      <c r="D20" s="174">
        <f>ROUND(VALUE(SUBSTITUTE(実質収支比率等に係る経年分析!H$47,"▲","-")),2)</f>
        <v>23.87</v>
      </c>
      <c r="E20" s="174">
        <f>ROUND(VALUE(SUBSTITUTE(実質収支比率等に係る経年分析!I$47,"▲","-")),2)</f>
        <v>23.05</v>
      </c>
      <c r="F20" s="174">
        <f>ROUND(VALUE(SUBSTITUTE(実質収支比率等に係る経年分析!J$47,"▲","-")),2)</f>
        <v>23.64</v>
      </c>
    </row>
    <row r="21" spans="1:11" x14ac:dyDescent="0.2">
      <c r="A21" s="174" t="s">
        <v>60</v>
      </c>
      <c r="B21" s="174">
        <f>IF(ISNUMBER(VALUE(SUBSTITUTE(実質収支比率等に係る経年分析!F$49,"▲","-"))),ROUND(VALUE(SUBSTITUTE(実質収支比率等に係る経年分析!F$49,"▲","-")),2),NA())</f>
        <v>-3.3</v>
      </c>
      <c r="C21" s="174">
        <f>IF(ISNUMBER(VALUE(SUBSTITUTE(実質収支比率等に係る経年分析!G$49,"▲","-"))),ROUND(VALUE(SUBSTITUTE(実質収支比率等に係る経年分析!G$49,"▲","-")),2),NA())</f>
        <v>-2.2200000000000002</v>
      </c>
      <c r="D21" s="174">
        <f>IF(ISNUMBER(VALUE(SUBSTITUTE(実質収支比率等に係る経年分析!H$49,"▲","-"))),ROUND(VALUE(SUBSTITUTE(実質収支比率等に係る経年分析!H$49,"▲","-")),2),NA())</f>
        <v>3.63</v>
      </c>
      <c r="E21" s="174">
        <f>IF(ISNUMBER(VALUE(SUBSTITUTE(実質収支比率等に係る経年分析!I$49,"▲","-"))),ROUND(VALUE(SUBSTITUTE(実質収支比率等に係る経年分析!I$49,"▲","-")),2),NA())</f>
        <v>4.91</v>
      </c>
      <c r="F21" s="174">
        <f>IF(ISNUMBER(VALUE(SUBSTITUTE(実質収支比率等に係る経年分析!J$49,"▲","-"))),ROUND(VALUE(SUBSTITUTE(実質収支比率等に係る経年分析!J$49,"▲","-")),2),NA())</f>
        <v>-2.36</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し尿浄化槽管理特別会計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1.1599999999999999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0.75</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1.1299999999999999</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1.68</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8.2100000000000009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18.420000000000002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16.100000000000001</v>
      </c>
    </row>
    <row r="36" spans="1:16" x14ac:dyDescent="0.2">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4.6900000000000004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4.5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4.0999999999999996</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3.64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3.59</v>
      </c>
      <c r="K36" s="175" t="e">
        <f>IF(ROUND(VALUE(SUBSTITUTE(連結実質赤字比率に係る赤字・黒字の構成分析!J$34,"▲", "-")), 2) &gt;= 0, ABS(ROUND(VALUE(SUBSTITUTE(連結実質赤字比率に係る赤字・黒字の構成分析!J$34,"▲", "-")), 2)), NA())</f>
        <v>#N/A</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744</v>
      </c>
      <c r="E42" s="176"/>
      <c r="F42" s="176"/>
      <c r="G42" s="176">
        <f>'実質公債費比率（分子）の構造'!L$52</f>
        <v>753</v>
      </c>
      <c r="H42" s="176"/>
      <c r="I42" s="176"/>
      <c r="J42" s="176">
        <f>'実質公債費比率（分子）の構造'!M$52</f>
        <v>740</v>
      </c>
      <c r="K42" s="176"/>
      <c r="L42" s="176"/>
      <c r="M42" s="176">
        <f>'実質公債費比率（分子）の構造'!N$52</f>
        <v>763</v>
      </c>
      <c r="N42" s="176"/>
      <c r="O42" s="176"/>
      <c r="P42" s="176">
        <f>'実質公債費比率（分子）の構造'!O$52</f>
        <v>790</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14</v>
      </c>
      <c r="C45" s="176"/>
      <c r="D45" s="176"/>
      <c r="E45" s="176">
        <f>'実質公債費比率（分子）の構造'!L$49</f>
        <v>13</v>
      </c>
      <c r="F45" s="176"/>
      <c r="G45" s="176"/>
      <c r="H45" s="176">
        <f>'実質公債費比率（分子）の構造'!M$49</f>
        <v>14</v>
      </c>
      <c r="I45" s="176"/>
      <c r="J45" s="176"/>
      <c r="K45" s="176">
        <f>'実質公債費比率（分子）の構造'!N$49</f>
        <v>19</v>
      </c>
      <c r="L45" s="176"/>
      <c r="M45" s="176"/>
      <c r="N45" s="176">
        <f>'実質公債費比率（分子）の構造'!O$49</f>
        <v>19</v>
      </c>
      <c r="O45" s="176"/>
      <c r="P45" s="176"/>
    </row>
    <row r="46" spans="1:16" x14ac:dyDescent="0.2">
      <c r="A46" s="176" t="s">
        <v>71</v>
      </c>
      <c r="B46" s="176">
        <f>'実質公債費比率（分子）の構造'!K$48</f>
        <v>267</v>
      </c>
      <c r="C46" s="176"/>
      <c r="D46" s="176"/>
      <c r="E46" s="176">
        <f>'実質公債費比率（分子）の構造'!L$48</f>
        <v>258</v>
      </c>
      <c r="F46" s="176"/>
      <c r="G46" s="176"/>
      <c r="H46" s="176">
        <f>'実質公債費比率（分子）の構造'!M$48</f>
        <v>260</v>
      </c>
      <c r="I46" s="176"/>
      <c r="J46" s="176"/>
      <c r="K46" s="176">
        <f>'実質公債費比率（分子）の構造'!N$48</f>
        <v>210</v>
      </c>
      <c r="L46" s="176"/>
      <c r="M46" s="176"/>
      <c r="N46" s="176">
        <f>'実質公債費比率（分子）の構造'!O$48</f>
        <v>280</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515</v>
      </c>
      <c r="C49" s="176"/>
      <c r="D49" s="176"/>
      <c r="E49" s="176">
        <f>'実質公債費比率（分子）の構造'!L$45</f>
        <v>538</v>
      </c>
      <c r="F49" s="176"/>
      <c r="G49" s="176"/>
      <c r="H49" s="176">
        <f>'実質公債費比率（分子）の構造'!M$45</f>
        <v>559</v>
      </c>
      <c r="I49" s="176"/>
      <c r="J49" s="176"/>
      <c r="K49" s="176">
        <f>'実質公債費比率（分子）の構造'!N$45</f>
        <v>621</v>
      </c>
      <c r="L49" s="176"/>
      <c r="M49" s="176"/>
      <c r="N49" s="176">
        <f>'実質公債費比率（分子）の構造'!O$45</f>
        <v>761</v>
      </c>
      <c r="O49" s="176"/>
      <c r="P49" s="176"/>
    </row>
    <row r="50" spans="1:16" x14ac:dyDescent="0.2">
      <c r="A50" s="176" t="s">
        <v>75</v>
      </c>
      <c r="B50" s="176" t="e">
        <f>NA()</f>
        <v>#N/A</v>
      </c>
      <c r="C50" s="176">
        <f>IF(ISNUMBER('実質公債費比率（分子）の構造'!K$53),'実質公債費比率（分子）の構造'!K$53,NA())</f>
        <v>52</v>
      </c>
      <c r="D50" s="176" t="e">
        <f>NA()</f>
        <v>#N/A</v>
      </c>
      <c r="E50" s="176" t="e">
        <f>NA()</f>
        <v>#N/A</v>
      </c>
      <c r="F50" s="176">
        <f>IF(ISNUMBER('実質公債費比率（分子）の構造'!L$53),'実質公債費比率（分子）の構造'!L$53,NA())</f>
        <v>56</v>
      </c>
      <c r="G50" s="176" t="e">
        <f>NA()</f>
        <v>#N/A</v>
      </c>
      <c r="H50" s="176" t="e">
        <f>NA()</f>
        <v>#N/A</v>
      </c>
      <c r="I50" s="176">
        <f>IF(ISNUMBER('実質公債費比率（分子）の構造'!M$53),'実質公債費比率（分子）の構造'!M$53,NA())</f>
        <v>93</v>
      </c>
      <c r="J50" s="176" t="e">
        <f>NA()</f>
        <v>#N/A</v>
      </c>
      <c r="K50" s="176" t="e">
        <f>NA()</f>
        <v>#N/A</v>
      </c>
      <c r="L50" s="176">
        <f>IF(ISNUMBER('実質公債費比率（分子）の構造'!N$53),'実質公債費比率（分子）の構造'!N$53,NA())</f>
        <v>87</v>
      </c>
      <c r="M50" s="176" t="e">
        <f>NA()</f>
        <v>#N/A</v>
      </c>
      <c r="N50" s="176" t="e">
        <f>NA()</f>
        <v>#N/A</v>
      </c>
      <c r="O50" s="176">
        <f>IF(ISNUMBER('実質公債費比率（分子）の構造'!O$53),'実質公債費比率（分子）の構造'!O$53,NA())</f>
        <v>270</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8186</v>
      </c>
      <c r="E56" s="175"/>
      <c r="F56" s="175"/>
      <c r="G56" s="175">
        <f>'将来負担比率（分子）の構造'!J$52</f>
        <v>8035</v>
      </c>
      <c r="H56" s="175"/>
      <c r="I56" s="175"/>
      <c r="J56" s="175">
        <f>'将来負担比率（分子）の構造'!K$52</f>
        <v>8307</v>
      </c>
      <c r="K56" s="175"/>
      <c r="L56" s="175"/>
      <c r="M56" s="175">
        <f>'将来負担比率（分子）の構造'!L$52</f>
        <v>7980</v>
      </c>
      <c r="N56" s="175"/>
      <c r="O56" s="175"/>
      <c r="P56" s="175">
        <f>'将来負担比率（分子）の構造'!M$52</f>
        <v>7725</v>
      </c>
    </row>
    <row r="57" spans="1:16" x14ac:dyDescent="0.2">
      <c r="A57" s="175" t="s">
        <v>44</v>
      </c>
      <c r="B57" s="175"/>
      <c r="C57" s="175"/>
      <c r="D57" s="175">
        <f>'将来負担比率（分子）の構造'!I$51</f>
        <v>1814</v>
      </c>
      <c r="E57" s="175"/>
      <c r="F57" s="175"/>
      <c r="G57" s="175">
        <f>'将来負担比率（分子）の構造'!J$51</f>
        <v>1747</v>
      </c>
      <c r="H57" s="175"/>
      <c r="I57" s="175"/>
      <c r="J57" s="175">
        <f>'将来負担比率（分子）の構造'!K$51</f>
        <v>1734</v>
      </c>
      <c r="K57" s="175"/>
      <c r="L57" s="175"/>
      <c r="M57" s="175">
        <f>'将来負担比率（分子）の構造'!L$51</f>
        <v>1377</v>
      </c>
      <c r="N57" s="175"/>
      <c r="O57" s="175"/>
      <c r="P57" s="175">
        <f>'将来負担比率（分子）の構造'!M$51</f>
        <v>1135</v>
      </c>
    </row>
    <row r="58" spans="1:16" x14ac:dyDescent="0.2">
      <c r="A58" s="175" t="s">
        <v>43</v>
      </c>
      <c r="B58" s="175"/>
      <c r="C58" s="175"/>
      <c r="D58" s="175">
        <f>'将来負担比率（分子）の構造'!I$50</f>
        <v>1834</v>
      </c>
      <c r="E58" s="175"/>
      <c r="F58" s="175"/>
      <c r="G58" s="175">
        <f>'将来負担比率（分子）の構造'!J$50</f>
        <v>1844</v>
      </c>
      <c r="H58" s="175"/>
      <c r="I58" s="175"/>
      <c r="J58" s="175">
        <f>'将来負担比率（分子）の構造'!K$50</f>
        <v>1850</v>
      </c>
      <c r="K58" s="175"/>
      <c r="L58" s="175"/>
      <c r="M58" s="175">
        <f>'将来負担比率（分子）の構造'!L$50</f>
        <v>2080</v>
      </c>
      <c r="N58" s="175"/>
      <c r="O58" s="175"/>
      <c r="P58" s="175">
        <f>'将来負担比率（分子）の構造'!M$50</f>
        <v>2194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1257</v>
      </c>
      <c r="C62" s="175"/>
      <c r="D62" s="175"/>
      <c r="E62" s="175">
        <f>'将来負担比率（分子）の構造'!J$45</f>
        <v>1133</v>
      </c>
      <c r="F62" s="175"/>
      <c r="G62" s="175"/>
      <c r="H62" s="175">
        <f>'将来負担比率（分子）の構造'!K$45</f>
        <v>1027</v>
      </c>
      <c r="I62" s="175"/>
      <c r="J62" s="175"/>
      <c r="K62" s="175">
        <f>'将来負担比率（分子）の構造'!L$45</f>
        <v>867</v>
      </c>
      <c r="L62" s="175"/>
      <c r="M62" s="175"/>
      <c r="N62" s="175">
        <f>'将来負担比率（分子）の構造'!M$45</f>
        <v>796</v>
      </c>
      <c r="O62" s="175"/>
      <c r="P62" s="175"/>
    </row>
    <row r="63" spans="1:16" x14ac:dyDescent="0.2">
      <c r="A63" s="175" t="s">
        <v>36</v>
      </c>
      <c r="B63" s="175">
        <f>'将来負担比率（分子）の構造'!I$44</f>
        <v>158</v>
      </c>
      <c r="C63" s="175"/>
      <c r="D63" s="175"/>
      <c r="E63" s="175">
        <f>'将来負担比率（分子）の構造'!J$44</f>
        <v>145</v>
      </c>
      <c r="F63" s="175"/>
      <c r="G63" s="175"/>
      <c r="H63" s="175">
        <f>'将来負担比率（分子）の構造'!K$44</f>
        <v>130</v>
      </c>
      <c r="I63" s="175"/>
      <c r="J63" s="175"/>
      <c r="K63" s="175">
        <f>'将来負担比率（分子）の構造'!L$44</f>
        <v>152</v>
      </c>
      <c r="L63" s="175"/>
      <c r="M63" s="175"/>
      <c r="N63" s="175">
        <f>'将来負担比率（分子）の構造'!M$44</f>
        <v>149</v>
      </c>
      <c r="O63" s="175"/>
      <c r="P63" s="175"/>
    </row>
    <row r="64" spans="1:16" x14ac:dyDescent="0.2">
      <c r="A64" s="175" t="s">
        <v>35</v>
      </c>
      <c r="B64" s="175">
        <f>'将来負担比率（分子）の構造'!I$43</f>
        <v>2675</v>
      </c>
      <c r="C64" s="175"/>
      <c r="D64" s="175"/>
      <c r="E64" s="175">
        <f>'将来負担比率（分子）の構造'!J$43</f>
        <v>3047</v>
      </c>
      <c r="F64" s="175"/>
      <c r="G64" s="175"/>
      <c r="H64" s="175">
        <f>'将来負担比率（分子）の構造'!K$43</f>
        <v>3461</v>
      </c>
      <c r="I64" s="175"/>
      <c r="J64" s="175"/>
      <c r="K64" s="175">
        <f>'将来負担比率（分子）の構造'!L$43</f>
        <v>3042</v>
      </c>
      <c r="L64" s="175"/>
      <c r="M64" s="175"/>
      <c r="N64" s="175">
        <f>'将来負担比率（分子）の構造'!M$43</f>
        <v>3009</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9487</v>
      </c>
      <c r="C66" s="175"/>
      <c r="D66" s="175"/>
      <c r="E66" s="175">
        <f>'将来負担比率（分子）の構造'!J$41</f>
        <v>9400</v>
      </c>
      <c r="F66" s="175"/>
      <c r="G66" s="175"/>
      <c r="H66" s="175">
        <f>'将来負担比率（分子）の構造'!K$41</f>
        <v>9503</v>
      </c>
      <c r="I66" s="175"/>
      <c r="J66" s="175"/>
      <c r="K66" s="175">
        <f>'将来負担比率（分子）の構造'!L$41</f>
        <v>9896</v>
      </c>
      <c r="L66" s="175"/>
      <c r="M66" s="175"/>
      <c r="N66" s="175">
        <f>'将来負担比率（分子）の構造'!M$41</f>
        <v>9482</v>
      </c>
      <c r="O66" s="175"/>
      <c r="P66" s="175"/>
    </row>
    <row r="67" spans="1:16" x14ac:dyDescent="0.2">
      <c r="A67" s="175" t="s">
        <v>79</v>
      </c>
      <c r="B67" s="175" t="e">
        <f>NA()</f>
        <v>#N/A</v>
      </c>
      <c r="C67" s="175">
        <f>IF(ISNUMBER('将来負担比率（分子）の構造'!I$53), IF('将来負担比率（分子）の構造'!I$53 &lt; 0, 0, '将来負担比率（分子）の構造'!I$53), NA())</f>
        <v>1744</v>
      </c>
      <c r="D67" s="175" t="e">
        <f>NA()</f>
        <v>#N/A</v>
      </c>
      <c r="E67" s="175" t="e">
        <f>NA()</f>
        <v>#N/A</v>
      </c>
      <c r="F67" s="175">
        <f>IF(ISNUMBER('将来負担比率（分子）の構造'!J$53), IF('将来負担比率（分子）の構造'!J$53 &lt; 0, 0, '将来負担比率（分子）の構造'!J$53), NA())</f>
        <v>2098</v>
      </c>
      <c r="G67" s="175" t="e">
        <f>NA()</f>
        <v>#N/A</v>
      </c>
      <c r="H67" s="175" t="e">
        <f>NA()</f>
        <v>#N/A</v>
      </c>
      <c r="I67" s="175">
        <f>IF(ISNUMBER('将来負担比率（分子）の構造'!K$53), IF('将来負担比率（分子）の構造'!K$53 &lt; 0, 0, '将来負担比率（分子）の構造'!K$53), NA())</f>
        <v>2230</v>
      </c>
      <c r="J67" s="175" t="e">
        <f>NA()</f>
        <v>#N/A</v>
      </c>
      <c r="K67" s="175" t="e">
        <f>NA()</f>
        <v>#N/A</v>
      </c>
      <c r="L67" s="175">
        <f>IF(ISNUMBER('将来負担比率（分子）の構造'!L$53), IF('将来負担比率（分子）の構造'!L$53 &lt; 0, 0, '将来負担比率（分子）の構造'!L$53), NA())</f>
        <v>2520</v>
      </c>
      <c r="M67" s="175" t="e">
        <f>NA()</f>
        <v>#N/A</v>
      </c>
      <c r="N67" s="175" t="e">
        <f>NA()</f>
        <v>#N/A</v>
      </c>
      <c r="O67" s="175">
        <f>IF(ISNUMBER('将来負担比率（分子）の構造'!M$53), IF('将来負担比率（分子）の構造'!M$53 &lt; 0, 0, '将来負担比率（分子）の構造'!M$53), NA())</f>
        <v>2382</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1209</v>
      </c>
      <c r="C72" s="179">
        <f>基金残高に係る経年分析!G55</f>
        <v>1250</v>
      </c>
      <c r="D72" s="179">
        <f>基金残高に係る経年分析!H55</f>
        <v>1260</v>
      </c>
    </row>
    <row r="73" spans="1:16" x14ac:dyDescent="0.2">
      <c r="A73" s="178" t="s">
        <v>82</v>
      </c>
      <c r="B73" s="179">
        <f>基金残高に係る経年分析!F56</f>
        <v>78</v>
      </c>
      <c r="C73" s="179">
        <f>基金残高に係る経年分析!G56</f>
        <v>158</v>
      </c>
      <c r="D73" s="179">
        <f>基金残高に係る経年分析!H56</f>
        <v>159</v>
      </c>
    </row>
    <row r="74" spans="1:16" x14ac:dyDescent="0.2">
      <c r="A74" s="178" t="s">
        <v>83</v>
      </c>
      <c r="B74" s="179">
        <f>基金残高に係る経年分析!F57</f>
        <v>477</v>
      </c>
      <c r="C74" s="179">
        <f>基金残高に係る経年分析!G57</f>
        <v>586</v>
      </c>
      <c r="D74" s="179">
        <f>基金残高に係る経年分析!H57</f>
        <v>689</v>
      </c>
    </row>
  </sheetData>
  <sheetProtection algorithmName="SHA-512" hashValue="QRO2ewMp6W2WhaWpa9GM6uexKCweFSqNwuE4UMKHK9ae7kor6t51hNWVd+oS5hZiykZtDihNWL7prdVsFcbF3Q==" saltValue="NlFyEqWqABwLT2fA3uvU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2024-03-14T03:29:54Z</dcterms:created>
  <dcterms:modified xsi:type="dcterms:W3CDTF">2024-09-25T02:21:35Z</dcterms:modified>
  <cp:category/>
</cp:coreProperties>
</file>