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<sst xmlns="http://schemas.openxmlformats.org/spreadsheetml/2006/main" xmlns:r="http://schemas.openxmlformats.org/officeDocument/2006/relationships" count="540" uniqueCount="540">
  <si>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</si>
  <si>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</si>
  <si>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</si>
  <si>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</si>
  <si>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</si>
  <si>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</si>
  <si>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</si>
  <si>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奈良県広域消防組合</t>
  </si>
  <si>
    <t>徴収率
(％)</t>
    <rPh sb="0" eb="2">
      <t>チョウシュウ</t>
    </rPh>
    <rPh sb="2" eb="3">
      <t>リツ</t>
    </rPh>
    <phoneticPr fontId="33"/>
  </si>
  <si>
    <t>区分</t>
    <rPh sb="0" eb="2">
      <t>クブン</t>
    </rPh>
    <phoneticPr fontId="33"/>
  </si>
  <si>
    <t>体力づくりセンター整備基金</t>
    <rPh sb="0" eb="2">
      <t>タイリョク</t>
    </rPh>
    <rPh sb="9" eb="11">
      <t>セイビ</t>
    </rPh>
    <rPh sb="11" eb="13">
      <t>キキン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</si>
  <si>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</si>
  <si>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</si>
  <si>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</si>
  <si>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</si>
  <si>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</si>
  <si>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</si>
  <si>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</si>
  <si>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</si>
  <si>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</si>
  <si>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</si>
  <si>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</si>
  <si>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</si>
  <si>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</si>
  <si>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</si>
  <si>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</si>
  <si>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</si>
  <si>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</si>
  <si>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</si>
  <si>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</si>
  <si>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</si>
  <si>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</si>
  <si>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</si>
  <si>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</si>
  <si>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</si>
  <si>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</si>
  <si>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</si>
  <si>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</si>
  <si>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</si>
  <si>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</si>
  <si>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</si>
  <si>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</si>
  <si>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</si>
  <si>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</si>
  <si>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</si>
  <si>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</si>
  <si>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</si>
  <si>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</si>
  <si>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</si>
  <si>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</si>
  <si>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</si>
  <si>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</si>
  <si>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</si>
  <si>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</si>
  <si>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</si>
  <si>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</si>
  <si>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</si>
  <si>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</si>
  <si>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</si>
  <si>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</si>
  <si>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</si>
  <si>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</si>
  <si>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</si>
  <si>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</si>
  <si>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</si>
  <si>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</si>
  <si>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</si>
  <si>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</si>
  <si>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</si>
  <si>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</si>
  <si>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</si>
  <si>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</si>
  <si>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</si>
  <si>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</si>
  <si>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</si>
  <si>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</si>
  <si>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</si>
  <si>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</si>
  <si>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</si>
  <si>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</si>
  <si>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</si>
  <si>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</si>
  <si>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</si>
  <si>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</si>
  <si>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</si>
  <si>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</si>
  <si>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</si>
  <si>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</si>
  <si>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</si>
  <si>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</si>
  <si>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</si>
  <si>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</si>
  <si>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</si>
  <si>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</si>
  <si>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</si>
  <si>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</si>
  <si>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</si>
  <si>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</si>
  <si>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</si>
  <si>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</si>
  <si>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</si>
  <si>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</si>
  <si>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</si>
  <si>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</si>
  <si>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</si>
  <si>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</si>
  <si>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</si>
  <si>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</si>
  <si>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</si>
  <si>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</si>
  <si>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</si>
  <si>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</si>
  <si>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</si>
  <si>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</si>
  <si>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</si>
  <si>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葛城市・広陵町介護認定審査会特別会計</t>
  </si>
  <si>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</si>
  <si>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</si>
  <si>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</si>
  <si>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</si>
  <si>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</si>
  <si>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</si>
  <si>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</si>
  <si>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</si>
  <si>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</si>
  <si>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</si>
  <si>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</si>
  <si>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</si>
  <si>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</si>
  <si>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</si>
  <si>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</si>
  <si>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</si>
  <si>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</si>
  <si>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</si>
  <si>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</si>
  <si>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</si>
  <si>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</si>
  <si>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</si>
  <si>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</si>
  <si>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満期一括償還地方債の一年当たりの元金償還金に相当するもの
（年度割相当額）</t>
  </si>
  <si>
    <t>奈良県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</si>
  <si>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</si>
  <si>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</si>
  <si>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</si>
  <si>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</si>
  <si>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</si>
  <si>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</si>
  <si>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</si>
  <si>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</si>
  <si>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</si>
  <si>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</si>
  <si>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</si>
  <si>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</si>
  <si>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</si>
  <si>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</si>
  <si>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</si>
  <si>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</si>
  <si>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葛城市シルバー人材センター</t>
    <rPh sb="0" eb="3">
      <t>カツラギシ</t>
    </rPh>
    <rPh sb="7" eb="9">
      <t>ジンザイ</t>
    </rPh>
    <phoneticPr fontId="33"/>
  </si>
  <si>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</si>
  <si>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</si>
  <si>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</si>
  <si>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</si>
  <si>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区分</t>
    <rPh sb="0" eb="1">
      <t>ク</t>
    </rPh>
    <rPh sb="1" eb="2">
      <t>ブン</t>
    </rPh>
    <phoneticPr fontId="32"/>
  </si>
  <si>
    <t>葛城市</t>
  </si>
  <si>
    <t>地方交付税種地</t>
    <rPh sb="0" eb="2">
      <t>チホウ</t>
    </rPh>
    <rPh sb="2" eb="5">
      <t>コウフゼイ</t>
    </rPh>
    <rPh sb="5" eb="6">
      <t>シュ</t>
    </rPh>
    <rPh sb="6" eb="7">
      <t>チ</t>
    </rPh>
    <phoneticPr fontId="33"/>
  </si>
  <si>
    <t>2-6</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</si>
  <si>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</si>
  <si>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</si>
  <si>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</si>
  <si>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</si>
  <si>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</si>
  <si>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</si>
  <si>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</si>
  <si>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</si>
  <si>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</si>
  <si>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</si>
  <si>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</si>
  <si>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</si>
  <si>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</si>
  <si>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</si>
  <si>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</si>
  <si>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</si>
  <si>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</si>
  <si>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</si>
  <si>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</si>
  <si>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</si>
  <si>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</si>
  <si>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</si>
  <si>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</si>
  <si>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</si>
  <si>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</si>
  <si>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</si>
  <si>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</si>
  <si>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</si>
  <si>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0.5</t>
  </si>
  <si>
    <t>　　　うち純固定資産税</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</si>
  <si>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</si>
  <si>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</si>
  <si>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</si>
  <si>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</si>
  <si>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</si>
  <si>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</si>
  <si>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</si>
  <si>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</si>
  <si>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</si>
  <si>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</si>
  <si>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</si>
  <si>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</si>
  <si>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</si>
  <si>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</si>
  <si>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</si>
  <si>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</si>
  <si>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</si>
  <si>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</si>
  <si>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</si>
  <si>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</si>
  <si>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</si>
  <si>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</si>
  <si>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</si>
  <si>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</si>
  <si>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</si>
  <si>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</si>
  <si>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奈良県葛城市</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</si>
  <si>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</si>
  <si>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</si>
  <si>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</si>
  <si>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</si>
  <si>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</si>
  <si>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</si>
  <si>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0.3</t>
  </si>
  <si>
    <t>法適用企業</t>
  </si>
  <si>
    <t>0.1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</si>
  <si>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</si>
  <si>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</si>
  <si>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</si>
  <si>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</si>
  <si>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</si>
  <si>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</si>
  <si>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</si>
  <si>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</si>
  <si>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</si>
  <si>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</si>
  <si>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</si>
  <si>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</si>
  <si>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</si>
  <si>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</si>
  <si>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</si>
  <si>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</si>
  <si>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</si>
  <si>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</si>
  <si>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</si>
  <si>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</si>
  <si>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</si>
  <si>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</si>
  <si>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</si>
  <si>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</si>
  <si>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</si>
  <si>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</si>
  <si>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</si>
  <si>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</si>
  <si>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</si>
  <si>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</si>
  <si>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</si>
  <si>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</si>
  <si>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</si>
  <si>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</si>
  <si>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</si>
  <si>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</si>
  <si>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</si>
  <si>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</si>
  <si>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</si>
  <si>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 0.43</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</si>
  <si>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</si>
  <si>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</si>
  <si>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</si>
  <si>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</si>
  <si>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</si>
  <si>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</si>
  <si>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</si>
  <si>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</si>
  <si>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</si>
  <si>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</si>
  <si>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</si>
  <si>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</si>
  <si>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</si>
  <si>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</si>
  <si>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</si>
  <si>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</si>
  <si>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</si>
  <si>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</si>
  <si>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</si>
  <si>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</si>
  <si>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</si>
  <si>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</si>
  <si>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</si>
  <si>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</si>
  <si>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</si>
  <si>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</si>
  <si>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</si>
  <si>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</si>
  <si>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</si>
  <si>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</si>
  <si>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</si>
  <si>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</si>
  <si>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</si>
  <si>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</si>
  <si>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</si>
  <si>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</si>
  <si>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</si>
  <si>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</si>
  <si>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</si>
  <si>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</si>
  <si>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</si>
  <si>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</si>
  <si>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</si>
  <si>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</si>
  <si>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</si>
  <si>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</si>
  <si>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</si>
  <si>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</si>
  <si>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</si>
  <si>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</si>
  <si>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</si>
  <si>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</si>
  <si>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</si>
  <si>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</si>
  <si>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</si>
  <si>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</si>
  <si>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</si>
  <si>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</si>
  <si>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</si>
  <si>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</si>
  <si>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</si>
  <si>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</si>
  <si>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</si>
  <si>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</si>
  <si>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</si>
  <si>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</si>
  <si>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</si>
  <si>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</si>
  <si>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</si>
  <si>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</si>
  <si>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</si>
  <si>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</si>
  <si>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</si>
  <si>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</si>
  <si>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　　市町村たばこ税</t>
  </si>
  <si>
    <t>下水道事業会計</t>
  </si>
  <si>
    <t>教育費</t>
  </si>
  <si>
    <t>自動車税環境性能割交付金</t>
  </si>
  <si>
    <t>▲ 3.10</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</si>
  <si>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</si>
  <si>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</si>
  <si>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</si>
  <si>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</si>
  <si>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</si>
  <si>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</si>
  <si>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</si>
  <si>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</si>
  <si>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</si>
  <si>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</si>
  <si>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</si>
  <si>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</si>
  <si>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</si>
  <si>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</si>
  <si>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</si>
  <si>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</si>
  <si>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</si>
  <si>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</si>
  <si>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</si>
  <si>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</si>
  <si>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</si>
  <si>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</si>
  <si>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</si>
  <si>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</si>
  <si>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</si>
  <si>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</si>
  <si>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</si>
  <si>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</si>
  <si>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</si>
  <si>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</si>
  <si>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</si>
  <si>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</si>
  <si>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</si>
  <si>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</si>
  <si>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</si>
  <si>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</si>
  <si>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</si>
  <si>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</si>
  <si>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</si>
  <si>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</si>
  <si>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</si>
  <si>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</si>
  <si>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</si>
  <si>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</si>
  <si>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</si>
  <si>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</si>
  <si>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</si>
  <si>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</si>
  <si>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</si>
  <si>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</si>
  <si>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</si>
  <si>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</si>
  <si>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</si>
  <si>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</si>
  <si>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</si>
  <si>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</si>
  <si>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</si>
  <si>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</si>
  <si>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</si>
  <si>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</si>
  <si>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</si>
  <si>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</si>
  <si>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</si>
  <si>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</si>
  <si>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</si>
  <si>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</si>
  <si>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</si>
  <si>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</si>
  <si>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</si>
  <si>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</si>
  <si>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</si>
  <si>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</si>
  <si>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</si>
  <si>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</si>
  <si>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</si>
  <si>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</si>
  <si>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</si>
  <si>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</si>
  <si>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</si>
  <si>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</si>
  <si>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</si>
  <si>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</si>
  <si>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</si>
  <si>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</si>
  <si>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</si>
  <si>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</si>
  <si>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</si>
  <si>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</si>
  <si>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</si>
  <si>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</si>
  <si>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</si>
  <si>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</si>
  <si>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</si>
  <si>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</si>
  <si>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</si>
  <si>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</si>
  <si>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</si>
  <si>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</si>
  <si>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</si>
  <si>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</si>
  <si>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</si>
  <si>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</si>
  <si>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人口1,000人当たり職員数（人）</t>
    <rPh sb="0" eb="2">
      <t>ジンコウ</t>
    </rPh>
    <rPh sb="7" eb="8">
      <t>ニン</t>
    </rPh>
    <rPh sb="8" eb="9">
      <t>ア</t>
    </rPh>
    <rPh sb="11" eb="14">
      <t>ショクインスウ</t>
    </rPh>
    <rPh sb="15" eb="16">
      <t>ヒト</t>
    </rPh>
    <phoneticPr fontId="33"/>
  </si>
  <si>
    <t>学校給食特別会計</t>
  </si>
  <si>
    <t>霊苑事業特別会計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</si>
  <si>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</si>
  <si>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</si>
  <si>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</si>
  <si>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</si>
  <si>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</si>
  <si>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</si>
  <si>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</si>
  <si>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</si>
  <si>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介護保険特別会計（介護サービス事業勘定）</t>
  </si>
  <si>
    <t>後期高齢者医療保険特別会計</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</si>
  <si>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</si>
  <si>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</si>
  <si>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</si>
  <si>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</si>
  <si>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</si>
  <si>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</si>
  <si>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</si>
  <si>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</si>
  <si>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</si>
  <si>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</si>
  <si>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</si>
  <si>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</si>
  <si>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</si>
  <si>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</si>
  <si>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</si>
  <si>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</si>
  <si>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</si>
  <si>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</si>
  <si>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</si>
  <si>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</si>
  <si>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</si>
  <si>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</si>
  <si>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</si>
  <si>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</si>
  <si>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</si>
  <si>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</si>
  <si>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</si>
  <si>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</si>
  <si>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</si>
  <si>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</si>
  <si>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</si>
  <si>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</si>
  <si>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</si>
  <si>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</si>
  <si>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</si>
  <si>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</si>
  <si>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</si>
  <si>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</si>
  <si>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</si>
  <si>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</si>
  <si>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</si>
  <si>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</si>
  <si>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</si>
  <si>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</si>
  <si>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</si>
  <si>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</si>
  <si>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</si>
  <si>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</si>
  <si>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</si>
  <si>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</si>
  <si>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</si>
  <si>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</si>
  <si>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</si>
  <si>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</si>
  <si>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</si>
  <si>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</si>
  <si>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</si>
  <si>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</si>
  <si>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</si>
  <si>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</si>
  <si>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</si>
  <si>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1.54</t>
  </si>
  <si>
    <t>その他会計（赤字）</t>
  </si>
  <si>
    <t>▲ 0.51</t>
  </si>
  <si>
    <t>奈良県葛城地区清掃事務組合</t>
  </si>
  <si>
    <t>奈良県市町村総合事務組合</t>
  </si>
  <si>
    <t>奈良広域水質検査センター組合</t>
  </si>
  <si>
    <t>奈良県住宅新築資金等貸付金回収管理組合</t>
  </si>
  <si>
    <t>奈良県後期高齢者医療広域連合</t>
  </si>
  <si>
    <t>葛城市土地開発公社</t>
    <rPh sb="0" eb="3">
      <t>カツラギシ</t>
    </rPh>
    <rPh sb="3" eb="5">
      <t>トチ</t>
    </rPh>
    <rPh sb="5" eb="7">
      <t>カイハツ</t>
    </rPh>
    <rPh sb="7" eb="9">
      <t>コウシャ</t>
    </rPh>
    <phoneticPr fontId="33"/>
  </si>
  <si>
    <t>奈良県信用保証協会</t>
    <rPh sb="0" eb="3">
      <t>ナラケン</t>
    </rPh>
    <rPh sb="3" eb="5">
      <t>シンヨウ</t>
    </rPh>
    <rPh sb="5" eb="7">
      <t>ホショウ</t>
    </rPh>
    <rPh sb="7" eb="9">
      <t>キョウカイ</t>
    </rPh>
    <phoneticPr fontId="33"/>
  </si>
  <si>
    <t>公共施設整備基金</t>
    <rPh sb="0" eb="2">
      <t>コウキョウ</t>
    </rPh>
    <rPh sb="2" eb="4">
      <t>シセツ</t>
    </rPh>
    <rPh sb="4" eb="6">
      <t>セイビ</t>
    </rPh>
    <rPh sb="6" eb="8">
      <t>キキン</t>
    </rPh>
    <phoneticPr fontId="33"/>
  </si>
  <si>
    <t>霊苑整備基金</t>
    <rPh sb="0" eb="4">
      <t>レイエンセイビ</t>
    </rPh>
    <rPh sb="4" eb="6">
      <t>キキン</t>
    </rPh>
    <phoneticPr fontId="33"/>
  </si>
  <si>
    <t>国営十津川紀の川二期工事費償還基金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</si>
</sst>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45842</c:v>
                </c:pt>
                <c:pt idx="1">
                  <c:v>79549</c:v>
                </c:pt>
                <c:pt idx="2">
                  <c:v>52354</c:v>
                </c:pt>
                <c:pt idx="3">
                  <c:v>44398</c:v>
                </c:pt>
                <c:pt idx="4">
                  <c:v>72936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1.88</c:v>
                </c:pt>
                <c:pt idx="1">
                  <c:v>0.95</c:v>
                </c:pt>
                <c:pt idx="2">
                  <c:v>7.12</c:v>
                </c:pt>
                <c:pt idx="3">
                  <c:v>6.78</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c:v>
                </c:pt>
                <c:pt idx="1">
                  <c:v>25.12</c:v>
                </c:pt>
                <c:pt idx="2">
                  <c:v>24.25</c:v>
                </c:pt>
                <c:pt idx="3">
                  <c:v>24.6</c:v>
                </c:pt>
                <c:pt idx="4">
                  <c:v>24.13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3.34</c:v>
                </c:pt>
                <c:pt idx="2">
                  <c:v>6.67</c:v>
                </c:pt>
                <c:pt idx="3">
                  <c:v>-0.43</c:v>
                </c:pt>
                <c:pt idx="4">
                  <c:v>-3.1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0</c:v>
                </c:pt>
                <c:pt idx="4">
                  <c:v>#N/A</c:v>
                </c:pt>
                <c:pt idx="5">
                  <c:v>0</c:v>
                </c:pt>
                <c:pt idx="6">
                  <c:v>#N/A</c:v>
                </c:pt>
                <c:pt idx="7">
                  <c:v>0</c:v>
                </c:pt>
                <c:pt idx="8">
                  <c:v>#N/A</c:v>
                </c:pt>
                <c:pt idx="9">
                  <c:v>1.e-002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1.67</c:v>
                </c:pt>
                <c:pt idx="2">
                  <c:v>#N/A</c:v>
                </c:pt>
                <c:pt idx="3">
                  <c:v>1.69</c:v>
                </c:pt>
                <c:pt idx="4">
                  <c:v>#N/A</c:v>
                </c:pt>
                <c:pt idx="5">
                  <c:v>0.6</c:v>
                </c:pt>
                <c:pt idx="6">
                  <c:v>#N/A</c:v>
                </c:pt>
                <c:pt idx="7">
                  <c:v>0.23</c:v>
                </c:pt>
                <c:pt idx="8">
                  <c:v>#N/A</c:v>
                </c:pt>
                <c:pt idx="9">
                  <c:v>0.11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0.28000000000000003</c:v>
                </c:pt>
                <c:pt idx="4">
                  <c:v>#N/A</c:v>
                </c:pt>
                <c:pt idx="5">
                  <c:v>0.44</c:v>
                </c:pt>
                <c:pt idx="6">
                  <c:v>#N/A</c:v>
                </c:pt>
                <c:pt idx="7">
                  <c:v>0.44</c:v>
                </c:pt>
                <c:pt idx="8">
                  <c:v>#N/A</c:v>
                </c:pt>
                <c:pt idx="9">
                  <c:v>0.43</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1.25</c:v>
                </c:pt>
                <c:pt idx="2">
                  <c:v>#N/A</c:v>
                </c:pt>
                <c:pt idx="3">
                  <c:v>1.02</c:v>
                </c:pt>
                <c:pt idx="4">
                  <c:v>#N/A</c:v>
                </c:pt>
                <c:pt idx="5">
                  <c:v>1.41</c:v>
                </c:pt>
                <c:pt idx="6">
                  <c:v>#N/A</c:v>
                </c:pt>
                <c:pt idx="7">
                  <c:v>1.69</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1.86</c:v>
                </c:pt>
                <c:pt idx="2">
                  <c:v>#N/A</c:v>
                </c:pt>
                <c:pt idx="3">
                  <c:v>0.93</c:v>
                </c:pt>
                <c:pt idx="4">
                  <c:v>#N/A</c:v>
                </c:pt>
                <c:pt idx="5">
                  <c:v>7.1</c:v>
                </c:pt>
                <c:pt idx="6">
                  <c:v>#N/A</c:v>
                </c:pt>
                <c:pt idx="7">
                  <c:v>6.77</c:v>
                </c:pt>
                <c:pt idx="8">
                  <c:v>#N/A</c:v>
                </c:pt>
                <c:pt idx="9">
                  <c:v>3.54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17.63</c:v>
                </c:pt>
                <c:pt idx="2">
                  <c:v>#N/A</c:v>
                </c:pt>
                <c:pt idx="3">
                  <c:v>16.02</c:v>
                </c:pt>
                <c:pt idx="4">
                  <c:v>#N/A</c:v>
                </c:pt>
                <c:pt idx="5">
                  <c:v>14.73</c:v>
                </c:pt>
                <c:pt idx="6">
                  <c:v>#N/A</c:v>
                </c:pt>
                <c:pt idx="7">
                  <c:v>14.45</c:v>
                </c:pt>
                <c:pt idx="8">
                  <c:v>#N/A</c:v>
                </c:pt>
                <c:pt idx="9">
                  <c:v>11.63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1542</c:v>
                </c:pt>
                <c:pt idx="5">
                  <c:v>1626</c:v>
                </c:pt>
                <c:pt idx="8">
                  <c:v>1647</c:v>
                </c:pt>
                <c:pt idx="11">
                  <c:v>1699</c:v>
                </c:pt>
                <c:pt idx="14">
                  <c:v>1632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33</c:v>
                </c:pt>
                <c:pt idx="6">
                  <c:v>30</c:v>
                </c:pt>
                <c:pt idx="9">
                  <c:v>31</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644</c:v>
                </c:pt>
                <c:pt idx="3">
                  <c:v>628</c:v>
                </c:pt>
                <c:pt idx="6">
                  <c:v>589</c:v>
                </c:pt>
                <c:pt idx="9">
                  <c:v>353</c:v>
                </c:pt>
                <c:pt idx="12">
                  <c:v>333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1493</c:v>
                </c:pt>
                <c:pt idx="3">
                  <c:v>1716</c:v>
                </c:pt>
                <c:pt idx="6">
                  <c:v>1832</c:v>
                </c:pt>
                <c:pt idx="9">
                  <c:v>1929</c:v>
                </c:pt>
                <c:pt idx="12">
                  <c:v>1928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626</c:v>
                </c:pt>
                <c:pt idx="2">
                  <c:v>#N/A</c:v>
                </c:pt>
                <c:pt idx="3">
                  <c:v>#N/A</c:v>
                </c:pt>
                <c:pt idx="4">
                  <c:v>751</c:v>
                </c:pt>
                <c:pt idx="5">
                  <c:v>#N/A</c:v>
                </c:pt>
                <c:pt idx="6">
                  <c:v>#N/A</c:v>
                </c:pt>
                <c:pt idx="7">
                  <c:v>804</c:v>
                </c:pt>
                <c:pt idx="8">
                  <c:v>#N/A</c:v>
                </c:pt>
                <c:pt idx="9">
                  <c:v>#N/A</c:v>
                </c:pt>
                <c:pt idx="10">
                  <c:v>614</c:v>
                </c:pt>
                <c:pt idx="11">
                  <c:v>#N/A</c:v>
                </c:pt>
                <c:pt idx="12">
                  <c:v>#N/A</c:v>
                </c:pt>
                <c:pt idx="13">
                  <c:v>665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20046</c:v>
                </c:pt>
                <c:pt idx="5">
                  <c:v>19747</c:v>
                </c:pt>
                <c:pt idx="8">
                  <c:v>18845</c:v>
                </c:pt>
                <c:pt idx="11">
                  <c:v>18059</c:v>
                </c:pt>
                <c:pt idx="14">
                  <c:v>17334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c:v>
                </c:pt>
                <c:pt idx="5">
                  <c:v>149</c:v>
                </c:pt>
                <c:pt idx="8">
                  <c:v>135</c:v>
                </c:pt>
                <c:pt idx="11">
                  <c:v>120</c:v>
                </c:pt>
                <c:pt idx="14">
                  <c:v>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3262</c:v>
                </c:pt>
                <c:pt idx="5">
                  <c:v>3806</c:v>
                </c:pt>
                <c:pt idx="8">
                  <c:v>4131</c:v>
                </c:pt>
                <c:pt idx="11">
                  <c:v>4564</c:v>
                </c:pt>
                <c:pt idx="14">
                  <c:v>5027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277</c:v>
                </c:pt>
                <c:pt idx="3">
                  <c:v>263</c:v>
                </c:pt>
                <c:pt idx="6">
                  <c:v>82</c:v>
                </c:pt>
                <c:pt idx="9">
                  <c:v>144</c:v>
                </c:pt>
                <c:pt idx="12">
                  <c:v>144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1328</c:v>
                </c:pt>
                <c:pt idx="3">
                  <c:v>1106</c:v>
                </c:pt>
                <c:pt idx="6">
                  <c:v>886</c:v>
                </c:pt>
                <c:pt idx="9">
                  <c:v>806</c:v>
                </c:pt>
                <c:pt idx="12">
                  <c:v>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147</c:v>
                </c:pt>
                <c:pt idx="3">
                  <c:v>140</c:v>
                </c:pt>
                <c:pt idx="6">
                  <c:v>161</c:v>
                </c:pt>
                <c:pt idx="9">
                  <c:v>163</c:v>
                </c:pt>
                <c:pt idx="12">
                  <c:v>152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5951</c:v>
                </c:pt>
                <c:pt idx="3">
                  <c:v>5647</c:v>
                </c:pt>
                <c:pt idx="6">
                  <c:v>5279</c:v>
                </c:pt>
                <c:pt idx="9">
                  <c:v>4333</c:v>
                </c:pt>
                <c:pt idx="12">
                  <c:v>3500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20101</c:v>
                </c:pt>
                <c:pt idx="3">
                  <c:v>20354</c:v>
                </c:pt>
                <c:pt idx="6">
                  <c:v>19970</c:v>
                </c:pt>
                <c:pt idx="9">
                  <c:v>19158</c:v>
                </c:pt>
                <c:pt idx="12">
                  <c:v>18999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4332</c:v>
                </c:pt>
                <c:pt idx="2">
                  <c:v>#N/A</c:v>
                </c:pt>
                <c:pt idx="3">
                  <c:v>#N/A</c:v>
                </c:pt>
                <c:pt idx="4">
                  <c:v>3807</c:v>
                </c:pt>
                <c:pt idx="5">
                  <c:v>#N/A</c:v>
                </c:pt>
                <c:pt idx="6">
                  <c:v>#N/A</c:v>
                </c:pt>
                <c:pt idx="7">
                  <c:v>3268</c:v>
                </c:pt>
                <c:pt idx="8">
                  <c:v>#N/A</c:v>
                </c:pt>
                <c:pt idx="9">
                  <c:v>#N/A</c:v>
                </c:pt>
                <c:pt idx="10">
                  <c:v>1860</c:v>
                </c:pt>
                <c:pt idx="11">
                  <c:v>#N/A</c:v>
                </c:pt>
                <c:pt idx="12">
                  <c:v>#N/A</c:v>
                </c:pt>
                <c:pt idx="13">
                  <c:v>1007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2446</c:v>
                </c:pt>
                <c:pt idx="1">
                  <c:v>2446</c:v>
                </c:pt>
                <c:pt idx="2">
                  <c:v>2447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159</c:v>
                </c:pt>
                <c:pt idx="2">
                  <c:v>342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1994</c:v>
                </c:pt>
                <c:pt idx="1">
                  <c:v>2140</c:v>
                </c:pt>
                <c:pt idx="2">
                  <c:v>2247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37,905
37,414
33.72
18,957,809
18,574,138
359,547
10,141,795
18,998,664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6395" cy="358775"/>
    <xdr:sp macro="" textlink="">
      <xdr:nvSpPr>
        <xdr:cNvPr id="38" name="テキスト ボックス 37"/>
        <xdr:cNvSpPr txBox="1"/>
      </xdr:nvSpPr>
      <xdr:spPr>
        <a:xfrm>
          <a:off x="3176270" y="535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市税や地方消費税交付金等の増により基準財政収入額は増加したが、高齢者保健福祉費等の増加や臨時財政対策債償還基金費の創設等により分母となる基準財政需要額も増加したため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今後も市税収入の徴収率の向上とともに歳入の確保に努め財政基盤の強化を図る。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1460"/>
    <xdr:sp macro="" textlink="">
      <xdr:nvSpPr>
        <xdr:cNvPr id="67" name="財政力最大値テキスト"/>
        <xdr:cNvSpPr txBox="1"/>
      </xdr:nvSpPr>
      <xdr:spPr>
        <a:xfrm>
          <a:off x="5041900" y="5904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156845</xdr:rowOff>
    </xdr:from>
    <xdr:to xmlns:xdr="http://schemas.openxmlformats.org/drawingml/2006/spreadsheetDrawing">
      <xdr:col>23</xdr:col>
      <xdr:colOff>133350</xdr:colOff>
      <xdr:row>42</xdr:row>
      <xdr:rowOff>5080</xdr:rowOff>
    </xdr:to>
    <xdr:cxnSp macro="">
      <xdr:nvCxnSpPr>
        <xdr:cNvPr id="69" name="直線コネクタ 68"/>
        <xdr:cNvCxnSpPr/>
      </xdr:nvCxnSpPr>
      <xdr:spPr>
        <a:xfrm>
          <a:off x="4114800" y="71862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41910</xdr:rowOff>
    </xdr:from>
    <xdr:ext cx="762000" cy="250190"/>
    <xdr:sp macro="" textlink="">
      <xdr:nvSpPr>
        <xdr:cNvPr id="70" name="財政力平均値テキスト"/>
        <xdr:cNvSpPr txBox="1"/>
      </xdr:nvSpPr>
      <xdr:spPr>
        <a:xfrm>
          <a:off x="5041900" y="68999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136525</xdr:rowOff>
    </xdr:from>
    <xdr:to xmlns:xdr="http://schemas.openxmlformats.org/drawingml/2006/spreadsheetDrawing">
      <xdr:col>19</xdr:col>
      <xdr:colOff>133350</xdr:colOff>
      <xdr:row>41</xdr:row>
      <xdr:rowOff>156845</xdr:rowOff>
    </xdr:to>
    <xdr:cxnSp macro="">
      <xdr:nvCxnSpPr>
        <xdr:cNvPr id="72" name="直線コネクタ 71"/>
        <xdr:cNvCxnSpPr/>
      </xdr:nvCxnSpPr>
      <xdr:spPr>
        <a:xfrm>
          <a:off x="3225800" y="71659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116840</xdr:rowOff>
    </xdr:from>
    <xdr:ext cx="736600" cy="259080"/>
    <xdr:sp macro="" textlink="">
      <xdr:nvSpPr>
        <xdr:cNvPr id="74" name="テキスト ボックス 73"/>
        <xdr:cNvSpPr txBox="1"/>
      </xdr:nvSpPr>
      <xdr:spPr>
        <a:xfrm>
          <a:off x="373380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116205</xdr:rowOff>
    </xdr:from>
    <xdr:to xmlns:xdr="http://schemas.openxmlformats.org/drawingml/2006/spreadsheetDrawing">
      <xdr:col>15</xdr:col>
      <xdr:colOff>82550</xdr:colOff>
      <xdr:row>41</xdr:row>
      <xdr:rowOff>136525</xdr:rowOff>
    </xdr:to>
    <xdr:cxnSp macro="">
      <xdr:nvCxnSpPr>
        <xdr:cNvPr id="75" name="直線コネクタ 74"/>
        <xdr:cNvCxnSpPr/>
      </xdr:nvCxnSpPr>
      <xdr:spPr>
        <a:xfrm>
          <a:off x="2336800" y="7145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97790</xdr:rowOff>
    </xdr:from>
    <xdr:ext cx="762000" cy="251460"/>
    <xdr:sp macro="" textlink="">
      <xdr:nvSpPr>
        <xdr:cNvPr id="77" name="テキスト ボックス 76"/>
        <xdr:cNvSpPr txBox="1"/>
      </xdr:nvSpPr>
      <xdr:spPr>
        <a:xfrm>
          <a:off x="2844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96520</xdr:rowOff>
    </xdr:from>
    <xdr:to xmlns:xdr="http://schemas.openxmlformats.org/drawingml/2006/spreadsheetDrawing">
      <xdr:col>11</xdr:col>
      <xdr:colOff>31750</xdr:colOff>
      <xdr:row>41</xdr:row>
      <xdr:rowOff>116205</xdr:rowOff>
    </xdr:to>
    <xdr:cxnSp macro="">
      <xdr:nvCxnSpPr>
        <xdr:cNvPr id="78" name="直線コネクタ 77"/>
        <xdr:cNvCxnSpPr/>
      </xdr:nvCxnSpPr>
      <xdr:spPr>
        <a:xfrm>
          <a:off x="1447800" y="712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49555"/>
    <xdr:sp macro="" textlink="">
      <xdr:nvSpPr>
        <xdr:cNvPr id="80" name="テキスト ボックス 79"/>
        <xdr:cNvSpPr txBox="1"/>
      </xdr:nvSpPr>
      <xdr:spPr>
        <a:xfrm>
          <a:off x="1955800" y="6763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76835</xdr:rowOff>
    </xdr:from>
    <xdr:ext cx="762000" cy="249555"/>
    <xdr:sp macro="" textlink="">
      <xdr:nvSpPr>
        <xdr:cNvPr id="82" name="テキスト ボックス 81"/>
        <xdr:cNvSpPr txBox="1"/>
      </xdr:nvSpPr>
      <xdr:spPr>
        <a:xfrm>
          <a:off x="1066800" y="6763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125730</xdr:rowOff>
    </xdr:from>
    <xdr:to xmlns:xdr="http://schemas.openxmlformats.org/drawingml/2006/spreadsheetDrawing">
      <xdr:col>23</xdr:col>
      <xdr:colOff>184150</xdr:colOff>
      <xdr:row>42</xdr:row>
      <xdr:rowOff>55880</xdr:rowOff>
    </xdr:to>
    <xdr:sp macro="" textlink="">
      <xdr:nvSpPr>
        <xdr:cNvPr id="88" name="楕円 87"/>
        <xdr:cNvSpPr/>
      </xdr:nvSpPr>
      <xdr:spPr>
        <a:xfrm>
          <a:off x="49022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97790</xdr:rowOff>
    </xdr:from>
    <xdr:ext cx="762000" cy="251460"/>
    <xdr:sp macro="" textlink="">
      <xdr:nvSpPr>
        <xdr:cNvPr id="89" name="財政力該当値テキスト"/>
        <xdr:cNvSpPr txBox="1"/>
      </xdr:nvSpPr>
      <xdr:spPr>
        <a:xfrm>
          <a:off x="5041900" y="7127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90" name="楕円 89"/>
        <xdr:cNvSpPr/>
      </xdr:nvSpPr>
      <xdr:spPr>
        <a:xfrm>
          <a:off x="4064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20955</xdr:rowOff>
    </xdr:from>
    <xdr:ext cx="736600" cy="248285"/>
    <xdr:sp macro="" textlink="">
      <xdr:nvSpPr>
        <xdr:cNvPr id="91" name="テキスト ボックス 90"/>
        <xdr:cNvSpPr txBox="1"/>
      </xdr:nvSpPr>
      <xdr:spPr>
        <a:xfrm>
          <a:off x="3733800" y="72218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86360</xdr:rowOff>
    </xdr:from>
    <xdr:to xmlns:xdr="http://schemas.openxmlformats.org/drawingml/2006/spreadsheetDrawing">
      <xdr:col>15</xdr:col>
      <xdr:colOff>133350</xdr:colOff>
      <xdr:row>42</xdr:row>
      <xdr:rowOff>15875</xdr:rowOff>
    </xdr:to>
    <xdr:sp macro="" textlink="">
      <xdr:nvSpPr>
        <xdr:cNvPr id="92" name="楕円 91"/>
        <xdr:cNvSpPr/>
      </xdr:nvSpPr>
      <xdr:spPr>
        <a:xfrm>
          <a:off x="3175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635</xdr:rowOff>
    </xdr:from>
    <xdr:ext cx="762000" cy="259080"/>
    <xdr:sp macro="" textlink="">
      <xdr:nvSpPr>
        <xdr:cNvPr id="93" name="テキスト ボックス 92"/>
        <xdr:cNvSpPr txBox="1"/>
      </xdr:nvSpPr>
      <xdr:spPr>
        <a:xfrm>
          <a:off x="2844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94" name="楕円 93"/>
        <xdr:cNvSpPr/>
      </xdr:nvSpPr>
      <xdr:spPr>
        <a:xfrm>
          <a:off x="2286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95" name="テキスト ボックス 94"/>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96" name="楕円 95"/>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1460"/>
    <xdr:sp macro="" textlink="">
      <xdr:nvSpPr>
        <xdr:cNvPr id="97" name="テキスト ボックス 96"/>
        <xdr:cNvSpPr txBox="1"/>
      </xdr:nvSpPr>
      <xdr:spPr>
        <a:xfrm>
          <a:off x="1066800" y="7161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6395" cy="353060"/>
    <xdr:sp macro="" textlink="">
      <xdr:nvSpPr>
        <xdr:cNvPr id="100" name="テキスト ボックス 99"/>
        <xdr:cNvSpPr txBox="1"/>
      </xdr:nvSpPr>
      <xdr:spPr>
        <a:xfrm>
          <a:off x="3259455" y="9163050"/>
          <a:ext cx="16363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前年度に対し、市税や普通交付税等の増額により経常一般財源は増加したものの、歳出においても扶助費や人件費等が増加したため、経常収支比率は0.7ポイント上昇した。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類似団体平均と比較し、差は縮小したが依然として上回っている。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引き続き、経費の節減や事業内容を見直し縮減に努め、経常経費の削減を図る。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48285"/>
    <xdr:sp macro="" textlink="">
      <xdr:nvSpPr>
        <xdr:cNvPr id="128" name="財政構造の弾力性最小値テキスト"/>
        <xdr:cNvSpPr txBox="1"/>
      </xdr:nvSpPr>
      <xdr:spPr>
        <a:xfrm>
          <a:off x="5041900" y="11530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122555</xdr:rowOff>
    </xdr:from>
    <xdr:to xmlns:xdr="http://schemas.openxmlformats.org/drawingml/2006/spreadsheetDrawing">
      <xdr:col>23</xdr:col>
      <xdr:colOff>133350</xdr:colOff>
      <xdr:row>64</xdr:row>
      <xdr:rowOff>6985</xdr:rowOff>
    </xdr:to>
    <xdr:cxnSp macro="">
      <xdr:nvCxnSpPr>
        <xdr:cNvPr id="132" name="直線コネクタ 131"/>
        <xdr:cNvCxnSpPr/>
      </xdr:nvCxnSpPr>
      <xdr:spPr>
        <a:xfrm>
          <a:off x="4114800" y="1092390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1460"/>
    <xdr:sp macro="" textlink="">
      <xdr:nvSpPr>
        <xdr:cNvPr id="133" name="財政構造の弾力性平均値テキスト"/>
        <xdr:cNvSpPr txBox="1"/>
      </xdr:nvSpPr>
      <xdr:spPr>
        <a:xfrm>
          <a:off x="5041900" y="10750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122555</xdr:rowOff>
    </xdr:from>
    <xdr:to xmlns:xdr="http://schemas.openxmlformats.org/drawingml/2006/spreadsheetDrawing">
      <xdr:col>19</xdr:col>
      <xdr:colOff>133350</xdr:colOff>
      <xdr:row>64</xdr:row>
      <xdr:rowOff>135890</xdr:rowOff>
    </xdr:to>
    <xdr:cxnSp macro="">
      <xdr:nvCxnSpPr>
        <xdr:cNvPr id="135" name="直線コネクタ 134"/>
        <xdr:cNvCxnSpPr/>
      </xdr:nvCxnSpPr>
      <xdr:spPr>
        <a:xfrm flipV="1">
          <a:off x="3225800" y="109239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102870</xdr:rowOff>
    </xdr:from>
    <xdr:ext cx="736600" cy="259080"/>
    <xdr:sp macro="" textlink="">
      <xdr:nvSpPr>
        <xdr:cNvPr id="137" name="テキスト ボックス 136"/>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135890</xdr:rowOff>
    </xdr:from>
    <xdr:to xmlns:xdr="http://schemas.openxmlformats.org/drawingml/2006/spreadsheetDrawing">
      <xdr:col>15</xdr:col>
      <xdr:colOff>82550</xdr:colOff>
      <xdr:row>66</xdr:row>
      <xdr:rowOff>114935</xdr:rowOff>
    </xdr:to>
    <xdr:cxnSp macro="">
      <xdr:nvCxnSpPr>
        <xdr:cNvPr id="138" name="直線コネクタ 137"/>
        <xdr:cNvCxnSpPr/>
      </xdr:nvCxnSpPr>
      <xdr:spPr>
        <a:xfrm flipV="1">
          <a:off x="2336800" y="1110869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0190"/>
    <xdr:sp macro="" textlink="">
      <xdr:nvSpPr>
        <xdr:cNvPr id="140" name="テキスト ボックス 139"/>
        <xdr:cNvSpPr txBox="1"/>
      </xdr:nvSpPr>
      <xdr:spPr>
        <a:xfrm>
          <a:off x="2844800" y="1027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114935</xdr:rowOff>
    </xdr:from>
    <xdr:to xmlns:xdr="http://schemas.openxmlformats.org/drawingml/2006/spreadsheetDrawing">
      <xdr:col>11</xdr:col>
      <xdr:colOff>31750</xdr:colOff>
      <xdr:row>66</xdr:row>
      <xdr:rowOff>139065</xdr:rowOff>
    </xdr:to>
    <xdr:cxnSp macro="">
      <xdr:nvCxnSpPr>
        <xdr:cNvPr id="141" name="直線コネクタ 140"/>
        <xdr:cNvCxnSpPr/>
      </xdr:nvCxnSpPr>
      <xdr:spPr>
        <a:xfrm flipV="1">
          <a:off x="1447800" y="114306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159385</xdr:rowOff>
    </xdr:from>
    <xdr:ext cx="762000" cy="258445"/>
    <xdr:sp macro="" textlink="">
      <xdr:nvSpPr>
        <xdr:cNvPr id="143" name="テキスト ボックス 142"/>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76200</xdr:rowOff>
    </xdr:from>
    <xdr:ext cx="762000" cy="250190"/>
    <xdr:sp macro="" textlink="">
      <xdr:nvSpPr>
        <xdr:cNvPr id="145" name="テキスト ボックス 144"/>
        <xdr:cNvSpPr txBox="1"/>
      </xdr:nvSpPr>
      <xdr:spPr>
        <a:xfrm>
          <a:off x="1066800" y="10706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127635</xdr:rowOff>
    </xdr:from>
    <xdr:to xmlns:xdr="http://schemas.openxmlformats.org/drawingml/2006/spreadsheetDrawing">
      <xdr:col>23</xdr:col>
      <xdr:colOff>184150</xdr:colOff>
      <xdr:row>64</xdr:row>
      <xdr:rowOff>57785</xdr:rowOff>
    </xdr:to>
    <xdr:sp macro="" textlink="">
      <xdr:nvSpPr>
        <xdr:cNvPr id="151" name="楕円 150"/>
        <xdr:cNvSpPr/>
      </xdr:nvSpPr>
      <xdr:spPr>
        <a:xfrm>
          <a:off x="49022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99695</xdr:rowOff>
    </xdr:from>
    <xdr:ext cx="762000" cy="249555"/>
    <xdr:sp macro="" textlink="">
      <xdr:nvSpPr>
        <xdr:cNvPr id="152" name="財政構造の弾力性該当値テキスト"/>
        <xdr:cNvSpPr txBox="1"/>
      </xdr:nvSpPr>
      <xdr:spPr>
        <a:xfrm>
          <a:off x="5041900" y="10901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71755</xdr:rowOff>
    </xdr:from>
    <xdr:to xmlns:xdr="http://schemas.openxmlformats.org/drawingml/2006/spreadsheetDrawing">
      <xdr:col>19</xdr:col>
      <xdr:colOff>184150</xdr:colOff>
      <xdr:row>64</xdr:row>
      <xdr:rowOff>1905</xdr:rowOff>
    </xdr:to>
    <xdr:sp macro="" textlink="">
      <xdr:nvSpPr>
        <xdr:cNvPr id="153" name="楕円 152"/>
        <xdr:cNvSpPr/>
      </xdr:nvSpPr>
      <xdr:spPr>
        <a:xfrm>
          <a:off x="4064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158115</xdr:rowOff>
    </xdr:from>
    <xdr:ext cx="736600" cy="248285"/>
    <xdr:sp macro="" textlink="">
      <xdr:nvSpPr>
        <xdr:cNvPr id="154" name="テキスト ボックス 153"/>
        <xdr:cNvSpPr txBox="1"/>
      </xdr:nvSpPr>
      <xdr:spPr>
        <a:xfrm>
          <a:off x="3733800" y="109594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55" name="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59080"/>
    <xdr:sp macro="" textlink="">
      <xdr:nvSpPr>
        <xdr:cNvPr id="156" name="テキスト ボックス 155"/>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64135</xdr:rowOff>
    </xdr:from>
    <xdr:to xmlns:xdr="http://schemas.openxmlformats.org/drawingml/2006/spreadsheetDrawing">
      <xdr:col>11</xdr:col>
      <xdr:colOff>82550</xdr:colOff>
      <xdr:row>66</xdr:row>
      <xdr:rowOff>166370</xdr:rowOff>
    </xdr:to>
    <xdr:sp macro="" textlink="">
      <xdr:nvSpPr>
        <xdr:cNvPr id="157" name="楕円 156"/>
        <xdr:cNvSpPr/>
      </xdr:nvSpPr>
      <xdr:spPr>
        <a:xfrm>
          <a:off x="2286000" y="11379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150495</xdr:rowOff>
    </xdr:from>
    <xdr:ext cx="762000" cy="259080"/>
    <xdr:sp macro="" textlink="">
      <xdr:nvSpPr>
        <xdr:cNvPr id="158" name="テキスト ボックス 157"/>
        <xdr:cNvSpPr txBox="1"/>
      </xdr:nvSpPr>
      <xdr:spPr>
        <a:xfrm>
          <a:off x="1955800" y="1146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88265</xdr:rowOff>
    </xdr:from>
    <xdr:to xmlns:xdr="http://schemas.openxmlformats.org/drawingml/2006/spreadsheetDrawing">
      <xdr:col>7</xdr:col>
      <xdr:colOff>31750</xdr:colOff>
      <xdr:row>67</xdr:row>
      <xdr:rowOff>18415</xdr:rowOff>
    </xdr:to>
    <xdr:sp macro="" textlink="">
      <xdr:nvSpPr>
        <xdr:cNvPr id="159" name="楕円 158"/>
        <xdr:cNvSpPr/>
      </xdr:nvSpPr>
      <xdr:spPr>
        <a:xfrm>
          <a:off x="1397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3175</xdr:rowOff>
    </xdr:from>
    <xdr:ext cx="762000" cy="259080"/>
    <xdr:sp macro="" textlink="">
      <xdr:nvSpPr>
        <xdr:cNvPr id="160" name="テキスト ボックス 159"/>
        <xdr:cNvSpPr txBox="1"/>
      </xdr:nvSpPr>
      <xdr:spPr>
        <a:xfrm>
          <a:off x="10668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6395" cy="358775"/>
    <xdr:sp macro="" textlink="">
      <xdr:nvSpPr>
        <xdr:cNvPr id="163" name="テキスト ボックス 162"/>
        <xdr:cNvSpPr txBox="1"/>
      </xdr:nvSpPr>
      <xdr:spPr>
        <a:xfrm>
          <a:off x="4149090" y="1297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[151,685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人件費、物件費及び維持補修費の合計額の人口１人当たりの金額は、人口一人当たりの一般職員数が</a:t>
          </a:r>
          <a:r>
            <a:rPr kumimoji="1" lang="ja-JP" altLang="en-US" sz="1300">
              <a:latin typeface="ＭＳ Ｐゴシック"/>
              <a:ea typeface="ＭＳ Ｐゴシック"/>
            </a:rPr>
            <a:t>類似団体と比べて</a:t>
          </a:r>
          <a:r>
            <a:rPr kumimoji="1" lang="ja-JP" altLang="en-US" sz="1300">
              <a:latin typeface="ＭＳ Ｐゴシック"/>
              <a:ea typeface="ＭＳ Ｐゴシック"/>
            </a:rPr>
            <a:t>少ないこと等から類似団体平均を下回っている。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公共施設の老朽化が進む中、今後も各施設の修繕や集約化を計画的に行う等、コスト削減に努める。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1460"/>
    <xdr:sp macro="" textlink="">
      <xdr:nvSpPr>
        <xdr:cNvPr id="182" name="テキスト ボックス 181"/>
        <xdr:cNvSpPr txBox="1"/>
      </xdr:nvSpPr>
      <xdr:spPr>
        <a:xfrm>
          <a:off x="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0190"/>
    <xdr:sp macro="" textlink="">
      <xdr:nvSpPr>
        <xdr:cNvPr id="187" name="人件費・物件費等の状況最小値テキスト"/>
        <xdr:cNvSpPr txBox="1"/>
      </xdr:nvSpPr>
      <xdr:spPr>
        <a:xfrm>
          <a:off x="5041900" y="15300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1460"/>
    <xdr:sp macro="" textlink="">
      <xdr:nvSpPr>
        <xdr:cNvPr id="189" name="人件費・物件費等の状況最大値テキスト"/>
        <xdr:cNvSpPr txBox="1"/>
      </xdr:nvSpPr>
      <xdr:spPr>
        <a:xfrm>
          <a:off x="50419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83185</xdr:rowOff>
    </xdr:from>
    <xdr:to xmlns:xdr="http://schemas.openxmlformats.org/drawingml/2006/spreadsheetDrawing">
      <xdr:col>23</xdr:col>
      <xdr:colOff>133350</xdr:colOff>
      <xdr:row>83</xdr:row>
      <xdr:rowOff>90170</xdr:rowOff>
    </xdr:to>
    <xdr:cxnSp macro="">
      <xdr:nvCxnSpPr>
        <xdr:cNvPr id="191" name="直線コネクタ 190"/>
        <xdr:cNvCxnSpPr/>
      </xdr:nvCxnSpPr>
      <xdr:spPr>
        <a:xfrm flipV="1">
          <a:off x="4114800" y="143135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47625</xdr:rowOff>
    </xdr:from>
    <xdr:to xmlns:xdr="http://schemas.openxmlformats.org/drawingml/2006/spreadsheetDrawing">
      <xdr:col>19</xdr:col>
      <xdr:colOff>133350</xdr:colOff>
      <xdr:row>83</xdr:row>
      <xdr:rowOff>90170</xdr:rowOff>
    </xdr:to>
    <xdr:cxnSp macro="">
      <xdr:nvCxnSpPr>
        <xdr:cNvPr id="194" name="直線コネクタ 193"/>
        <xdr:cNvCxnSpPr/>
      </xdr:nvCxnSpPr>
      <xdr:spPr>
        <a:xfrm>
          <a:off x="3225800" y="142779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45720</xdr:rowOff>
    </xdr:from>
    <xdr:to xmlns:xdr="http://schemas.openxmlformats.org/drawingml/2006/spreadsheetDrawing">
      <xdr:col>15</xdr:col>
      <xdr:colOff>82550</xdr:colOff>
      <xdr:row>83</xdr:row>
      <xdr:rowOff>47625</xdr:rowOff>
    </xdr:to>
    <xdr:cxnSp macro="">
      <xdr:nvCxnSpPr>
        <xdr:cNvPr id="197" name="直線コネクタ 196"/>
        <xdr:cNvCxnSpPr/>
      </xdr:nvCxnSpPr>
      <xdr:spPr>
        <a:xfrm>
          <a:off x="2336800" y="14276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2000" cy="259080"/>
    <xdr:sp macro="" textlink="">
      <xdr:nvSpPr>
        <xdr:cNvPr id="199" name="テキスト ボックス 198"/>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142240</xdr:rowOff>
    </xdr:from>
    <xdr:to xmlns:xdr="http://schemas.openxmlformats.org/drawingml/2006/spreadsheetDrawing">
      <xdr:col>11</xdr:col>
      <xdr:colOff>31750</xdr:colOff>
      <xdr:row>83</xdr:row>
      <xdr:rowOff>45720</xdr:rowOff>
    </xdr:to>
    <xdr:cxnSp macro="">
      <xdr:nvCxnSpPr>
        <xdr:cNvPr id="200" name="直線コネクタ 199"/>
        <xdr:cNvCxnSpPr/>
      </xdr:nvCxnSpPr>
      <xdr:spPr>
        <a:xfrm>
          <a:off x="1447800" y="142011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59080"/>
    <xdr:sp macro="" textlink="">
      <xdr:nvSpPr>
        <xdr:cNvPr id="202" name="テキスト ボックス 201"/>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75565</xdr:rowOff>
    </xdr:from>
    <xdr:ext cx="762000" cy="250825"/>
    <xdr:sp macro="" textlink="">
      <xdr:nvSpPr>
        <xdr:cNvPr id="204" name="テキスト ボックス 203"/>
        <xdr:cNvSpPr txBox="1"/>
      </xdr:nvSpPr>
      <xdr:spPr>
        <a:xfrm>
          <a:off x="1066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32385</xdr:rowOff>
    </xdr:from>
    <xdr:to xmlns:xdr="http://schemas.openxmlformats.org/drawingml/2006/spreadsheetDrawing">
      <xdr:col>23</xdr:col>
      <xdr:colOff>184150</xdr:colOff>
      <xdr:row>83</xdr:row>
      <xdr:rowOff>133985</xdr:rowOff>
    </xdr:to>
    <xdr:sp macro="" textlink="">
      <xdr:nvSpPr>
        <xdr:cNvPr id="210" name="楕円 209"/>
        <xdr:cNvSpPr/>
      </xdr:nvSpPr>
      <xdr:spPr>
        <a:xfrm>
          <a:off x="4902200" y="14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48895</xdr:rowOff>
    </xdr:from>
    <xdr:ext cx="762000" cy="259080"/>
    <xdr:sp macro="" textlink="">
      <xdr:nvSpPr>
        <xdr:cNvPr id="211" name="人件費・物件費等の状況該当値テキスト"/>
        <xdr:cNvSpPr txBox="1"/>
      </xdr:nvSpPr>
      <xdr:spPr>
        <a:xfrm>
          <a:off x="5041900" y="1410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39370</xdr:rowOff>
    </xdr:from>
    <xdr:to xmlns:xdr="http://schemas.openxmlformats.org/drawingml/2006/spreadsheetDrawing">
      <xdr:col>19</xdr:col>
      <xdr:colOff>184150</xdr:colOff>
      <xdr:row>83</xdr:row>
      <xdr:rowOff>140970</xdr:rowOff>
    </xdr:to>
    <xdr:sp macro="" textlink="">
      <xdr:nvSpPr>
        <xdr:cNvPr id="212" name="楕円 211"/>
        <xdr:cNvSpPr/>
      </xdr:nvSpPr>
      <xdr:spPr>
        <a:xfrm>
          <a:off x="40640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151130</xdr:rowOff>
    </xdr:from>
    <xdr:ext cx="736600" cy="259080"/>
    <xdr:sp macro="" textlink="">
      <xdr:nvSpPr>
        <xdr:cNvPr id="213" name="テキスト ボックス 212"/>
        <xdr:cNvSpPr txBox="1"/>
      </xdr:nvSpPr>
      <xdr:spPr>
        <a:xfrm>
          <a:off x="3733800" y="1403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168275</xdr:rowOff>
    </xdr:from>
    <xdr:to xmlns:xdr="http://schemas.openxmlformats.org/drawingml/2006/spreadsheetDrawing">
      <xdr:col>15</xdr:col>
      <xdr:colOff>133350</xdr:colOff>
      <xdr:row>83</xdr:row>
      <xdr:rowOff>98425</xdr:rowOff>
    </xdr:to>
    <xdr:sp macro="" textlink="">
      <xdr:nvSpPr>
        <xdr:cNvPr id="214" name="楕円 213"/>
        <xdr:cNvSpPr/>
      </xdr:nvSpPr>
      <xdr:spPr>
        <a:xfrm>
          <a:off x="31750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109220</xdr:rowOff>
    </xdr:from>
    <xdr:ext cx="762000" cy="251460"/>
    <xdr:sp macro="" textlink="">
      <xdr:nvSpPr>
        <xdr:cNvPr id="215" name="テキスト ボックス 214"/>
        <xdr:cNvSpPr txBox="1"/>
      </xdr:nvSpPr>
      <xdr:spPr>
        <a:xfrm>
          <a:off x="2844800" y="13996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166370</xdr:rowOff>
    </xdr:from>
    <xdr:to xmlns:xdr="http://schemas.openxmlformats.org/drawingml/2006/spreadsheetDrawing">
      <xdr:col>11</xdr:col>
      <xdr:colOff>82550</xdr:colOff>
      <xdr:row>83</xdr:row>
      <xdr:rowOff>96520</xdr:rowOff>
    </xdr:to>
    <xdr:sp macro="" textlink="">
      <xdr:nvSpPr>
        <xdr:cNvPr id="216" name="楕円 215"/>
        <xdr:cNvSpPr/>
      </xdr:nvSpPr>
      <xdr:spPr>
        <a:xfrm>
          <a:off x="22860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106680</xdr:rowOff>
    </xdr:from>
    <xdr:ext cx="762000" cy="259080"/>
    <xdr:sp macro="" textlink="">
      <xdr:nvSpPr>
        <xdr:cNvPr id="217" name="テキスト ボックス 216"/>
        <xdr:cNvSpPr txBox="1"/>
      </xdr:nvSpPr>
      <xdr:spPr>
        <a:xfrm>
          <a:off x="1955800" y="1399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91440</xdr:rowOff>
    </xdr:from>
    <xdr:to xmlns:xdr="http://schemas.openxmlformats.org/drawingml/2006/spreadsheetDrawing">
      <xdr:col>7</xdr:col>
      <xdr:colOff>31750</xdr:colOff>
      <xdr:row>83</xdr:row>
      <xdr:rowOff>21590</xdr:rowOff>
    </xdr:to>
    <xdr:sp macro="" textlink="">
      <xdr:nvSpPr>
        <xdr:cNvPr id="218" name="楕円 217"/>
        <xdr:cNvSpPr/>
      </xdr:nvSpPr>
      <xdr:spPr>
        <a:xfrm>
          <a:off x="13970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31750</xdr:rowOff>
    </xdr:from>
    <xdr:ext cx="762000" cy="248920"/>
    <xdr:sp macro="" textlink="">
      <xdr:nvSpPr>
        <xdr:cNvPr id="219" name="テキスト ボックス 218"/>
        <xdr:cNvSpPr txBox="1"/>
      </xdr:nvSpPr>
      <xdr:spPr>
        <a:xfrm>
          <a:off x="1066800" y="13919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6395" cy="358775"/>
    <xdr:sp macro="" textlink="">
      <xdr:nvSpPr>
        <xdr:cNvPr id="222" name="テキスト ボックス 221"/>
        <xdr:cNvSpPr txBox="1"/>
      </xdr:nvSpPr>
      <xdr:spPr>
        <a:xfrm>
          <a:off x="15431770" y="1297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a:t>
          </a:r>
          <a:r>
            <a:rPr lang="ja-JP" altLang="en-US" sz="1300">
              <a:solidFill>
                <a:schemeClr val="dk1"/>
              </a:solidFill>
              <a:effectLst/>
              <a:latin typeface="ＭＳ Ｐゴシック"/>
              <a:ea typeface="ＭＳ Ｐゴシック"/>
              <a:cs typeface="+mn-cs"/>
            </a:rPr>
            <a:t>の市で最も低い</a:t>
          </a:r>
          <a:r>
            <a:rPr lang="ja-JP" altLang="ja-JP" sz="1300">
              <a:solidFill>
                <a:schemeClr val="dk1"/>
              </a:solidFill>
              <a:effectLst/>
              <a:latin typeface="ＭＳ Ｐゴシック"/>
              <a:ea typeface="ＭＳ Ｐゴシック"/>
              <a:cs typeface="+mn-cs"/>
            </a:rPr>
            <a:t>状態である。</a:t>
          </a:r>
          <a:endParaRPr lang="ja-JP" altLang="ja-JP" sz="1300">
            <a:effectLst/>
            <a:latin typeface="ＭＳ Ｐゴシック"/>
            <a:ea typeface="ＭＳ Ｐゴシック"/>
          </a:endParaRPr>
        </a:p>
        <a:p>
          <a:r>
            <a:rPr lang="ja-JP" altLang="en-US" sz="1300">
              <a:effectLst/>
              <a:latin typeface="ＭＳ Ｐゴシック"/>
              <a:ea typeface="ＭＳ Ｐゴシック"/>
            </a:rPr>
            <a:t>　主な要因としては、本市の一般職給料表は７級までの給料表を適用していること、職の格付けが国と異なること等が挙げられる。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今後も、財政状況を勘案するとともに適正な給与水準を維持するよう努める。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1460"/>
    <xdr:sp macro="" textlink="">
      <xdr:nvSpPr>
        <xdr:cNvPr id="236" name="テキスト ボックス 235"/>
        <xdr:cNvSpPr txBox="1"/>
      </xdr:nvSpPr>
      <xdr:spPr>
        <a:xfrm>
          <a:off x="12065000" y="15368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49555"/>
    <xdr:sp macro="" textlink="">
      <xdr:nvSpPr>
        <xdr:cNvPr id="240" name="テキスト ボックス 239"/>
        <xdr:cNvSpPr txBox="1"/>
      </xdr:nvSpPr>
      <xdr:spPr>
        <a:xfrm>
          <a:off x="12065000" y="14764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1460"/>
    <xdr:sp macro="" textlink="">
      <xdr:nvSpPr>
        <xdr:cNvPr id="246" name="テキスト ボックス 245"/>
        <xdr:cNvSpPr txBox="1"/>
      </xdr:nvSpPr>
      <xdr:spPr>
        <a:xfrm>
          <a:off x="1206500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33655</xdr:rowOff>
    </xdr:from>
    <xdr:to xmlns:xdr="http://schemas.openxmlformats.org/drawingml/2006/spreadsheetDrawing">
      <xdr:col>81</xdr:col>
      <xdr:colOff>44450</xdr:colOff>
      <xdr:row>82</xdr:row>
      <xdr:rowOff>139065</xdr:rowOff>
    </xdr:to>
    <xdr:cxnSp macro="">
      <xdr:nvCxnSpPr>
        <xdr:cNvPr id="257" name="直線コネクタ 256"/>
        <xdr:cNvCxnSpPr/>
      </xdr:nvCxnSpPr>
      <xdr:spPr>
        <a:xfrm flipV="1">
          <a:off x="16179800" y="14092555"/>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58"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139065</xdr:rowOff>
    </xdr:from>
    <xdr:to xmlns:xdr="http://schemas.openxmlformats.org/drawingml/2006/spreadsheetDrawing">
      <xdr:col>77</xdr:col>
      <xdr:colOff>44450</xdr:colOff>
      <xdr:row>83</xdr:row>
      <xdr:rowOff>88265</xdr:rowOff>
    </xdr:to>
    <xdr:cxnSp macro="">
      <xdr:nvCxnSpPr>
        <xdr:cNvPr id="260" name="直線コネクタ 259"/>
        <xdr:cNvCxnSpPr/>
      </xdr:nvCxnSpPr>
      <xdr:spPr>
        <a:xfrm flipV="1">
          <a:off x="15290800" y="1419796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2" name="テキスト ボックス 261"/>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73025</xdr:rowOff>
    </xdr:from>
    <xdr:to xmlns:xdr="http://schemas.openxmlformats.org/drawingml/2006/spreadsheetDrawing">
      <xdr:col>72</xdr:col>
      <xdr:colOff>203200</xdr:colOff>
      <xdr:row>83</xdr:row>
      <xdr:rowOff>88265</xdr:rowOff>
    </xdr:to>
    <xdr:cxnSp macro="">
      <xdr:nvCxnSpPr>
        <xdr:cNvPr id="263" name="直線コネクタ 262"/>
        <xdr:cNvCxnSpPr/>
      </xdr:nvCxnSpPr>
      <xdr:spPr>
        <a:xfrm>
          <a:off x="14401800" y="143033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73025</xdr:rowOff>
    </xdr:from>
    <xdr:to xmlns:xdr="http://schemas.openxmlformats.org/drawingml/2006/spreadsheetDrawing">
      <xdr:col>68</xdr:col>
      <xdr:colOff>152400</xdr:colOff>
      <xdr:row>83</xdr:row>
      <xdr:rowOff>103505</xdr:rowOff>
    </xdr:to>
    <xdr:cxnSp macro="">
      <xdr:nvCxnSpPr>
        <xdr:cNvPr id="266" name="直線コネクタ 265"/>
        <xdr:cNvCxnSpPr/>
      </xdr:nvCxnSpPr>
      <xdr:spPr>
        <a:xfrm flipV="1">
          <a:off x="13512800" y="143033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67" name="フローチャート: 判断 266"/>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68" name="テキスト ボックス 267"/>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70" name="テキスト ボックス 269"/>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154940</xdr:rowOff>
    </xdr:from>
    <xdr:to xmlns:xdr="http://schemas.openxmlformats.org/drawingml/2006/spreadsheetDrawing">
      <xdr:col>81</xdr:col>
      <xdr:colOff>95250</xdr:colOff>
      <xdr:row>82</xdr:row>
      <xdr:rowOff>84455</xdr:rowOff>
    </xdr:to>
    <xdr:sp macro="" textlink="">
      <xdr:nvSpPr>
        <xdr:cNvPr id="276" name="楕円 275"/>
        <xdr:cNvSpPr/>
      </xdr:nvSpPr>
      <xdr:spPr>
        <a:xfrm>
          <a:off x="169672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170815</xdr:rowOff>
    </xdr:from>
    <xdr:ext cx="762000" cy="258445"/>
    <xdr:sp macro="" textlink="">
      <xdr:nvSpPr>
        <xdr:cNvPr id="277" name="給与水準   （国との比較）該当値テキスト"/>
        <xdr:cNvSpPr txBox="1"/>
      </xdr:nvSpPr>
      <xdr:spPr>
        <a:xfrm>
          <a:off x="171069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88265</xdr:rowOff>
    </xdr:from>
    <xdr:to xmlns:xdr="http://schemas.openxmlformats.org/drawingml/2006/spreadsheetDrawing">
      <xdr:col>77</xdr:col>
      <xdr:colOff>95250</xdr:colOff>
      <xdr:row>83</xdr:row>
      <xdr:rowOff>18415</xdr:rowOff>
    </xdr:to>
    <xdr:sp macro="" textlink="">
      <xdr:nvSpPr>
        <xdr:cNvPr id="278" name="楕円 277"/>
        <xdr:cNvSpPr/>
      </xdr:nvSpPr>
      <xdr:spPr>
        <a:xfrm>
          <a:off x="16129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29210</xdr:rowOff>
    </xdr:from>
    <xdr:ext cx="736600" cy="251460"/>
    <xdr:sp macro="" textlink="">
      <xdr:nvSpPr>
        <xdr:cNvPr id="279" name="テキスト ボックス 278"/>
        <xdr:cNvSpPr txBox="1"/>
      </xdr:nvSpPr>
      <xdr:spPr>
        <a:xfrm>
          <a:off x="15798800" y="139166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37465</xdr:rowOff>
    </xdr:from>
    <xdr:to xmlns:xdr="http://schemas.openxmlformats.org/drawingml/2006/spreadsheetDrawing">
      <xdr:col>73</xdr:col>
      <xdr:colOff>44450</xdr:colOff>
      <xdr:row>83</xdr:row>
      <xdr:rowOff>139065</xdr:rowOff>
    </xdr:to>
    <xdr:sp macro="" textlink="">
      <xdr:nvSpPr>
        <xdr:cNvPr id="280" name="楕円 279"/>
        <xdr:cNvSpPr/>
      </xdr:nvSpPr>
      <xdr:spPr>
        <a:xfrm>
          <a:off x="15240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149225</xdr:rowOff>
    </xdr:from>
    <xdr:ext cx="762000" cy="259080"/>
    <xdr:sp macro="" textlink="">
      <xdr:nvSpPr>
        <xdr:cNvPr id="281" name="テキスト ボックス 280"/>
        <xdr:cNvSpPr txBox="1"/>
      </xdr:nvSpPr>
      <xdr:spPr>
        <a:xfrm>
          <a:off x="14909800" y="1403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22225</xdr:rowOff>
    </xdr:from>
    <xdr:to xmlns:xdr="http://schemas.openxmlformats.org/drawingml/2006/spreadsheetDrawing">
      <xdr:col>68</xdr:col>
      <xdr:colOff>203200</xdr:colOff>
      <xdr:row>83</xdr:row>
      <xdr:rowOff>123825</xdr:rowOff>
    </xdr:to>
    <xdr:sp macro="" textlink="">
      <xdr:nvSpPr>
        <xdr:cNvPr id="282" name="楕円 281"/>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133985</xdr:rowOff>
    </xdr:from>
    <xdr:ext cx="762000" cy="249555"/>
    <xdr:sp macro="" textlink="">
      <xdr:nvSpPr>
        <xdr:cNvPr id="283" name="テキスト ボックス 282"/>
        <xdr:cNvSpPr txBox="1"/>
      </xdr:nvSpPr>
      <xdr:spPr>
        <a:xfrm>
          <a:off x="14020800" y="140214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52705</xdr:rowOff>
    </xdr:from>
    <xdr:to xmlns:xdr="http://schemas.openxmlformats.org/drawingml/2006/spreadsheetDrawing">
      <xdr:col>64</xdr:col>
      <xdr:colOff>152400</xdr:colOff>
      <xdr:row>83</xdr:row>
      <xdr:rowOff>154940</xdr:rowOff>
    </xdr:to>
    <xdr:sp macro="" textlink="">
      <xdr:nvSpPr>
        <xdr:cNvPr id="284" name="楕円 283"/>
        <xdr:cNvSpPr/>
      </xdr:nvSpPr>
      <xdr:spPr>
        <a:xfrm>
          <a:off x="13462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164465</xdr:rowOff>
    </xdr:from>
    <xdr:ext cx="762000" cy="259080"/>
    <xdr:sp macro="" textlink="">
      <xdr:nvSpPr>
        <xdr:cNvPr id="285" name="テキスト ボックス 284"/>
        <xdr:cNvSpPr txBox="1"/>
      </xdr:nvSpPr>
      <xdr:spPr>
        <a:xfrm>
          <a:off x="13131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6395" cy="353060"/>
    <xdr:sp macro="" textlink="">
      <xdr:nvSpPr>
        <xdr:cNvPr id="288" name="テキスト ボックス 287"/>
        <xdr:cNvSpPr txBox="1"/>
      </xdr:nvSpPr>
      <xdr:spPr>
        <a:xfrm>
          <a:off x="15736570" y="9163050"/>
          <a:ext cx="16363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職員の採用等により微増傾向となっているが、依然として類似団体平均、全国市平均を下回っている。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今後も更なる事務の効率化を促進し、より適切な定員管理に努める。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0825"/>
    <xdr:sp macro="" textlink="">
      <xdr:nvSpPr>
        <xdr:cNvPr id="318" name="定員管理の状況最小値テキスト"/>
        <xdr:cNvSpPr txBox="1"/>
      </xdr:nvSpPr>
      <xdr:spPr>
        <a:xfrm>
          <a:off x="17106900" y="11379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24130</xdr:rowOff>
    </xdr:from>
    <xdr:to xmlns:xdr="http://schemas.openxmlformats.org/drawingml/2006/spreadsheetDrawing">
      <xdr:col>81</xdr:col>
      <xdr:colOff>44450</xdr:colOff>
      <xdr:row>61</xdr:row>
      <xdr:rowOff>69850</xdr:rowOff>
    </xdr:to>
    <xdr:cxnSp macro="">
      <xdr:nvCxnSpPr>
        <xdr:cNvPr id="322" name="直線コネクタ 321"/>
        <xdr:cNvCxnSpPr/>
      </xdr:nvCxnSpPr>
      <xdr:spPr>
        <a:xfrm>
          <a:off x="16179800" y="104825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2000" cy="251460"/>
    <xdr:sp macro="" textlink="">
      <xdr:nvSpPr>
        <xdr:cNvPr id="323" name="定員管理の状況平均値テキスト"/>
        <xdr:cNvSpPr txBox="1"/>
      </xdr:nvSpPr>
      <xdr:spPr>
        <a:xfrm>
          <a:off x="17106900" y="105448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8890</xdr:rowOff>
    </xdr:from>
    <xdr:to xmlns:xdr="http://schemas.openxmlformats.org/drawingml/2006/spreadsheetDrawing">
      <xdr:col>77</xdr:col>
      <xdr:colOff>44450</xdr:colOff>
      <xdr:row>61</xdr:row>
      <xdr:rowOff>24130</xdr:rowOff>
    </xdr:to>
    <xdr:cxnSp macro="">
      <xdr:nvCxnSpPr>
        <xdr:cNvPr id="325" name="直線コネクタ 324"/>
        <xdr:cNvCxnSpPr/>
      </xdr:nvCxnSpPr>
      <xdr:spPr>
        <a:xfrm>
          <a:off x="15290800" y="10467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6600" cy="251460"/>
    <xdr:sp macro="" textlink="">
      <xdr:nvSpPr>
        <xdr:cNvPr id="327" name="テキスト ボックス 326"/>
        <xdr:cNvSpPr txBox="1"/>
      </xdr:nvSpPr>
      <xdr:spPr>
        <a:xfrm>
          <a:off x="15798800" y="106476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8890</xdr:rowOff>
    </xdr:from>
    <xdr:to xmlns:xdr="http://schemas.openxmlformats.org/drawingml/2006/spreadsheetDrawing">
      <xdr:col>72</xdr:col>
      <xdr:colOff>203200</xdr:colOff>
      <xdr:row>61</xdr:row>
      <xdr:rowOff>13970</xdr:rowOff>
    </xdr:to>
    <xdr:cxnSp macro="">
      <xdr:nvCxnSpPr>
        <xdr:cNvPr id="328" name="直線コネクタ 327"/>
        <xdr:cNvCxnSpPr/>
      </xdr:nvCxnSpPr>
      <xdr:spPr>
        <a:xfrm flipV="1">
          <a:off x="14401800" y="104673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2000" cy="258445"/>
    <xdr:sp macro="" textlink="">
      <xdr:nvSpPr>
        <xdr:cNvPr id="330" name="テキスト ボックス 329"/>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13970</xdr:rowOff>
    </xdr:from>
    <xdr:to xmlns:xdr="http://schemas.openxmlformats.org/drawingml/2006/spreadsheetDrawing">
      <xdr:col>68</xdr:col>
      <xdr:colOff>152400</xdr:colOff>
      <xdr:row>61</xdr:row>
      <xdr:rowOff>82550</xdr:rowOff>
    </xdr:to>
    <xdr:cxnSp macro="">
      <xdr:nvCxnSpPr>
        <xdr:cNvPr id="331" name="直線コネクタ 330"/>
        <xdr:cNvCxnSpPr/>
      </xdr:nvCxnSpPr>
      <xdr:spPr>
        <a:xfrm flipV="1">
          <a:off x="13512800" y="104724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144780</xdr:rowOff>
    </xdr:from>
    <xdr:ext cx="762000" cy="250190"/>
    <xdr:sp macro="" textlink="">
      <xdr:nvSpPr>
        <xdr:cNvPr id="333" name="テキスト ボックス 332"/>
        <xdr:cNvSpPr txBox="1"/>
      </xdr:nvSpPr>
      <xdr:spPr>
        <a:xfrm>
          <a:off x="14020800" y="10603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2000" cy="259080"/>
    <xdr:sp macro="" textlink="">
      <xdr:nvSpPr>
        <xdr:cNvPr id="335" name="テキスト ボックス 334"/>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19050</xdr:rowOff>
    </xdr:from>
    <xdr:to xmlns:xdr="http://schemas.openxmlformats.org/drawingml/2006/spreadsheetDrawing">
      <xdr:col>81</xdr:col>
      <xdr:colOff>95250</xdr:colOff>
      <xdr:row>61</xdr:row>
      <xdr:rowOff>120650</xdr:rowOff>
    </xdr:to>
    <xdr:sp macro="" textlink="">
      <xdr:nvSpPr>
        <xdr:cNvPr id="341" name="楕円 340"/>
        <xdr:cNvSpPr/>
      </xdr:nvSpPr>
      <xdr:spPr>
        <a:xfrm>
          <a:off x="16967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35560</xdr:rowOff>
    </xdr:from>
    <xdr:ext cx="762000" cy="259080"/>
    <xdr:sp macro="" textlink="">
      <xdr:nvSpPr>
        <xdr:cNvPr id="342" name="定員管理の状況該当値テキスト"/>
        <xdr:cNvSpPr txBox="1"/>
      </xdr:nvSpPr>
      <xdr:spPr>
        <a:xfrm>
          <a:off x="1710690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144780</xdr:rowOff>
    </xdr:from>
    <xdr:to xmlns:xdr="http://schemas.openxmlformats.org/drawingml/2006/spreadsheetDrawing">
      <xdr:col>77</xdr:col>
      <xdr:colOff>95250</xdr:colOff>
      <xdr:row>61</xdr:row>
      <xdr:rowOff>74930</xdr:rowOff>
    </xdr:to>
    <xdr:sp macro="" textlink="">
      <xdr:nvSpPr>
        <xdr:cNvPr id="343" name="楕円 342"/>
        <xdr:cNvSpPr/>
      </xdr:nvSpPr>
      <xdr:spPr>
        <a:xfrm>
          <a:off x="16129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85090</xdr:rowOff>
    </xdr:from>
    <xdr:ext cx="736600" cy="259080"/>
    <xdr:sp macro="" textlink="">
      <xdr:nvSpPr>
        <xdr:cNvPr id="344" name="テキスト ボックス 343"/>
        <xdr:cNvSpPr txBox="1"/>
      </xdr:nvSpPr>
      <xdr:spPr>
        <a:xfrm>
          <a:off x="15798800" y="10200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129540</xdr:rowOff>
    </xdr:from>
    <xdr:to xmlns:xdr="http://schemas.openxmlformats.org/drawingml/2006/spreadsheetDrawing">
      <xdr:col>73</xdr:col>
      <xdr:colOff>44450</xdr:colOff>
      <xdr:row>61</xdr:row>
      <xdr:rowOff>59690</xdr:rowOff>
    </xdr:to>
    <xdr:sp macro="" textlink="">
      <xdr:nvSpPr>
        <xdr:cNvPr id="345" name="楕円 344"/>
        <xdr:cNvSpPr/>
      </xdr:nvSpPr>
      <xdr:spPr>
        <a:xfrm>
          <a:off x="15240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69850</xdr:rowOff>
    </xdr:from>
    <xdr:ext cx="762000" cy="259080"/>
    <xdr:sp macro="" textlink="">
      <xdr:nvSpPr>
        <xdr:cNvPr id="346" name="テキスト ボックス 345"/>
        <xdr:cNvSpPr txBox="1"/>
      </xdr:nvSpPr>
      <xdr:spPr>
        <a:xfrm>
          <a:off x="14909800" y="1018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134620</xdr:rowOff>
    </xdr:from>
    <xdr:to xmlns:xdr="http://schemas.openxmlformats.org/drawingml/2006/spreadsheetDrawing">
      <xdr:col>68</xdr:col>
      <xdr:colOff>203200</xdr:colOff>
      <xdr:row>61</xdr:row>
      <xdr:rowOff>64770</xdr:rowOff>
    </xdr:to>
    <xdr:sp macro="" textlink="">
      <xdr:nvSpPr>
        <xdr:cNvPr id="347" name="楕円 346"/>
        <xdr:cNvSpPr/>
      </xdr:nvSpPr>
      <xdr:spPr>
        <a:xfrm>
          <a:off x="14351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74930</xdr:rowOff>
    </xdr:from>
    <xdr:ext cx="762000" cy="251460"/>
    <xdr:sp macro="" textlink="">
      <xdr:nvSpPr>
        <xdr:cNvPr id="348" name="テキスト ボックス 347"/>
        <xdr:cNvSpPr txBox="1"/>
      </xdr:nvSpPr>
      <xdr:spPr>
        <a:xfrm>
          <a:off x="1402080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31750</xdr:rowOff>
    </xdr:from>
    <xdr:to xmlns:xdr="http://schemas.openxmlformats.org/drawingml/2006/spreadsheetDrawing">
      <xdr:col>64</xdr:col>
      <xdr:colOff>152400</xdr:colOff>
      <xdr:row>61</xdr:row>
      <xdr:rowOff>133350</xdr:rowOff>
    </xdr:to>
    <xdr:sp macro="" textlink="">
      <xdr:nvSpPr>
        <xdr:cNvPr id="349" name="楕円 348"/>
        <xdr:cNvSpPr/>
      </xdr:nvSpPr>
      <xdr:spPr>
        <a:xfrm>
          <a:off x="1346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143510</xdr:rowOff>
    </xdr:from>
    <xdr:ext cx="762000" cy="251460"/>
    <xdr:sp macro="" textlink="">
      <xdr:nvSpPr>
        <xdr:cNvPr id="350" name="テキスト ボックス 349"/>
        <xdr:cNvSpPr txBox="1"/>
      </xdr:nvSpPr>
      <xdr:spPr>
        <a:xfrm>
          <a:off x="13131800" y="10259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6395" cy="358775"/>
    <xdr:sp macro="" textlink="">
      <xdr:nvSpPr>
        <xdr:cNvPr id="353" name="テキスト ボックス 352"/>
        <xdr:cNvSpPr txBox="1"/>
      </xdr:nvSpPr>
      <xdr:spPr>
        <a:xfrm>
          <a:off x="15407640" y="535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実質公債費比率については、単年度では7.8%で、前年度と比較して0.4ポイント増加したが、3ヵ年平均では8.2%となり、前年度と比較して0.5ポイント減少した。</a:t>
          </a:r>
          <a:r>
            <a:rPr kumimoji="1" lang="ja-JP" altLang="en-US" sz="1200">
              <a:latin typeface="ＭＳ Ｐゴシック"/>
              <a:ea typeface="ＭＳ Ｐゴシック"/>
            </a:rPr>
            <a:t>単年度比較で増加した主な要因としては、元利・準元利償還金に係る基準財政需要額算入額が減少したためで、特に完済が近づいている公害防止事業債償還費の基準財政需要額算入額が減少している。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今後、公共施設の老朽化に伴う長寿命化事業や再編整備事業の増加が見込まれるが、引き続き、起債に大きく頼ることのない財政運営を行い、比率の増加を抑制していく必要がある。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2" name="テキスト ボックス 371"/>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36195</xdr:rowOff>
    </xdr:from>
    <xdr:to xmlns:xdr="http://schemas.openxmlformats.org/drawingml/2006/spreadsheetDrawing">
      <xdr:col>81</xdr:col>
      <xdr:colOff>44450</xdr:colOff>
      <xdr:row>41</xdr:row>
      <xdr:rowOff>93345</xdr:rowOff>
    </xdr:to>
    <xdr:cxnSp macro="">
      <xdr:nvCxnSpPr>
        <xdr:cNvPr id="386" name="直線コネクタ 385"/>
        <xdr:cNvCxnSpPr/>
      </xdr:nvCxnSpPr>
      <xdr:spPr>
        <a:xfrm flipV="1">
          <a:off x="16179800" y="706564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8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93345</xdr:rowOff>
    </xdr:from>
    <xdr:to xmlns:xdr="http://schemas.openxmlformats.org/drawingml/2006/spreadsheetDrawing">
      <xdr:col>77</xdr:col>
      <xdr:colOff>44450</xdr:colOff>
      <xdr:row>41</xdr:row>
      <xdr:rowOff>127635</xdr:rowOff>
    </xdr:to>
    <xdr:cxnSp macro="">
      <xdr:nvCxnSpPr>
        <xdr:cNvPr id="389" name="直線コネクタ 388"/>
        <xdr:cNvCxnSpPr/>
      </xdr:nvCxnSpPr>
      <xdr:spPr>
        <a:xfrm flipV="1">
          <a:off x="15290800" y="712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120650</xdr:rowOff>
    </xdr:from>
    <xdr:ext cx="736600" cy="251460"/>
    <xdr:sp macro="" textlink="">
      <xdr:nvSpPr>
        <xdr:cNvPr id="391" name="テキスト ボックス 390"/>
        <xdr:cNvSpPr txBox="1"/>
      </xdr:nvSpPr>
      <xdr:spPr>
        <a:xfrm>
          <a:off x="15798800" y="68072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70485</xdr:rowOff>
    </xdr:from>
    <xdr:to xmlns:xdr="http://schemas.openxmlformats.org/drawingml/2006/spreadsheetDrawing">
      <xdr:col>72</xdr:col>
      <xdr:colOff>203200</xdr:colOff>
      <xdr:row>41</xdr:row>
      <xdr:rowOff>127635</xdr:rowOff>
    </xdr:to>
    <xdr:cxnSp macro="">
      <xdr:nvCxnSpPr>
        <xdr:cNvPr id="392" name="直線コネクタ 391"/>
        <xdr:cNvCxnSpPr/>
      </xdr:nvCxnSpPr>
      <xdr:spPr>
        <a:xfrm>
          <a:off x="14401800" y="70999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109220</xdr:rowOff>
    </xdr:from>
    <xdr:ext cx="762000" cy="251460"/>
    <xdr:sp macro="" textlink="">
      <xdr:nvSpPr>
        <xdr:cNvPr id="394" name="テキスト ボックス 393"/>
        <xdr:cNvSpPr txBox="1"/>
      </xdr:nvSpPr>
      <xdr:spPr>
        <a:xfrm>
          <a:off x="14909800" y="6795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1270</xdr:rowOff>
    </xdr:from>
    <xdr:to xmlns:xdr="http://schemas.openxmlformats.org/drawingml/2006/spreadsheetDrawing">
      <xdr:col>68</xdr:col>
      <xdr:colOff>152400</xdr:colOff>
      <xdr:row>41</xdr:row>
      <xdr:rowOff>70485</xdr:rowOff>
    </xdr:to>
    <xdr:cxnSp macro="">
      <xdr:nvCxnSpPr>
        <xdr:cNvPr id="395" name="直線コネクタ 394"/>
        <xdr:cNvCxnSpPr/>
      </xdr:nvCxnSpPr>
      <xdr:spPr>
        <a:xfrm>
          <a:off x="13512800" y="703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117475</xdr:rowOff>
    </xdr:from>
    <xdr:ext cx="762000" cy="259080"/>
    <xdr:sp macro="" textlink="">
      <xdr:nvSpPr>
        <xdr:cNvPr id="397" name="テキスト ボックス 396"/>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9080"/>
    <xdr:sp macro="" textlink="">
      <xdr:nvSpPr>
        <xdr:cNvPr id="399" name="テキスト ボックス 398"/>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156845</xdr:rowOff>
    </xdr:from>
    <xdr:to xmlns:xdr="http://schemas.openxmlformats.org/drawingml/2006/spreadsheetDrawing">
      <xdr:col>81</xdr:col>
      <xdr:colOff>95250</xdr:colOff>
      <xdr:row>41</xdr:row>
      <xdr:rowOff>86995</xdr:rowOff>
    </xdr:to>
    <xdr:sp macro="" textlink="">
      <xdr:nvSpPr>
        <xdr:cNvPr id="405" name="楕円 404"/>
        <xdr:cNvSpPr/>
      </xdr:nvSpPr>
      <xdr:spPr>
        <a:xfrm>
          <a:off x="16967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1905</xdr:rowOff>
    </xdr:from>
    <xdr:ext cx="762000" cy="259080"/>
    <xdr:sp macro="" textlink="">
      <xdr:nvSpPr>
        <xdr:cNvPr id="406" name="公債費負担の状況該当値テキスト"/>
        <xdr:cNvSpPr txBox="1"/>
      </xdr:nvSpPr>
      <xdr:spPr>
        <a:xfrm>
          <a:off x="171069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42545</xdr:rowOff>
    </xdr:from>
    <xdr:to xmlns:xdr="http://schemas.openxmlformats.org/drawingml/2006/spreadsheetDrawing">
      <xdr:col>77</xdr:col>
      <xdr:colOff>95250</xdr:colOff>
      <xdr:row>41</xdr:row>
      <xdr:rowOff>144145</xdr:rowOff>
    </xdr:to>
    <xdr:sp macro="" textlink="">
      <xdr:nvSpPr>
        <xdr:cNvPr id="407" name="楕円 406"/>
        <xdr:cNvSpPr/>
      </xdr:nvSpPr>
      <xdr:spPr>
        <a:xfrm>
          <a:off x="16129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128905</xdr:rowOff>
    </xdr:from>
    <xdr:ext cx="736600" cy="259080"/>
    <xdr:sp macro="" textlink="">
      <xdr:nvSpPr>
        <xdr:cNvPr id="408" name="テキスト ボックス 407"/>
        <xdr:cNvSpPr txBox="1"/>
      </xdr:nvSpPr>
      <xdr:spPr>
        <a:xfrm>
          <a:off x="15798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76835</xdr:rowOff>
    </xdr:from>
    <xdr:to xmlns:xdr="http://schemas.openxmlformats.org/drawingml/2006/spreadsheetDrawing">
      <xdr:col>73</xdr:col>
      <xdr:colOff>44450</xdr:colOff>
      <xdr:row>42</xdr:row>
      <xdr:rowOff>6985</xdr:rowOff>
    </xdr:to>
    <xdr:sp macro="" textlink="">
      <xdr:nvSpPr>
        <xdr:cNvPr id="409" name="楕円 408"/>
        <xdr:cNvSpPr/>
      </xdr:nvSpPr>
      <xdr:spPr>
        <a:xfrm>
          <a:off x="15240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163195</xdr:rowOff>
    </xdr:from>
    <xdr:ext cx="762000" cy="259080"/>
    <xdr:sp macro="" textlink="">
      <xdr:nvSpPr>
        <xdr:cNvPr id="410" name="テキスト ボックス 409"/>
        <xdr:cNvSpPr txBox="1"/>
      </xdr:nvSpPr>
      <xdr:spPr>
        <a:xfrm>
          <a:off x="14909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19685</xdr:rowOff>
    </xdr:from>
    <xdr:to xmlns:xdr="http://schemas.openxmlformats.org/drawingml/2006/spreadsheetDrawing">
      <xdr:col>68</xdr:col>
      <xdr:colOff>203200</xdr:colOff>
      <xdr:row>41</xdr:row>
      <xdr:rowOff>121285</xdr:rowOff>
    </xdr:to>
    <xdr:sp macro="" textlink="">
      <xdr:nvSpPr>
        <xdr:cNvPr id="411" name="楕円 410"/>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2000" cy="251460"/>
    <xdr:sp macro="" textlink="">
      <xdr:nvSpPr>
        <xdr:cNvPr id="412" name="テキスト ボックス 411"/>
        <xdr:cNvSpPr txBox="1"/>
      </xdr:nvSpPr>
      <xdr:spPr>
        <a:xfrm>
          <a:off x="14020800" y="6818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121920</xdr:rowOff>
    </xdr:from>
    <xdr:to xmlns:xdr="http://schemas.openxmlformats.org/drawingml/2006/spreadsheetDrawing">
      <xdr:col>64</xdr:col>
      <xdr:colOff>152400</xdr:colOff>
      <xdr:row>41</xdr:row>
      <xdr:rowOff>52070</xdr:rowOff>
    </xdr:to>
    <xdr:sp macro="" textlink="">
      <xdr:nvSpPr>
        <xdr:cNvPr id="413" name="楕円 412"/>
        <xdr:cNvSpPr/>
      </xdr:nvSpPr>
      <xdr:spPr>
        <a:xfrm>
          <a:off x="1346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62230</xdr:rowOff>
    </xdr:from>
    <xdr:ext cx="762000" cy="259080"/>
    <xdr:sp macro="" textlink="">
      <xdr:nvSpPr>
        <xdr:cNvPr id="414" name="テキスト ボックス 413"/>
        <xdr:cNvSpPr txBox="1"/>
      </xdr:nvSpPr>
      <xdr:spPr>
        <a:xfrm>
          <a:off x="13131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6395" cy="358775"/>
    <xdr:sp macro="" textlink="">
      <xdr:nvSpPr>
        <xdr:cNvPr id="417" name="テキスト ボックス 416"/>
        <xdr:cNvSpPr txBox="1"/>
      </xdr:nvSpPr>
      <xdr:spPr>
        <a:xfrm>
          <a:off x="15324455" y="154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地方債の償還等に充当可能な基金残高の増加や、下水道事業会計における企業債残高が減少したことに伴う公営企業会計への補助見込額減少等により</a:t>
          </a:r>
          <a:r>
            <a:rPr lang="ja-JP" altLang="ja-JP" sz="1300">
              <a:solidFill>
                <a:schemeClr val="dk1"/>
              </a:solidFill>
              <a:effectLst/>
              <a:latin typeface="ＭＳ Ｐゴシック"/>
              <a:ea typeface="ＭＳ Ｐゴシック"/>
              <a:cs typeface="+mn-cs"/>
            </a:rPr>
            <a:t>将来負担比率は10.7</a:t>
          </a:r>
          <a:r>
            <a:rPr lang="ja-JP" altLang="ja-JP" sz="1300">
              <a:solidFill>
                <a:schemeClr val="dk1"/>
              </a:solidFill>
              <a:effectLst/>
              <a:latin typeface="ＭＳ Ｐゴシック"/>
              <a:ea typeface="ＭＳ Ｐゴシック"/>
              <a:cs typeface="+mn-cs"/>
            </a:rPr>
            <a:t>ポイントの減少となり、類似団体平均を下回っている。</a:t>
          </a:r>
          <a:endParaRPr kumimoji="1" lang="ja-JP" altLang="en-US" sz="1300">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今後も</a:t>
          </a:r>
          <a:r>
            <a:rPr lang="ja-JP" altLang="en-US" sz="1300">
              <a:solidFill>
                <a:schemeClr val="dk1"/>
              </a:solidFill>
              <a:effectLst/>
              <a:latin typeface="ＭＳ Ｐゴシック"/>
              <a:ea typeface="ＭＳ Ｐゴシック"/>
              <a:cs typeface="+mn-cs"/>
            </a:rPr>
            <a:t>公共施設の老朽化に伴う長寿命化事業や再編整備事業の増加により</a:t>
          </a:r>
          <a:r>
            <a:rPr lang="ja-JP" altLang="ja-JP" sz="1300">
              <a:solidFill>
                <a:schemeClr val="dk1"/>
              </a:solidFill>
              <a:effectLst/>
              <a:latin typeface="ＭＳ Ｐゴシック"/>
              <a:ea typeface="ＭＳ Ｐゴシック"/>
              <a:cs typeface="+mn-cs"/>
            </a:rPr>
            <a:t>地方債の償還額の増加が見込まれる中、事業実施の適正化を図り、財政の健全化に努める。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32" name="テキスト ボックス 431"/>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107315</xdr:rowOff>
    </xdr:from>
    <xdr:to xmlns:xdr="http://schemas.openxmlformats.org/drawingml/2006/spreadsheetDrawing">
      <xdr:col>81</xdr:col>
      <xdr:colOff>44450</xdr:colOff>
      <xdr:row>14</xdr:row>
      <xdr:rowOff>158750</xdr:rowOff>
    </xdr:to>
    <xdr:cxnSp macro="">
      <xdr:nvCxnSpPr>
        <xdr:cNvPr id="446" name="直線コネクタ 445"/>
        <xdr:cNvCxnSpPr/>
      </xdr:nvCxnSpPr>
      <xdr:spPr>
        <a:xfrm flipV="1">
          <a:off x="16179800" y="25076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92075</xdr:rowOff>
    </xdr:from>
    <xdr:ext cx="762000" cy="259080"/>
    <xdr:sp macro="" textlink="">
      <xdr:nvSpPr>
        <xdr:cNvPr id="447" name="将来負担の状況平均値テキスト"/>
        <xdr:cNvSpPr txBox="1"/>
      </xdr:nvSpPr>
      <xdr:spPr>
        <a:xfrm>
          <a:off x="17106900" y="2492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158750</xdr:rowOff>
    </xdr:from>
    <xdr:to xmlns:xdr="http://schemas.openxmlformats.org/drawingml/2006/spreadsheetDrawing">
      <xdr:col>77</xdr:col>
      <xdr:colOff>44450</xdr:colOff>
      <xdr:row>15</xdr:row>
      <xdr:rowOff>65405</xdr:rowOff>
    </xdr:to>
    <xdr:cxnSp macro="">
      <xdr:nvCxnSpPr>
        <xdr:cNvPr id="449" name="直線コネクタ 448"/>
        <xdr:cNvCxnSpPr/>
      </xdr:nvCxnSpPr>
      <xdr:spPr>
        <a:xfrm flipV="1">
          <a:off x="15290800" y="25590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51" name="テキスト ボックス 450"/>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65405</xdr:rowOff>
    </xdr:from>
    <xdr:to xmlns:xdr="http://schemas.openxmlformats.org/drawingml/2006/spreadsheetDrawing">
      <xdr:col>72</xdr:col>
      <xdr:colOff>203200</xdr:colOff>
      <xdr:row>15</xdr:row>
      <xdr:rowOff>109855</xdr:rowOff>
    </xdr:to>
    <xdr:cxnSp macro="">
      <xdr:nvCxnSpPr>
        <xdr:cNvPr id="452" name="直線コネクタ 451"/>
        <xdr:cNvCxnSpPr/>
      </xdr:nvCxnSpPr>
      <xdr:spPr>
        <a:xfrm flipV="1">
          <a:off x="14401800" y="26371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3" name="フローチャート: 判断 452"/>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1460"/>
    <xdr:sp macro="" textlink="">
      <xdr:nvSpPr>
        <xdr:cNvPr id="454" name="テキスト ボックス 453"/>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109855</xdr:rowOff>
    </xdr:from>
    <xdr:to xmlns:xdr="http://schemas.openxmlformats.org/drawingml/2006/spreadsheetDrawing">
      <xdr:col>68</xdr:col>
      <xdr:colOff>152400</xdr:colOff>
      <xdr:row>15</xdr:row>
      <xdr:rowOff>155575</xdr:rowOff>
    </xdr:to>
    <xdr:cxnSp macro="">
      <xdr:nvCxnSpPr>
        <xdr:cNvPr id="455" name="直線コネクタ 454"/>
        <xdr:cNvCxnSpPr/>
      </xdr:nvCxnSpPr>
      <xdr:spPr>
        <a:xfrm flipV="1">
          <a:off x="13512800" y="2681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6" name="フローチャート: 判断 455"/>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120650</xdr:rowOff>
    </xdr:from>
    <xdr:ext cx="762000" cy="251460"/>
    <xdr:sp macro="" textlink="">
      <xdr:nvSpPr>
        <xdr:cNvPr id="457" name="テキスト ボックス 456"/>
        <xdr:cNvSpPr txBox="1"/>
      </xdr:nvSpPr>
      <xdr:spPr>
        <a:xfrm>
          <a:off x="14020800" y="234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8" name="フローチャート: 判断 457"/>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8890</xdr:rowOff>
    </xdr:from>
    <xdr:ext cx="762000" cy="248920"/>
    <xdr:sp macro="" textlink="">
      <xdr:nvSpPr>
        <xdr:cNvPr id="459" name="テキスト ボックス 458"/>
        <xdr:cNvSpPr txBox="1"/>
      </xdr:nvSpPr>
      <xdr:spPr>
        <a:xfrm>
          <a:off x="13131800" y="2409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56515</xdr:rowOff>
    </xdr:from>
    <xdr:to xmlns:xdr="http://schemas.openxmlformats.org/drawingml/2006/spreadsheetDrawing">
      <xdr:col>81</xdr:col>
      <xdr:colOff>95250</xdr:colOff>
      <xdr:row>14</xdr:row>
      <xdr:rowOff>158115</xdr:rowOff>
    </xdr:to>
    <xdr:sp macro="" textlink="">
      <xdr:nvSpPr>
        <xdr:cNvPr id="465" name="楕円 464"/>
        <xdr:cNvSpPr/>
      </xdr:nvSpPr>
      <xdr:spPr>
        <a:xfrm>
          <a:off x="169672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149225</xdr:rowOff>
    </xdr:from>
    <xdr:ext cx="762000" cy="259080"/>
    <xdr:sp macro="" textlink="">
      <xdr:nvSpPr>
        <xdr:cNvPr id="466" name="将来負担の状況該当値テキスト"/>
        <xdr:cNvSpPr txBox="1"/>
      </xdr:nvSpPr>
      <xdr:spPr>
        <a:xfrm>
          <a:off x="17106900" y="237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107950</xdr:rowOff>
    </xdr:from>
    <xdr:to xmlns:xdr="http://schemas.openxmlformats.org/drawingml/2006/spreadsheetDrawing">
      <xdr:col>77</xdr:col>
      <xdr:colOff>95250</xdr:colOff>
      <xdr:row>15</xdr:row>
      <xdr:rowOff>38100</xdr:rowOff>
    </xdr:to>
    <xdr:sp macro="" textlink="">
      <xdr:nvSpPr>
        <xdr:cNvPr id="467" name="楕円 466"/>
        <xdr:cNvSpPr/>
      </xdr:nvSpPr>
      <xdr:spPr>
        <a:xfrm>
          <a:off x="16129000" y="25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22860</xdr:rowOff>
    </xdr:from>
    <xdr:ext cx="736600" cy="259080"/>
    <xdr:sp macro="" textlink="">
      <xdr:nvSpPr>
        <xdr:cNvPr id="468" name="テキスト ボックス 467"/>
        <xdr:cNvSpPr txBox="1"/>
      </xdr:nvSpPr>
      <xdr:spPr>
        <a:xfrm>
          <a:off x="15798800" y="2594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14605</xdr:rowOff>
    </xdr:from>
    <xdr:to xmlns:xdr="http://schemas.openxmlformats.org/drawingml/2006/spreadsheetDrawing">
      <xdr:col>73</xdr:col>
      <xdr:colOff>44450</xdr:colOff>
      <xdr:row>15</xdr:row>
      <xdr:rowOff>116205</xdr:rowOff>
    </xdr:to>
    <xdr:sp macro="" textlink="">
      <xdr:nvSpPr>
        <xdr:cNvPr id="469" name="楕円 468"/>
        <xdr:cNvSpPr/>
      </xdr:nvSpPr>
      <xdr:spPr>
        <a:xfrm>
          <a:off x="15240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100965</xdr:rowOff>
    </xdr:from>
    <xdr:ext cx="762000" cy="248285"/>
    <xdr:sp macro="" textlink="">
      <xdr:nvSpPr>
        <xdr:cNvPr id="470" name="テキスト ボックス 469"/>
        <xdr:cNvSpPr txBox="1"/>
      </xdr:nvSpPr>
      <xdr:spPr>
        <a:xfrm>
          <a:off x="14909800" y="2672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59055</xdr:rowOff>
    </xdr:from>
    <xdr:to xmlns:xdr="http://schemas.openxmlformats.org/drawingml/2006/spreadsheetDrawing">
      <xdr:col>68</xdr:col>
      <xdr:colOff>203200</xdr:colOff>
      <xdr:row>15</xdr:row>
      <xdr:rowOff>160655</xdr:rowOff>
    </xdr:to>
    <xdr:sp macro="" textlink="">
      <xdr:nvSpPr>
        <xdr:cNvPr id="471" name="楕円 470"/>
        <xdr:cNvSpPr/>
      </xdr:nvSpPr>
      <xdr:spPr>
        <a:xfrm>
          <a:off x="1435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145415</xdr:rowOff>
    </xdr:from>
    <xdr:ext cx="762000" cy="249555"/>
    <xdr:sp macro="" textlink="">
      <xdr:nvSpPr>
        <xdr:cNvPr id="472" name="テキスト ボックス 471"/>
        <xdr:cNvSpPr txBox="1"/>
      </xdr:nvSpPr>
      <xdr:spPr>
        <a:xfrm>
          <a:off x="14020800" y="2717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104775</xdr:rowOff>
    </xdr:from>
    <xdr:to xmlns:xdr="http://schemas.openxmlformats.org/drawingml/2006/spreadsheetDrawing">
      <xdr:col>64</xdr:col>
      <xdr:colOff>152400</xdr:colOff>
      <xdr:row>16</xdr:row>
      <xdr:rowOff>34925</xdr:rowOff>
    </xdr:to>
    <xdr:sp macro="" textlink="">
      <xdr:nvSpPr>
        <xdr:cNvPr id="473" name="楕円 472"/>
        <xdr:cNvSpPr/>
      </xdr:nvSpPr>
      <xdr:spPr>
        <a:xfrm>
          <a:off x="1346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19685</xdr:rowOff>
    </xdr:from>
    <xdr:ext cx="762000" cy="249555"/>
    <xdr:sp macro="" textlink="">
      <xdr:nvSpPr>
        <xdr:cNvPr id="474" name="テキスト ボックス 473"/>
        <xdr:cNvSpPr txBox="1"/>
      </xdr:nvSpPr>
      <xdr:spPr>
        <a:xfrm>
          <a:off x="13131800" y="2762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37,905
37,414
33.72
18,957,809
18,574,138
359,547
10,141,795
18,998,664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1745" cy="251460"/>
    <xdr:sp macro="" textlink="">
      <xdr:nvSpPr>
        <xdr:cNvPr id="30" name="テキスト ボックス 29"/>
        <xdr:cNvSpPr txBox="1"/>
      </xdr:nvSpPr>
      <xdr:spPr>
        <a:xfrm>
          <a:off x="698500" y="3492500"/>
          <a:ext cx="8881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1865" cy="248920"/>
    <xdr:sp macro="" textlink="">
      <xdr:nvSpPr>
        <xdr:cNvPr id="31" name="テキスト ボックス 30"/>
        <xdr:cNvSpPr txBox="1"/>
      </xdr:nvSpPr>
      <xdr:spPr>
        <a:xfrm>
          <a:off x="698500" y="3746500"/>
          <a:ext cx="6031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6900" cy="259080"/>
    <xdr:sp macro="" textlink="">
      <xdr:nvSpPr>
        <xdr:cNvPr id="32" name="テキスト ボックス 31"/>
        <xdr:cNvSpPr txBox="1"/>
      </xdr:nvSpPr>
      <xdr:spPr>
        <a:xfrm>
          <a:off x="698500" y="4000500"/>
          <a:ext cx="821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0180" cy="259080"/>
    <xdr:sp macro="" textlink="">
      <xdr:nvSpPr>
        <xdr:cNvPr id="33" name="テキスト ボックス 32"/>
        <xdr:cNvSpPr txBox="1"/>
      </xdr:nvSpPr>
      <xdr:spPr>
        <a:xfrm>
          <a:off x="698500" y="4254500"/>
          <a:ext cx="170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一般職員給料・会計年度任用職員報酬の増額改定等により増加したものの、分母となる経常一般財源も市税や普通交付税等により増加したため、0.1ポイントの増加にとどまった。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依然として類似団体平均を上回っているが、差は縮小してきている。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今後も増額が予想されることを踏まえ、業務効率化や事業内容の見直しを進め、持続可能な財政運営に努める。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3845" cy="225425"/>
    <xdr:sp macro="" textlink="">
      <xdr:nvSpPr>
        <xdr:cNvPr id="45" name="テキスト ボックス 44"/>
        <xdr:cNvSpPr txBox="1"/>
      </xdr:nvSpPr>
      <xdr:spPr>
        <a:xfrm>
          <a:off x="723900" y="5080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3395" cy="250190"/>
    <xdr:sp macro="" textlink="">
      <xdr:nvSpPr>
        <xdr:cNvPr id="47" name="テキスト ボックス 46"/>
        <xdr:cNvSpPr txBox="1"/>
      </xdr:nvSpPr>
      <xdr:spPr>
        <a:xfrm>
          <a:off x="25400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3395" cy="259080"/>
    <xdr:sp macro="" textlink="">
      <xdr:nvSpPr>
        <xdr:cNvPr id="49" name="テキスト ボックス 48"/>
        <xdr:cNvSpPr txBox="1"/>
      </xdr:nvSpPr>
      <xdr:spPr>
        <a:xfrm>
          <a:off x="254000" y="7087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3395" cy="251460"/>
    <xdr:sp macro="" textlink="">
      <xdr:nvSpPr>
        <xdr:cNvPr id="51" name="テキスト ボックス 50"/>
        <xdr:cNvSpPr txBox="1"/>
      </xdr:nvSpPr>
      <xdr:spPr>
        <a:xfrm>
          <a:off x="254000" y="6761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3395" cy="258445"/>
    <xdr:sp macro="" textlink="">
      <xdr:nvSpPr>
        <xdr:cNvPr id="53" name="テキスト ボックス 52"/>
        <xdr:cNvSpPr txBox="1"/>
      </xdr:nvSpPr>
      <xdr:spPr>
        <a:xfrm>
          <a:off x="254000" y="6434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3395" cy="259080"/>
    <xdr:sp macro="" textlink="">
      <xdr:nvSpPr>
        <xdr:cNvPr id="55" name="テキスト ボックス 54"/>
        <xdr:cNvSpPr txBox="1"/>
      </xdr:nvSpPr>
      <xdr:spPr>
        <a:xfrm>
          <a:off x="254000" y="6108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3395" cy="248285"/>
    <xdr:sp macro="" textlink="">
      <xdr:nvSpPr>
        <xdr:cNvPr id="57" name="テキスト ボックス 56"/>
        <xdr:cNvSpPr txBox="1"/>
      </xdr:nvSpPr>
      <xdr:spPr>
        <a:xfrm>
          <a:off x="254000" y="5781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3395" cy="259080"/>
    <xdr:sp macro="" textlink="">
      <xdr:nvSpPr>
        <xdr:cNvPr id="59" name="テキスト ボックス 58"/>
        <xdr:cNvSpPr txBox="1"/>
      </xdr:nvSpPr>
      <xdr:spPr>
        <a:xfrm>
          <a:off x="254000" y="5454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3395" cy="250190"/>
    <xdr:sp macro="" textlink="">
      <xdr:nvSpPr>
        <xdr:cNvPr id="61" name="テキスト ボックス 60"/>
        <xdr:cNvSpPr txBox="1"/>
      </xdr:nvSpPr>
      <xdr:spPr>
        <a:xfrm>
          <a:off x="254000" y="5128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0825"/>
    <xdr:sp macro="" textlink="">
      <xdr:nvSpPr>
        <xdr:cNvPr id="66" name="人件費最大値テキスト"/>
        <xdr:cNvSpPr txBox="1"/>
      </xdr:nvSpPr>
      <xdr:spPr>
        <a:xfrm>
          <a:off x="4914900" y="5253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156845</xdr:rowOff>
    </xdr:from>
    <xdr:to xmlns:xdr="http://schemas.openxmlformats.org/drawingml/2006/spreadsheetDrawing">
      <xdr:col>24</xdr:col>
      <xdr:colOff>25400</xdr:colOff>
      <xdr:row>37</xdr:row>
      <xdr:rowOff>167640</xdr:rowOff>
    </xdr:to>
    <xdr:cxnSp macro="">
      <xdr:nvCxnSpPr>
        <xdr:cNvPr id="68" name="直線コネクタ 67"/>
        <xdr:cNvCxnSpPr/>
      </xdr:nvCxnSpPr>
      <xdr:spPr>
        <a:xfrm>
          <a:off x="3987800" y="65004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0825"/>
    <xdr:sp macro="" textlink="">
      <xdr:nvSpPr>
        <xdr:cNvPr id="69" name="人件費平均値テキスト"/>
        <xdr:cNvSpPr txBox="1"/>
      </xdr:nvSpPr>
      <xdr:spPr>
        <a:xfrm>
          <a:off x="4914900" y="60991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156845</xdr:rowOff>
    </xdr:from>
    <xdr:to xmlns:xdr="http://schemas.openxmlformats.org/drawingml/2006/spreadsheetDrawing">
      <xdr:col>19</xdr:col>
      <xdr:colOff>187325</xdr:colOff>
      <xdr:row>38</xdr:row>
      <xdr:rowOff>61595</xdr:rowOff>
    </xdr:to>
    <xdr:cxnSp macro="">
      <xdr:nvCxnSpPr>
        <xdr:cNvPr id="71" name="直線コネクタ 70"/>
        <xdr:cNvCxnSpPr/>
      </xdr:nvCxnSpPr>
      <xdr:spPr>
        <a:xfrm flipV="1">
          <a:off x="3098800" y="65004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21995" cy="259080"/>
    <xdr:sp macro="" textlink="">
      <xdr:nvSpPr>
        <xdr:cNvPr id="73" name="テキスト ボックス 72"/>
        <xdr:cNvSpPr txBox="1"/>
      </xdr:nvSpPr>
      <xdr:spPr>
        <a:xfrm>
          <a:off x="3606800" y="5989955"/>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61595</xdr:rowOff>
    </xdr:from>
    <xdr:to xmlns:xdr="http://schemas.openxmlformats.org/drawingml/2006/spreadsheetDrawing">
      <xdr:col>15</xdr:col>
      <xdr:colOff>98425</xdr:colOff>
      <xdr:row>39</xdr:row>
      <xdr:rowOff>42545</xdr:rowOff>
    </xdr:to>
    <xdr:cxnSp macro="">
      <xdr:nvCxnSpPr>
        <xdr:cNvPr id="74" name="直線コネクタ 73"/>
        <xdr:cNvCxnSpPr/>
      </xdr:nvCxnSpPr>
      <xdr:spPr>
        <a:xfrm flipV="1">
          <a:off x="2209800" y="6576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156845</xdr:rowOff>
    </xdr:from>
    <xdr:to xmlns:xdr="http://schemas.openxmlformats.org/drawingml/2006/spreadsheetDrawing">
      <xdr:col>11</xdr:col>
      <xdr:colOff>9525</xdr:colOff>
      <xdr:row>39</xdr:row>
      <xdr:rowOff>42545</xdr:rowOff>
    </xdr:to>
    <xdr:cxnSp macro="">
      <xdr:nvCxnSpPr>
        <xdr:cNvPr id="77" name="直線コネクタ 76"/>
        <xdr:cNvCxnSpPr/>
      </xdr:nvCxnSpPr>
      <xdr:spPr>
        <a:xfrm>
          <a:off x="1320800" y="65004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22225</xdr:rowOff>
    </xdr:from>
    <xdr:ext cx="747395" cy="258445"/>
    <xdr:sp macro="" textlink="">
      <xdr:nvSpPr>
        <xdr:cNvPr id="79" name="テキスト ボックス 78"/>
        <xdr:cNvSpPr txBox="1"/>
      </xdr:nvSpPr>
      <xdr:spPr>
        <a:xfrm>
          <a:off x="1828800" y="6022975"/>
          <a:ext cx="747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125095</xdr:rowOff>
    </xdr:from>
    <xdr:ext cx="747395" cy="258445"/>
    <xdr:sp macro="" textlink="">
      <xdr:nvSpPr>
        <xdr:cNvPr id="81" name="テキスト ボックス 80"/>
        <xdr:cNvSpPr txBox="1"/>
      </xdr:nvSpPr>
      <xdr:spPr>
        <a:xfrm>
          <a:off x="939800" y="5782945"/>
          <a:ext cx="747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7395" cy="259080"/>
    <xdr:sp macro="" textlink="">
      <xdr:nvSpPr>
        <xdr:cNvPr id="84" name="テキスト ボックス 83"/>
        <xdr:cNvSpPr txBox="1"/>
      </xdr:nvSpPr>
      <xdr:spPr>
        <a:xfrm>
          <a:off x="2882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116840</xdr:rowOff>
    </xdr:from>
    <xdr:to xmlns:xdr="http://schemas.openxmlformats.org/drawingml/2006/spreadsheetDrawing">
      <xdr:col>24</xdr:col>
      <xdr:colOff>76200</xdr:colOff>
      <xdr:row>38</xdr:row>
      <xdr:rowOff>46990</xdr:rowOff>
    </xdr:to>
    <xdr:sp macro="" textlink="">
      <xdr:nvSpPr>
        <xdr:cNvPr id="87" name="楕円 86"/>
        <xdr:cNvSpPr/>
      </xdr:nvSpPr>
      <xdr:spPr>
        <a:xfrm>
          <a:off x="47752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88900</xdr:rowOff>
    </xdr:from>
    <xdr:ext cx="762000" cy="248920"/>
    <xdr:sp macro="" textlink="">
      <xdr:nvSpPr>
        <xdr:cNvPr id="88" name="人件費該当値テキスト"/>
        <xdr:cNvSpPr txBox="1"/>
      </xdr:nvSpPr>
      <xdr:spPr>
        <a:xfrm>
          <a:off x="4914900" y="64325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106045</xdr:rowOff>
    </xdr:from>
    <xdr:to xmlns:xdr="http://schemas.openxmlformats.org/drawingml/2006/spreadsheetDrawing">
      <xdr:col>20</xdr:col>
      <xdr:colOff>38100</xdr:colOff>
      <xdr:row>38</xdr:row>
      <xdr:rowOff>36195</xdr:rowOff>
    </xdr:to>
    <xdr:sp macro="" textlink="">
      <xdr:nvSpPr>
        <xdr:cNvPr id="89" name="楕円 88"/>
        <xdr:cNvSpPr/>
      </xdr:nvSpPr>
      <xdr:spPr>
        <a:xfrm>
          <a:off x="3937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20955</xdr:rowOff>
    </xdr:from>
    <xdr:ext cx="721995" cy="248285"/>
    <xdr:sp macro="" textlink="">
      <xdr:nvSpPr>
        <xdr:cNvPr id="90" name="テキスト ボックス 89"/>
        <xdr:cNvSpPr txBox="1"/>
      </xdr:nvSpPr>
      <xdr:spPr>
        <a:xfrm>
          <a:off x="3606800" y="6536055"/>
          <a:ext cx="721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10795</xdr:rowOff>
    </xdr:from>
    <xdr:to xmlns:xdr="http://schemas.openxmlformats.org/drawingml/2006/spreadsheetDrawing">
      <xdr:col>15</xdr:col>
      <xdr:colOff>149225</xdr:colOff>
      <xdr:row>38</xdr:row>
      <xdr:rowOff>112395</xdr:rowOff>
    </xdr:to>
    <xdr:sp macro="" textlink="">
      <xdr:nvSpPr>
        <xdr:cNvPr id="91" name="楕円 90"/>
        <xdr:cNvSpPr/>
      </xdr:nvSpPr>
      <xdr:spPr>
        <a:xfrm>
          <a:off x="30480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97790</xdr:rowOff>
    </xdr:from>
    <xdr:ext cx="762000" cy="251460"/>
    <xdr:sp macro="" textlink="">
      <xdr:nvSpPr>
        <xdr:cNvPr id="92" name="テキスト ボックス 91"/>
        <xdr:cNvSpPr txBox="1"/>
      </xdr:nvSpPr>
      <xdr:spPr>
        <a:xfrm>
          <a:off x="2717800" y="6612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163195</xdr:rowOff>
    </xdr:from>
    <xdr:to xmlns:xdr="http://schemas.openxmlformats.org/drawingml/2006/spreadsheetDrawing">
      <xdr:col>11</xdr:col>
      <xdr:colOff>60325</xdr:colOff>
      <xdr:row>39</xdr:row>
      <xdr:rowOff>93345</xdr:rowOff>
    </xdr:to>
    <xdr:sp macro="" textlink="">
      <xdr:nvSpPr>
        <xdr:cNvPr id="93" name="楕円 92"/>
        <xdr:cNvSpPr/>
      </xdr:nvSpPr>
      <xdr:spPr>
        <a:xfrm>
          <a:off x="21590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78105</xdr:rowOff>
    </xdr:from>
    <xdr:ext cx="747395" cy="248285"/>
    <xdr:sp macro="" textlink="">
      <xdr:nvSpPr>
        <xdr:cNvPr id="94" name="テキスト ボックス 93"/>
        <xdr:cNvSpPr txBox="1"/>
      </xdr:nvSpPr>
      <xdr:spPr>
        <a:xfrm>
          <a:off x="1828800" y="676465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106045</xdr:rowOff>
    </xdr:from>
    <xdr:to xmlns:xdr="http://schemas.openxmlformats.org/drawingml/2006/spreadsheetDrawing">
      <xdr:col>6</xdr:col>
      <xdr:colOff>171450</xdr:colOff>
      <xdr:row>38</xdr:row>
      <xdr:rowOff>36195</xdr:rowOff>
    </xdr:to>
    <xdr:sp macro="" textlink="">
      <xdr:nvSpPr>
        <xdr:cNvPr id="95" name="楕円 94"/>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20955</xdr:rowOff>
    </xdr:from>
    <xdr:ext cx="747395" cy="248285"/>
    <xdr:sp macro="" textlink="">
      <xdr:nvSpPr>
        <xdr:cNvPr id="96" name="テキスト ボックス 95"/>
        <xdr:cNvSpPr txBox="1"/>
      </xdr:nvSpPr>
      <xdr:spPr>
        <a:xfrm>
          <a:off x="939800" y="653605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前年度と比較して0.5ポイント減少した。光熱水費が減少したこと等により分子となる経常経費充当一般財源が減少したことによる。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合併以後住民の利便性に配慮しているため重複施設が残っており、それらの施設の休・廃止も含めた管理・運営経費の削減</a:t>
          </a:r>
          <a:r>
            <a:rPr lang="ja-JP" altLang="en-US" sz="1300">
              <a:solidFill>
                <a:schemeClr val="dk1"/>
              </a:solidFill>
              <a:effectLst/>
              <a:latin typeface="ＭＳ Ｐゴシック"/>
              <a:ea typeface="ＭＳ Ｐゴシック"/>
              <a:cs typeface="+mn-cs"/>
            </a:rPr>
            <a:t>も含め、</a:t>
          </a:r>
          <a:r>
            <a:rPr lang="ja-JP" altLang="ja-JP" sz="1300">
              <a:solidFill>
                <a:schemeClr val="dk1"/>
              </a:solidFill>
              <a:effectLst/>
              <a:latin typeface="ＭＳ Ｐゴシック"/>
              <a:ea typeface="ＭＳ Ｐゴシック"/>
              <a:cs typeface="+mn-cs"/>
            </a:rPr>
            <a:t>全体的</a:t>
          </a:r>
          <a:r>
            <a:rPr lang="ja-JP" altLang="en-US" sz="1300">
              <a:solidFill>
                <a:schemeClr val="dk1"/>
              </a:solidFill>
              <a:effectLst/>
              <a:latin typeface="ＭＳ Ｐゴシック"/>
              <a:ea typeface="ＭＳ Ｐゴシック"/>
              <a:cs typeface="+mn-cs"/>
            </a:rPr>
            <a:t>な</a:t>
          </a:r>
          <a:r>
            <a:rPr lang="ja-JP" altLang="ja-JP" sz="1300">
              <a:solidFill>
                <a:schemeClr val="dk1"/>
              </a:solidFill>
              <a:effectLst/>
              <a:latin typeface="ＭＳ Ｐゴシック"/>
              <a:ea typeface="ＭＳ Ｐゴシック"/>
              <a:cs typeface="+mn-cs"/>
            </a:rPr>
            <a:t>経費（光熱水費、消耗品費等）の節減等物件費の抑制に努める。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3845" cy="225425"/>
    <xdr:sp macro="" textlink="">
      <xdr:nvSpPr>
        <xdr:cNvPr id="108" name="テキスト ボックス 107"/>
        <xdr:cNvSpPr txBox="1"/>
      </xdr:nvSpPr>
      <xdr:spPr>
        <a:xfrm>
          <a:off x="12407900" y="1651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3395" cy="250190"/>
    <xdr:sp macro="" textlink="">
      <xdr:nvSpPr>
        <xdr:cNvPr id="110" name="テキスト ボックス 109"/>
        <xdr:cNvSpPr txBox="1"/>
      </xdr:nvSpPr>
      <xdr:spPr>
        <a:xfrm>
          <a:off x="11938000" y="3985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3395" cy="259080"/>
    <xdr:sp macro="" textlink="">
      <xdr:nvSpPr>
        <xdr:cNvPr id="112" name="テキスト ボックス 111"/>
        <xdr:cNvSpPr txBox="1"/>
      </xdr:nvSpPr>
      <xdr:spPr>
        <a:xfrm>
          <a:off x="11938000" y="3604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3395" cy="259080"/>
    <xdr:sp macro="" textlink="">
      <xdr:nvSpPr>
        <xdr:cNvPr id="114" name="テキスト ボックス 113"/>
        <xdr:cNvSpPr txBox="1"/>
      </xdr:nvSpPr>
      <xdr:spPr>
        <a:xfrm>
          <a:off x="11938000" y="3223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3395" cy="250190"/>
    <xdr:sp macro="" textlink="">
      <xdr:nvSpPr>
        <xdr:cNvPr id="116" name="テキスト ボックス 115"/>
        <xdr:cNvSpPr txBox="1"/>
      </xdr:nvSpPr>
      <xdr:spPr>
        <a:xfrm>
          <a:off x="11938000" y="284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3395" cy="259080"/>
    <xdr:sp macro="" textlink="">
      <xdr:nvSpPr>
        <xdr:cNvPr id="118" name="テキスト ボックス 117"/>
        <xdr:cNvSpPr txBox="1"/>
      </xdr:nvSpPr>
      <xdr:spPr>
        <a:xfrm>
          <a:off x="11938000" y="246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3395" cy="259080"/>
    <xdr:sp macro="" textlink="">
      <xdr:nvSpPr>
        <xdr:cNvPr id="120" name="テキスト ボックス 119"/>
        <xdr:cNvSpPr txBox="1"/>
      </xdr:nvSpPr>
      <xdr:spPr>
        <a:xfrm>
          <a:off x="11938000" y="208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3395" cy="250190"/>
    <xdr:sp macro="" textlink="">
      <xdr:nvSpPr>
        <xdr:cNvPr id="122" name="テキスト ボックス 121"/>
        <xdr:cNvSpPr txBox="1"/>
      </xdr:nvSpPr>
      <xdr:spPr>
        <a:xfrm>
          <a:off x="11938000" y="169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0190"/>
    <xdr:sp macro="" textlink="">
      <xdr:nvSpPr>
        <xdr:cNvPr id="127" name="物件費最大値テキスト"/>
        <xdr:cNvSpPr txBox="1"/>
      </xdr:nvSpPr>
      <xdr:spPr>
        <a:xfrm>
          <a:off x="16598900" y="1973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130810</xdr:rowOff>
    </xdr:from>
    <xdr:to xmlns:xdr="http://schemas.openxmlformats.org/drawingml/2006/spreadsheetDrawing">
      <xdr:col>82</xdr:col>
      <xdr:colOff>107950</xdr:colOff>
      <xdr:row>17</xdr:row>
      <xdr:rowOff>168910</xdr:rowOff>
    </xdr:to>
    <xdr:cxnSp macro="">
      <xdr:nvCxnSpPr>
        <xdr:cNvPr id="129" name="直線コネクタ 128"/>
        <xdr:cNvCxnSpPr/>
      </xdr:nvCxnSpPr>
      <xdr:spPr>
        <a:xfrm flipV="1">
          <a:off x="15671800" y="30454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48920"/>
    <xdr:sp macro="" textlink="">
      <xdr:nvSpPr>
        <xdr:cNvPr id="130" name="物件費平均値テキスト"/>
        <xdr:cNvSpPr txBox="1"/>
      </xdr:nvSpPr>
      <xdr:spPr>
        <a:xfrm>
          <a:off x="16598900" y="27635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17</xdr:row>
      <xdr:rowOff>168910</xdr:rowOff>
    </xdr:to>
    <xdr:cxnSp macro="">
      <xdr:nvCxnSpPr>
        <xdr:cNvPr id="132" name="直線コネクタ 131"/>
        <xdr:cNvCxnSpPr/>
      </xdr:nvCxnSpPr>
      <xdr:spPr>
        <a:xfrm>
          <a:off x="14782800" y="30302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115570</xdr:rowOff>
    </xdr:from>
    <xdr:to xmlns:xdr="http://schemas.openxmlformats.org/drawingml/2006/spreadsheetDrawing">
      <xdr:col>73</xdr:col>
      <xdr:colOff>180975</xdr:colOff>
      <xdr:row>17</xdr:row>
      <xdr:rowOff>146050</xdr:rowOff>
    </xdr:to>
    <xdr:cxnSp macro="">
      <xdr:nvCxnSpPr>
        <xdr:cNvPr id="135" name="直線コネクタ 134"/>
        <xdr:cNvCxnSpPr/>
      </xdr:nvCxnSpPr>
      <xdr:spPr>
        <a:xfrm flipV="1">
          <a:off x="13893800" y="3030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146050</xdr:rowOff>
    </xdr:from>
    <xdr:to xmlns:xdr="http://schemas.openxmlformats.org/drawingml/2006/spreadsheetDrawing">
      <xdr:col>69</xdr:col>
      <xdr:colOff>92075</xdr:colOff>
      <xdr:row>18</xdr:row>
      <xdr:rowOff>134620</xdr:rowOff>
    </xdr:to>
    <xdr:cxnSp macro="">
      <xdr:nvCxnSpPr>
        <xdr:cNvPr id="138" name="直線コネクタ 137"/>
        <xdr:cNvCxnSpPr/>
      </xdr:nvCxnSpPr>
      <xdr:spPr>
        <a:xfrm flipV="1">
          <a:off x="13004800" y="30607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47395" cy="259080"/>
    <xdr:sp macro="" textlink="">
      <xdr:nvSpPr>
        <xdr:cNvPr id="140" name="テキスト ボックス 139"/>
        <xdr:cNvSpPr txBox="1"/>
      </xdr:nvSpPr>
      <xdr:spPr>
        <a:xfrm>
          <a:off x="13512800" y="259588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62000" cy="259080"/>
    <xdr:sp macro="" textlink="">
      <xdr:nvSpPr>
        <xdr:cNvPr id="142" name="テキスト ボックス 141"/>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7395" cy="259080"/>
    <xdr:sp macro="" textlink="">
      <xdr:nvSpPr>
        <xdr:cNvPr id="144" name="テキスト ボックス 143"/>
        <xdr:cNvSpPr txBox="1"/>
      </xdr:nvSpPr>
      <xdr:spPr>
        <a:xfrm>
          <a:off x="1545590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7395" cy="259080"/>
    <xdr:sp macro="" textlink="">
      <xdr:nvSpPr>
        <xdr:cNvPr id="145" name="テキスト ボックス 144"/>
        <xdr:cNvSpPr txBox="1"/>
      </xdr:nvSpPr>
      <xdr:spPr>
        <a:xfrm>
          <a:off x="1456690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7395" cy="259080"/>
    <xdr:sp macro="" textlink="">
      <xdr:nvSpPr>
        <xdr:cNvPr id="147" name="テキスト ボックス 146"/>
        <xdr:cNvSpPr txBox="1"/>
      </xdr:nvSpPr>
      <xdr:spPr>
        <a:xfrm>
          <a:off x="1278890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48" name="楕円 147"/>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52070</xdr:rowOff>
    </xdr:from>
    <xdr:ext cx="762000" cy="251460"/>
    <xdr:sp macro="" textlink="">
      <xdr:nvSpPr>
        <xdr:cNvPr id="149" name="物件費該当値テキスト"/>
        <xdr:cNvSpPr txBox="1"/>
      </xdr:nvSpPr>
      <xdr:spPr>
        <a:xfrm>
          <a:off x="16598900" y="2966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118110</xdr:rowOff>
    </xdr:from>
    <xdr:to xmlns:xdr="http://schemas.openxmlformats.org/drawingml/2006/spreadsheetDrawing">
      <xdr:col>78</xdr:col>
      <xdr:colOff>120650</xdr:colOff>
      <xdr:row>18</xdr:row>
      <xdr:rowOff>48260</xdr:rowOff>
    </xdr:to>
    <xdr:sp macro="" textlink="">
      <xdr:nvSpPr>
        <xdr:cNvPr id="150" name="楕円 149"/>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33020</xdr:rowOff>
    </xdr:from>
    <xdr:ext cx="736600" cy="259080"/>
    <xdr:sp macro="" textlink="">
      <xdr:nvSpPr>
        <xdr:cNvPr id="151" name="テキスト ボックス 150"/>
        <xdr:cNvSpPr txBox="1"/>
      </xdr:nvSpPr>
      <xdr:spPr>
        <a:xfrm>
          <a:off x="15290800" y="311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52" name="楕円 151"/>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53" name="テキスト ボックス 152"/>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xdr:rowOff>
    </xdr:from>
    <xdr:ext cx="747395" cy="259080"/>
    <xdr:sp macro="" textlink="">
      <xdr:nvSpPr>
        <xdr:cNvPr id="155" name="テキスト ボックス 154"/>
        <xdr:cNvSpPr txBox="1"/>
      </xdr:nvSpPr>
      <xdr:spPr>
        <a:xfrm>
          <a:off x="13512800" y="30962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83820</xdr:rowOff>
    </xdr:from>
    <xdr:to xmlns:xdr="http://schemas.openxmlformats.org/drawingml/2006/spreadsheetDrawing">
      <xdr:col>65</xdr:col>
      <xdr:colOff>53975</xdr:colOff>
      <xdr:row>19</xdr:row>
      <xdr:rowOff>13970</xdr:rowOff>
    </xdr:to>
    <xdr:sp macro="" textlink="">
      <xdr:nvSpPr>
        <xdr:cNvPr id="156" name="楕円 155"/>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170180</xdr:rowOff>
    </xdr:from>
    <xdr:ext cx="762000" cy="259080"/>
    <xdr:sp macro="" textlink="">
      <xdr:nvSpPr>
        <xdr:cNvPr id="157" name="テキスト ボックス 156"/>
        <xdr:cNvSpPr txBox="1"/>
      </xdr:nvSpPr>
      <xdr:spPr>
        <a:xfrm>
          <a:off x="12623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障害者福祉費、児童措置費、生活保護費等の増加により前年度と比較して1.9ポイントの増加となった。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高齢化等により今後も増大が見込まれ、財政を圧迫する要因となっていくと考えられることから、単独事業の実施内容等、慎重に検討していく必要がある。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3845" cy="225425"/>
    <xdr:sp macro="" textlink="">
      <xdr:nvSpPr>
        <xdr:cNvPr id="169" name="テキスト ボックス 168"/>
        <xdr:cNvSpPr txBox="1"/>
      </xdr:nvSpPr>
      <xdr:spPr>
        <a:xfrm>
          <a:off x="723900" y="8509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3395" cy="250190"/>
    <xdr:sp macro="" textlink="">
      <xdr:nvSpPr>
        <xdr:cNvPr id="171" name="テキスト ボックス 170"/>
        <xdr:cNvSpPr txBox="1"/>
      </xdr:nvSpPr>
      <xdr:spPr>
        <a:xfrm>
          <a:off x="25400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3395" cy="259080"/>
    <xdr:sp macro="" textlink="">
      <xdr:nvSpPr>
        <xdr:cNvPr id="173" name="テキスト ボックス 172"/>
        <xdr:cNvSpPr txBox="1"/>
      </xdr:nvSpPr>
      <xdr:spPr>
        <a:xfrm>
          <a:off x="254000" y="10516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3395" cy="251460"/>
    <xdr:sp macro="" textlink="">
      <xdr:nvSpPr>
        <xdr:cNvPr id="175" name="テキスト ボックス 174"/>
        <xdr:cNvSpPr txBox="1"/>
      </xdr:nvSpPr>
      <xdr:spPr>
        <a:xfrm>
          <a:off x="254000" y="10190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3395" cy="258445"/>
    <xdr:sp macro="" textlink="">
      <xdr:nvSpPr>
        <xdr:cNvPr id="177" name="テキスト ボックス 176"/>
        <xdr:cNvSpPr txBox="1"/>
      </xdr:nvSpPr>
      <xdr:spPr>
        <a:xfrm>
          <a:off x="254000" y="9863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3395" cy="259080"/>
    <xdr:sp macro="" textlink="">
      <xdr:nvSpPr>
        <xdr:cNvPr id="179" name="テキスト ボックス 178"/>
        <xdr:cNvSpPr txBox="1"/>
      </xdr:nvSpPr>
      <xdr:spPr>
        <a:xfrm>
          <a:off x="254000" y="9537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3395" cy="248285"/>
    <xdr:sp macro="" textlink="">
      <xdr:nvSpPr>
        <xdr:cNvPr id="181" name="テキスト ボックス 180"/>
        <xdr:cNvSpPr txBox="1"/>
      </xdr:nvSpPr>
      <xdr:spPr>
        <a:xfrm>
          <a:off x="254000" y="9210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3395" cy="259080"/>
    <xdr:sp macro="" textlink="">
      <xdr:nvSpPr>
        <xdr:cNvPr id="183" name="テキスト ボックス 182"/>
        <xdr:cNvSpPr txBox="1"/>
      </xdr:nvSpPr>
      <xdr:spPr>
        <a:xfrm>
          <a:off x="254000" y="8883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3395" cy="250190"/>
    <xdr:sp macro="" textlink="">
      <xdr:nvSpPr>
        <xdr:cNvPr id="185" name="テキスト ボックス 184"/>
        <xdr:cNvSpPr txBox="1"/>
      </xdr:nvSpPr>
      <xdr:spPr>
        <a:xfrm>
          <a:off x="25400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1460"/>
    <xdr:sp macro="" textlink="">
      <xdr:nvSpPr>
        <xdr:cNvPr id="190" name="扶助費最大値テキスト"/>
        <xdr:cNvSpPr txBox="1"/>
      </xdr:nvSpPr>
      <xdr:spPr>
        <a:xfrm>
          <a:off x="4914900"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99695</xdr:rowOff>
    </xdr:from>
    <xdr:to xmlns:xdr="http://schemas.openxmlformats.org/drawingml/2006/spreadsheetDrawing">
      <xdr:col>24</xdr:col>
      <xdr:colOff>25400</xdr:colOff>
      <xdr:row>57</xdr:row>
      <xdr:rowOff>135255</xdr:rowOff>
    </xdr:to>
    <xdr:cxnSp macro="">
      <xdr:nvCxnSpPr>
        <xdr:cNvPr id="192" name="直線コネクタ 191"/>
        <xdr:cNvCxnSpPr/>
      </xdr:nvCxnSpPr>
      <xdr:spPr>
        <a:xfrm>
          <a:off x="3987800" y="970089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3"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67310</xdr:rowOff>
    </xdr:from>
    <xdr:to xmlns:xdr="http://schemas.openxmlformats.org/drawingml/2006/spreadsheetDrawing">
      <xdr:col>19</xdr:col>
      <xdr:colOff>187325</xdr:colOff>
      <xdr:row>56</xdr:row>
      <xdr:rowOff>99695</xdr:rowOff>
    </xdr:to>
    <xdr:cxnSp macro="">
      <xdr:nvCxnSpPr>
        <xdr:cNvPr id="195" name="直線コネクタ 194"/>
        <xdr:cNvCxnSpPr/>
      </xdr:nvCxnSpPr>
      <xdr:spPr>
        <a:xfrm>
          <a:off x="3098800" y="9668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21995" cy="250190"/>
    <xdr:sp macro="" textlink="">
      <xdr:nvSpPr>
        <xdr:cNvPr id="197" name="テキスト ボックス 196"/>
        <xdr:cNvSpPr txBox="1"/>
      </xdr:nvSpPr>
      <xdr:spPr>
        <a:xfrm>
          <a:off x="3606800" y="9277350"/>
          <a:ext cx="721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67310</xdr:rowOff>
    </xdr:from>
    <xdr:to xmlns:xdr="http://schemas.openxmlformats.org/drawingml/2006/spreadsheetDrawing">
      <xdr:col>15</xdr:col>
      <xdr:colOff>98425</xdr:colOff>
      <xdr:row>56</xdr:row>
      <xdr:rowOff>99695</xdr:rowOff>
    </xdr:to>
    <xdr:cxnSp macro="">
      <xdr:nvCxnSpPr>
        <xdr:cNvPr id="198" name="直線コネクタ 197"/>
        <xdr:cNvCxnSpPr/>
      </xdr:nvCxnSpPr>
      <xdr:spPr>
        <a:xfrm flipV="1">
          <a:off x="2209800" y="9668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48920"/>
    <xdr:sp macro="" textlink="">
      <xdr:nvSpPr>
        <xdr:cNvPr id="200" name="テキスト ボックス 199"/>
        <xdr:cNvSpPr txBox="1"/>
      </xdr:nvSpPr>
      <xdr:spPr>
        <a:xfrm>
          <a:off x="2717800" y="9255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99695</xdr:rowOff>
    </xdr:from>
    <xdr:to xmlns:xdr="http://schemas.openxmlformats.org/drawingml/2006/spreadsheetDrawing">
      <xdr:col>11</xdr:col>
      <xdr:colOff>9525</xdr:colOff>
      <xdr:row>57</xdr:row>
      <xdr:rowOff>80645</xdr:rowOff>
    </xdr:to>
    <xdr:cxnSp macro="">
      <xdr:nvCxnSpPr>
        <xdr:cNvPr id="201" name="直線コネクタ 200"/>
        <xdr:cNvCxnSpPr/>
      </xdr:nvCxnSpPr>
      <xdr:spPr>
        <a:xfrm flipV="1">
          <a:off x="1320800" y="97008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47395" cy="251460"/>
    <xdr:sp macro="" textlink="">
      <xdr:nvSpPr>
        <xdr:cNvPr id="203" name="テキスト ボックス 202"/>
        <xdr:cNvSpPr txBox="1"/>
      </xdr:nvSpPr>
      <xdr:spPr>
        <a:xfrm>
          <a:off x="1828800" y="9310370"/>
          <a:ext cx="747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47395" cy="259080"/>
    <xdr:sp macro="" textlink="">
      <xdr:nvSpPr>
        <xdr:cNvPr id="205" name="テキスト ボックス 204"/>
        <xdr:cNvSpPr txBox="1"/>
      </xdr:nvSpPr>
      <xdr:spPr>
        <a:xfrm>
          <a:off x="939800" y="942975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7395" cy="259080"/>
    <xdr:sp macro="" textlink="">
      <xdr:nvSpPr>
        <xdr:cNvPr id="208" name="テキスト ボックス 207"/>
        <xdr:cNvSpPr txBox="1"/>
      </xdr:nvSpPr>
      <xdr:spPr>
        <a:xfrm>
          <a:off x="2882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84455</xdr:rowOff>
    </xdr:from>
    <xdr:to xmlns:xdr="http://schemas.openxmlformats.org/drawingml/2006/spreadsheetDrawing">
      <xdr:col>24</xdr:col>
      <xdr:colOff>76200</xdr:colOff>
      <xdr:row>58</xdr:row>
      <xdr:rowOff>14605</xdr:rowOff>
    </xdr:to>
    <xdr:sp macro="" textlink="">
      <xdr:nvSpPr>
        <xdr:cNvPr id="211" name="楕円 210"/>
        <xdr:cNvSpPr/>
      </xdr:nvSpPr>
      <xdr:spPr>
        <a:xfrm>
          <a:off x="4775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56515</xdr:rowOff>
    </xdr:from>
    <xdr:ext cx="762000" cy="258445"/>
    <xdr:sp macro="" textlink="">
      <xdr:nvSpPr>
        <xdr:cNvPr id="212" name="扶助費該当値テキスト"/>
        <xdr:cNvSpPr txBox="1"/>
      </xdr:nvSpPr>
      <xdr:spPr>
        <a:xfrm>
          <a:off x="4914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48895</xdr:rowOff>
    </xdr:from>
    <xdr:to xmlns:xdr="http://schemas.openxmlformats.org/drawingml/2006/spreadsheetDrawing">
      <xdr:col>20</xdr:col>
      <xdr:colOff>38100</xdr:colOff>
      <xdr:row>56</xdr:row>
      <xdr:rowOff>150495</xdr:rowOff>
    </xdr:to>
    <xdr:sp macro="" textlink="">
      <xdr:nvSpPr>
        <xdr:cNvPr id="213" name="楕円 212"/>
        <xdr:cNvSpPr/>
      </xdr:nvSpPr>
      <xdr:spPr>
        <a:xfrm>
          <a:off x="3937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135255</xdr:rowOff>
    </xdr:from>
    <xdr:ext cx="721995" cy="248285"/>
    <xdr:sp macro="" textlink="">
      <xdr:nvSpPr>
        <xdr:cNvPr id="214" name="テキスト ボックス 213"/>
        <xdr:cNvSpPr txBox="1"/>
      </xdr:nvSpPr>
      <xdr:spPr>
        <a:xfrm>
          <a:off x="3606800" y="9736455"/>
          <a:ext cx="721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16510</xdr:rowOff>
    </xdr:from>
    <xdr:to xmlns:xdr="http://schemas.openxmlformats.org/drawingml/2006/spreadsheetDrawing">
      <xdr:col>15</xdr:col>
      <xdr:colOff>149225</xdr:colOff>
      <xdr:row>56</xdr:row>
      <xdr:rowOff>118110</xdr:rowOff>
    </xdr:to>
    <xdr:sp macro="" textlink="">
      <xdr:nvSpPr>
        <xdr:cNvPr id="215" name="楕円 214"/>
        <xdr:cNvSpPr/>
      </xdr:nvSpPr>
      <xdr:spPr>
        <a:xfrm>
          <a:off x="3048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102870</xdr:rowOff>
    </xdr:from>
    <xdr:ext cx="762000" cy="259080"/>
    <xdr:sp macro="" textlink="">
      <xdr:nvSpPr>
        <xdr:cNvPr id="216" name="テキスト ボックス 215"/>
        <xdr:cNvSpPr txBox="1"/>
      </xdr:nvSpPr>
      <xdr:spPr>
        <a:xfrm>
          <a:off x="2717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48895</xdr:rowOff>
    </xdr:from>
    <xdr:to xmlns:xdr="http://schemas.openxmlformats.org/drawingml/2006/spreadsheetDrawing">
      <xdr:col>11</xdr:col>
      <xdr:colOff>60325</xdr:colOff>
      <xdr:row>56</xdr:row>
      <xdr:rowOff>150495</xdr:rowOff>
    </xdr:to>
    <xdr:sp macro="" textlink="">
      <xdr:nvSpPr>
        <xdr:cNvPr id="217" name="楕円 216"/>
        <xdr:cNvSpPr/>
      </xdr:nvSpPr>
      <xdr:spPr>
        <a:xfrm>
          <a:off x="2159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135255</xdr:rowOff>
    </xdr:from>
    <xdr:ext cx="747395" cy="248285"/>
    <xdr:sp macro="" textlink="">
      <xdr:nvSpPr>
        <xdr:cNvPr id="218" name="テキスト ボックス 217"/>
        <xdr:cNvSpPr txBox="1"/>
      </xdr:nvSpPr>
      <xdr:spPr>
        <a:xfrm>
          <a:off x="1828800" y="973645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29845</xdr:rowOff>
    </xdr:from>
    <xdr:to xmlns:xdr="http://schemas.openxmlformats.org/drawingml/2006/spreadsheetDrawing">
      <xdr:col>6</xdr:col>
      <xdr:colOff>171450</xdr:colOff>
      <xdr:row>57</xdr:row>
      <xdr:rowOff>132080</xdr:rowOff>
    </xdr:to>
    <xdr:sp macro="" textlink="">
      <xdr:nvSpPr>
        <xdr:cNvPr id="219" name="楕円 218"/>
        <xdr:cNvSpPr/>
      </xdr:nvSpPr>
      <xdr:spPr>
        <a:xfrm>
          <a:off x="1270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116205</xdr:rowOff>
    </xdr:from>
    <xdr:ext cx="747395" cy="259080"/>
    <xdr:sp macro="" textlink="">
      <xdr:nvSpPr>
        <xdr:cNvPr id="220" name="テキスト ボックス 219"/>
        <xdr:cNvSpPr txBox="1"/>
      </xdr:nvSpPr>
      <xdr:spPr>
        <a:xfrm>
          <a:off x="939800" y="988885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その他にかかる経常収支比率について、後期高齢者医療保険特別会計繰出金、介護保険特別会計繰出金等、特別会計繰出金が増加したこと等により前年度に比較して0.5ポイントの増加となった。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依然として類似団体平均を下回っているが、今後も引き続き特別会計についても経費の削減に努め、繰出金の抑制に努める。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3845" cy="225425"/>
    <xdr:sp macro="" textlink="">
      <xdr:nvSpPr>
        <xdr:cNvPr id="232" name="テキスト ボックス 231"/>
        <xdr:cNvSpPr txBox="1"/>
      </xdr:nvSpPr>
      <xdr:spPr>
        <a:xfrm>
          <a:off x="12407900" y="8509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3395" cy="250190"/>
    <xdr:sp macro="" textlink="">
      <xdr:nvSpPr>
        <xdr:cNvPr id="234" name="テキスト ボックス 233"/>
        <xdr:cNvSpPr txBox="1"/>
      </xdr:nvSpPr>
      <xdr:spPr>
        <a:xfrm>
          <a:off x="1193800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3395" cy="259080"/>
    <xdr:sp macro="" textlink="">
      <xdr:nvSpPr>
        <xdr:cNvPr id="236" name="テキスト ボックス 235"/>
        <xdr:cNvSpPr txBox="1"/>
      </xdr:nvSpPr>
      <xdr:spPr>
        <a:xfrm>
          <a:off x="11938000" y="10462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3395" cy="259080"/>
    <xdr:sp macro="" textlink="">
      <xdr:nvSpPr>
        <xdr:cNvPr id="238" name="テキスト ボックス 237"/>
        <xdr:cNvSpPr txBox="1"/>
      </xdr:nvSpPr>
      <xdr:spPr>
        <a:xfrm>
          <a:off x="11938000" y="1008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3395" cy="250190"/>
    <xdr:sp macro="" textlink="">
      <xdr:nvSpPr>
        <xdr:cNvPr id="240" name="テキスト ボックス 239"/>
        <xdr:cNvSpPr txBox="1"/>
      </xdr:nvSpPr>
      <xdr:spPr>
        <a:xfrm>
          <a:off x="11938000" y="9700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3395" cy="259080"/>
    <xdr:sp macro="" textlink="">
      <xdr:nvSpPr>
        <xdr:cNvPr id="242" name="テキスト ボックス 241"/>
        <xdr:cNvSpPr txBox="1"/>
      </xdr:nvSpPr>
      <xdr:spPr>
        <a:xfrm>
          <a:off x="11938000" y="9319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3395" cy="259080"/>
    <xdr:sp macro="" textlink="">
      <xdr:nvSpPr>
        <xdr:cNvPr id="244" name="テキスト ボックス 243"/>
        <xdr:cNvSpPr txBox="1"/>
      </xdr:nvSpPr>
      <xdr:spPr>
        <a:xfrm>
          <a:off x="11938000" y="8938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3395" cy="250190"/>
    <xdr:sp macro="" textlink="">
      <xdr:nvSpPr>
        <xdr:cNvPr id="246" name="テキスト ボックス 245"/>
        <xdr:cNvSpPr txBox="1"/>
      </xdr:nvSpPr>
      <xdr:spPr>
        <a:xfrm>
          <a:off x="1193800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168910</xdr:rowOff>
    </xdr:from>
    <xdr:to xmlns:xdr="http://schemas.openxmlformats.org/drawingml/2006/spreadsheetDrawing">
      <xdr:col>82</xdr:col>
      <xdr:colOff>107950</xdr:colOff>
      <xdr:row>56</xdr:row>
      <xdr:rowOff>35560</xdr:rowOff>
    </xdr:to>
    <xdr:cxnSp macro="">
      <xdr:nvCxnSpPr>
        <xdr:cNvPr id="253" name="直線コネクタ 252"/>
        <xdr:cNvCxnSpPr/>
      </xdr:nvCxnSpPr>
      <xdr:spPr>
        <a:xfrm>
          <a:off x="15671800" y="95986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62230</xdr:rowOff>
    </xdr:from>
    <xdr:to xmlns:xdr="http://schemas.openxmlformats.org/drawingml/2006/spreadsheetDrawing">
      <xdr:col>78</xdr:col>
      <xdr:colOff>69850</xdr:colOff>
      <xdr:row>55</xdr:row>
      <xdr:rowOff>168910</xdr:rowOff>
    </xdr:to>
    <xdr:cxnSp macro="">
      <xdr:nvCxnSpPr>
        <xdr:cNvPr id="256" name="直線コネクタ 255"/>
        <xdr:cNvCxnSpPr/>
      </xdr:nvCxnSpPr>
      <xdr:spPr>
        <a:xfrm>
          <a:off x="14782800" y="94919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1460"/>
    <xdr:sp macro="" textlink="">
      <xdr:nvSpPr>
        <xdr:cNvPr id="258" name="テキスト ボックス 257"/>
        <xdr:cNvSpPr txBox="1"/>
      </xdr:nvSpPr>
      <xdr:spPr>
        <a:xfrm>
          <a:off x="15290800" y="97104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62230</xdr:rowOff>
    </xdr:from>
    <xdr:to xmlns:xdr="http://schemas.openxmlformats.org/drawingml/2006/spreadsheetDrawing">
      <xdr:col>73</xdr:col>
      <xdr:colOff>180975</xdr:colOff>
      <xdr:row>55</xdr:row>
      <xdr:rowOff>100330</xdr:rowOff>
    </xdr:to>
    <xdr:cxnSp macro="">
      <xdr:nvCxnSpPr>
        <xdr:cNvPr id="259" name="直線コネクタ 258"/>
        <xdr:cNvCxnSpPr/>
      </xdr:nvCxnSpPr>
      <xdr:spPr>
        <a:xfrm flipV="1">
          <a:off x="13893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100330</xdr:rowOff>
    </xdr:from>
    <xdr:to xmlns:xdr="http://schemas.openxmlformats.org/drawingml/2006/spreadsheetDrawing">
      <xdr:col>69</xdr:col>
      <xdr:colOff>92075</xdr:colOff>
      <xdr:row>58</xdr:row>
      <xdr:rowOff>134620</xdr:rowOff>
    </xdr:to>
    <xdr:cxnSp macro="">
      <xdr:nvCxnSpPr>
        <xdr:cNvPr id="262" name="直線コネクタ 261"/>
        <xdr:cNvCxnSpPr/>
      </xdr:nvCxnSpPr>
      <xdr:spPr>
        <a:xfrm flipV="1">
          <a:off x="13004800" y="953008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47395" cy="259080"/>
    <xdr:sp macro="" textlink="">
      <xdr:nvSpPr>
        <xdr:cNvPr id="264" name="テキスト ボックス 263"/>
        <xdr:cNvSpPr txBox="1"/>
      </xdr:nvSpPr>
      <xdr:spPr>
        <a:xfrm>
          <a:off x="13512800" y="971804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2000" cy="248920"/>
    <xdr:sp macro="" textlink="">
      <xdr:nvSpPr>
        <xdr:cNvPr id="266" name="テキスト ボックス 265"/>
        <xdr:cNvSpPr txBox="1"/>
      </xdr:nvSpPr>
      <xdr:spPr>
        <a:xfrm>
          <a:off x="12623800" y="9530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7395" cy="259080"/>
    <xdr:sp macro="" textlink="">
      <xdr:nvSpPr>
        <xdr:cNvPr id="268" name="テキスト ボックス 267"/>
        <xdr:cNvSpPr txBox="1"/>
      </xdr:nvSpPr>
      <xdr:spPr>
        <a:xfrm>
          <a:off x="15455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7395" cy="259080"/>
    <xdr:sp macro="" textlink="">
      <xdr:nvSpPr>
        <xdr:cNvPr id="269" name="テキスト ボックス 268"/>
        <xdr:cNvSpPr txBox="1"/>
      </xdr:nvSpPr>
      <xdr:spPr>
        <a:xfrm>
          <a:off x="14566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7395" cy="259080"/>
    <xdr:sp macro="" textlink="">
      <xdr:nvSpPr>
        <xdr:cNvPr id="271" name="テキスト ボックス 270"/>
        <xdr:cNvSpPr txBox="1"/>
      </xdr:nvSpPr>
      <xdr:spPr>
        <a:xfrm>
          <a:off x="12788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156210</xdr:rowOff>
    </xdr:from>
    <xdr:to xmlns:xdr="http://schemas.openxmlformats.org/drawingml/2006/spreadsheetDrawing">
      <xdr:col>82</xdr:col>
      <xdr:colOff>158750</xdr:colOff>
      <xdr:row>56</xdr:row>
      <xdr:rowOff>86360</xdr:rowOff>
    </xdr:to>
    <xdr:sp macro="" textlink="">
      <xdr:nvSpPr>
        <xdr:cNvPr id="272" name="楕円 271"/>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1270</xdr:rowOff>
    </xdr:from>
    <xdr:ext cx="762000" cy="259080"/>
    <xdr:sp macro="" textlink="">
      <xdr:nvSpPr>
        <xdr:cNvPr id="273" name="その他該当値テキスト"/>
        <xdr:cNvSpPr txBox="1"/>
      </xdr:nvSpPr>
      <xdr:spPr>
        <a:xfrm>
          <a:off x="165989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118110</xdr:rowOff>
    </xdr:from>
    <xdr:to xmlns:xdr="http://schemas.openxmlformats.org/drawingml/2006/spreadsheetDrawing">
      <xdr:col>78</xdr:col>
      <xdr:colOff>120650</xdr:colOff>
      <xdr:row>56</xdr:row>
      <xdr:rowOff>48260</xdr:rowOff>
    </xdr:to>
    <xdr:sp macro="" textlink="">
      <xdr:nvSpPr>
        <xdr:cNvPr id="274" name="楕円 273"/>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58420</xdr:rowOff>
    </xdr:from>
    <xdr:ext cx="736600" cy="259080"/>
    <xdr:sp macro="" textlink="">
      <xdr:nvSpPr>
        <xdr:cNvPr id="275" name="テキスト ボックス 274"/>
        <xdr:cNvSpPr txBox="1"/>
      </xdr:nvSpPr>
      <xdr:spPr>
        <a:xfrm>
          <a:off x="15290800" y="931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11430</xdr:rowOff>
    </xdr:from>
    <xdr:to xmlns:xdr="http://schemas.openxmlformats.org/drawingml/2006/spreadsheetDrawing">
      <xdr:col>74</xdr:col>
      <xdr:colOff>31750</xdr:colOff>
      <xdr:row>55</xdr:row>
      <xdr:rowOff>113030</xdr:rowOff>
    </xdr:to>
    <xdr:sp macro="" textlink="">
      <xdr:nvSpPr>
        <xdr:cNvPr id="276" name="楕円 275"/>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123190</xdr:rowOff>
    </xdr:from>
    <xdr:ext cx="762000" cy="248920"/>
    <xdr:sp macro="" textlink="">
      <xdr:nvSpPr>
        <xdr:cNvPr id="277" name="テキスト ボックス 276"/>
        <xdr:cNvSpPr txBox="1"/>
      </xdr:nvSpPr>
      <xdr:spPr>
        <a:xfrm>
          <a:off x="14401800" y="9210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49530</xdr:rowOff>
    </xdr:from>
    <xdr:to xmlns:xdr="http://schemas.openxmlformats.org/drawingml/2006/spreadsheetDrawing">
      <xdr:col>69</xdr:col>
      <xdr:colOff>142875</xdr:colOff>
      <xdr:row>55</xdr:row>
      <xdr:rowOff>151130</xdr:rowOff>
    </xdr:to>
    <xdr:sp macro="" textlink="">
      <xdr:nvSpPr>
        <xdr:cNvPr id="278" name="楕円 277"/>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161290</xdr:rowOff>
    </xdr:from>
    <xdr:ext cx="747395" cy="259080"/>
    <xdr:sp macro="" textlink="">
      <xdr:nvSpPr>
        <xdr:cNvPr id="279" name="テキスト ボックス 278"/>
        <xdr:cNvSpPr txBox="1"/>
      </xdr:nvSpPr>
      <xdr:spPr>
        <a:xfrm>
          <a:off x="13512800" y="924814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83820</xdr:rowOff>
    </xdr:from>
    <xdr:to xmlns:xdr="http://schemas.openxmlformats.org/drawingml/2006/spreadsheetDrawing">
      <xdr:col>65</xdr:col>
      <xdr:colOff>53975</xdr:colOff>
      <xdr:row>59</xdr:row>
      <xdr:rowOff>13970</xdr:rowOff>
    </xdr:to>
    <xdr:sp macro="" textlink="">
      <xdr:nvSpPr>
        <xdr:cNvPr id="280" name="楕円 279"/>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170180</xdr:rowOff>
    </xdr:from>
    <xdr:ext cx="762000" cy="259080"/>
    <xdr:sp macro="" textlink="">
      <xdr:nvSpPr>
        <xdr:cNvPr id="281" name="テキスト ボックス 280"/>
        <xdr:cNvSpPr txBox="1"/>
      </xdr:nvSpPr>
      <xdr:spPr>
        <a:xfrm>
          <a:off x="126238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下水道事業会計補助金が減少したことにより、分子となる経常経費充当一般財源が減少したこと等によって前年度と比較して1.0ポイントの減少となった。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今後も、各種団体への補助金の見直しや廃止を含め、適正な補助金の交付について検討していく。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3845" cy="225425"/>
    <xdr:sp macro="" textlink="">
      <xdr:nvSpPr>
        <xdr:cNvPr id="293" name="テキスト ボックス 292"/>
        <xdr:cNvSpPr txBox="1"/>
      </xdr:nvSpPr>
      <xdr:spPr>
        <a:xfrm>
          <a:off x="12407900" y="5080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3395" cy="250190"/>
    <xdr:sp macro="" textlink="">
      <xdr:nvSpPr>
        <xdr:cNvPr id="295" name="テキスト ボックス 294"/>
        <xdr:cNvSpPr txBox="1"/>
      </xdr:nvSpPr>
      <xdr:spPr>
        <a:xfrm>
          <a:off x="1193800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3395" cy="250190"/>
    <xdr:sp macro="" textlink="">
      <xdr:nvSpPr>
        <xdr:cNvPr id="297" name="テキスト ボックス 296"/>
        <xdr:cNvSpPr txBox="1"/>
      </xdr:nvSpPr>
      <xdr:spPr>
        <a:xfrm>
          <a:off x="11938000" y="6957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3395" cy="250190"/>
    <xdr:sp macro="" textlink="">
      <xdr:nvSpPr>
        <xdr:cNvPr id="299" name="テキスト ボックス 298"/>
        <xdr:cNvSpPr txBox="1"/>
      </xdr:nvSpPr>
      <xdr:spPr>
        <a:xfrm>
          <a:off x="11938000" y="6499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3395" cy="250190"/>
    <xdr:sp macro="" textlink="">
      <xdr:nvSpPr>
        <xdr:cNvPr id="301" name="テキスト ボックス 300"/>
        <xdr:cNvSpPr txBox="1"/>
      </xdr:nvSpPr>
      <xdr:spPr>
        <a:xfrm>
          <a:off x="11938000" y="6042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3395" cy="250190"/>
    <xdr:sp macro="" textlink="">
      <xdr:nvSpPr>
        <xdr:cNvPr id="303" name="テキスト ボックス 302"/>
        <xdr:cNvSpPr txBox="1"/>
      </xdr:nvSpPr>
      <xdr:spPr>
        <a:xfrm>
          <a:off x="11938000" y="5585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0190"/>
    <xdr:sp macro="" textlink="">
      <xdr:nvSpPr>
        <xdr:cNvPr id="309"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115570</xdr:rowOff>
    </xdr:from>
    <xdr:to xmlns:xdr="http://schemas.openxmlformats.org/drawingml/2006/spreadsheetDrawing">
      <xdr:col>82</xdr:col>
      <xdr:colOff>107950</xdr:colOff>
      <xdr:row>35</xdr:row>
      <xdr:rowOff>161290</xdr:rowOff>
    </xdr:to>
    <xdr:cxnSp macro="">
      <xdr:nvCxnSpPr>
        <xdr:cNvPr id="311" name="直線コネクタ 310"/>
        <xdr:cNvCxnSpPr/>
      </xdr:nvCxnSpPr>
      <xdr:spPr>
        <a:xfrm flipV="1">
          <a:off x="15671800" y="61163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139700</xdr:rowOff>
    </xdr:from>
    <xdr:ext cx="762000" cy="259080"/>
    <xdr:sp macro="" textlink="">
      <xdr:nvSpPr>
        <xdr:cNvPr id="312" name="補助費等平均値テキスト"/>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161290</xdr:rowOff>
    </xdr:from>
    <xdr:to xmlns:xdr="http://schemas.openxmlformats.org/drawingml/2006/spreadsheetDrawing">
      <xdr:col>78</xdr:col>
      <xdr:colOff>69850</xdr:colOff>
      <xdr:row>37</xdr:row>
      <xdr:rowOff>38100</xdr:rowOff>
    </xdr:to>
    <xdr:cxnSp macro="">
      <xdr:nvCxnSpPr>
        <xdr:cNvPr id="314" name="直線コネクタ 313"/>
        <xdr:cNvCxnSpPr/>
      </xdr:nvCxnSpPr>
      <xdr:spPr>
        <a:xfrm flipV="1">
          <a:off x="14782800" y="616204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16" name="テキスト ボックス 315"/>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38100</xdr:rowOff>
    </xdr:from>
    <xdr:to xmlns:xdr="http://schemas.openxmlformats.org/drawingml/2006/spreadsheetDrawing">
      <xdr:col>73</xdr:col>
      <xdr:colOff>180975</xdr:colOff>
      <xdr:row>37</xdr:row>
      <xdr:rowOff>111125</xdr:rowOff>
    </xdr:to>
    <xdr:cxnSp macro="">
      <xdr:nvCxnSpPr>
        <xdr:cNvPr id="317" name="直線コネクタ 316"/>
        <xdr:cNvCxnSpPr/>
      </xdr:nvCxnSpPr>
      <xdr:spPr>
        <a:xfrm flipV="1">
          <a:off x="13893800" y="63817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156845</xdr:rowOff>
    </xdr:from>
    <xdr:to xmlns:xdr="http://schemas.openxmlformats.org/drawingml/2006/spreadsheetDrawing">
      <xdr:col>69</xdr:col>
      <xdr:colOff>92075</xdr:colOff>
      <xdr:row>37</xdr:row>
      <xdr:rowOff>111125</xdr:rowOff>
    </xdr:to>
    <xdr:cxnSp macro="">
      <xdr:nvCxnSpPr>
        <xdr:cNvPr id="320" name="直線コネクタ 319"/>
        <xdr:cNvCxnSpPr/>
      </xdr:nvCxnSpPr>
      <xdr:spPr>
        <a:xfrm>
          <a:off x="13004800" y="61575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47395" cy="259080"/>
    <xdr:sp macro="" textlink="">
      <xdr:nvSpPr>
        <xdr:cNvPr id="322" name="テキスト ボックス 321"/>
        <xdr:cNvSpPr txBox="1"/>
      </xdr:nvSpPr>
      <xdr:spPr>
        <a:xfrm>
          <a:off x="13512800" y="612711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62000" cy="259080"/>
    <xdr:sp macro="" textlink="">
      <xdr:nvSpPr>
        <xdr:cNvPr id="324" name="テキスト ボックス 323"/>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7395" cy="259080"/>
    <xdr:sp macro="" textlink="">
      <xdr:nvSpPr>
        <xdr:cNvPr id="326" name="テキスト ボックス 325"/>
        <xdr:cNvSpPr txBox="1"/>
      </xdr:nvSpPr>
      <xdr:spPr>
        <a:xfrm>
          <a:off x="15455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7395" cy="259080"/>
    <xdr:sp macro="" textlink="">
      <xdr:nvSpPr>
        <xdr:cNvPr id="327" name="テキスト ボックス 326"/>
        <xdr:cNvSpPr txBox="1"/>
      </xdr:nvSpPr>
      <xdr:spPr>
        <a:xfrm>
          <a:off x="14566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7395" cy="259080"/>
    <xdr:sp macro="" textlink="">
      <xdr:nvSpPr>
        <xdr:cNvPr id="329" name="テキスト ボックス 328"/>
        <xdr:cNvSpPr txBox="1"/>
      </xdr:nvSpPr>
      <xdr:spPr>
        <a:xfrm>
          <a:off x="12788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64770</xdr:rowOff>
    </xdr:from>
    <xdr:to xmlns:xdr="http://schemas.openxmlformats.org/drawingml/2006/spreadsheetDrawing">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81280</xdr:rowOff>
    </xdr:from>
    <xdr:ext cx="762000" cy="259080"/>
    <xdr:sp macro="" textlink="">
      <xdr:nvSpPr>
        <xdr:cNvPr id="331" name="補助費等該当値テキスト"/>
        <xdr:cNvSpPr txBox="1"/>
      </xdr:nvSpPr>
      <xdr:spPr>
        <a:xfrm>
          <a:off x="16598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110490</xdr:rowOff>
    </xdr:from>
    <xdr:to xmlns:xdr="http://schemas.openxmlformats.org/drawingml/2006/spreadsheetDrawing">
      <xdr:col>78</xdr:col>
      <xdr:colOff>120650</xdr:colOff>
      <xdr:row>36</xdr:row>
      <xdr:rowOff>40640</xdr:rowOff>
    </xdr:to>
    <xdr:sp macro="" textlink="">
      <xdr:nvSpPr>
        <xdr:cNvPr id="332" name="楕円 331"/>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50800</xdr:rowOff>
    </xdr:from>
    <xdr:ext cx="736600" cy="259080"/>
    <xdr:sp macro="" textlink="">
      <xdr:nvSpPr>
        <xdr:cNvPr id="333" name="テキスト ボックス 332"/>
        <xdr:cNvSpPr txBox="1"/>
      </xdr:nvSpPr>
      <xdr:spPr>
        <a:xfrm>
          <a:off x="15290800" y="588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158750</xdr:rowOff>
    </xdr:from>
    <xdr:to xmlns:xdr="http://schemas.openxmlformats.org/drawingml/2006/spreadsheetDrawing">
      <xdr:col>74</xdr:col>
      <xdr:colOff>31750</xdr:colOff>
      <xdr:row>37</xdr:row>
      <xdr:rowOff>88900</xdr:rowOff>
    </xdr:to>
    <xdr:sp macro="" textlink="">
      <xdr:nvSpPr>
        <xdr:cNvPr id="334" name="楕円 333"/>
        <xdr:cNvSpPr/>
      </xdr:nvSpPr>
      <xdr:spPr>
        <a:xfrm>
          <a:off x="1473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73660</xdr:rowOff>
    </xdr:from>
    <xdr:ext cx="762000" cy="259080"/>
    <xdr:sp macro="" textlink="">
      <xdr:nvSpPr>
        <xdr:cNvPr id="335" name="テキスト ボックス 334"/>
        <xdr:cNvSpPr txBox="1"/>
      </xdr:nvSpPr>
      <xdr:spPr>
        <a:xfrm>
          <a:off x="1440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60325</xdr:rowOff>
    </xdr:from>
    <xdr:to xmlns:xdr="http://schemas.openxmlformats.org/drawingml/2006/spreadsheetDrawing">
      <xdr:col>69</xdr:col>
      <xdr:colOff>142875</xdr:colOff>
      <xdr:row>37</xdr:row>
      <xdr:rowOff>161925</xdr:rowOff>
    </xdr:to>
    <xdr:sp macro="" textlink="">
      <xdr:nvSpPr>
        <xdr:cNvPr id="336" name="楕円 335"/>
        <xdr:cNvSpPr/>
      </xdr:nvSpPr>
      <xdr:spPr>
        <a:xfrm>
          <a:off x="13843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146685</xdr:rowOff>
    </xdr:from>
    <xdr:ext cx="747395" cy="248285"/>
    <xdr:sp macro="" textlink="">
      <xdr:nvSpPr>
        <xdr:cNvPr id="337" name="テキスト ボックス 336"/>
        <xdr:cNvSpPr txBox="1"/>
      </xdr:nvSpPr>
      <xdr:spPr>
        <a:xfrm>
          <a:off x="13512800" y="649033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38" name="楕円 337"/>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39" name="テキスト ボックス 338"/>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公共事業等債、緊急浚渫推進事業債等の元利償還金が増加しているものの、合併特例債等の元利償還金の減により前年度と比較して0.3ポイントの減少となった。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しかしながら、依然として類似団体平均を上回っている。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lang="ja-JP" altLang="ja-JP" sz="1200">
              <a:solidFill>
                <a:schemeClr val="dk1"/>
              </a:solidFill>
              <a:effectLst/>
              <a:latin typeface="ＭＳ Ｐゴシック"/>
              <a:ea typeface="ＭＳ Ｐゴシック"/>
              <a:cs typeface="+mn-cs"/>
            </a:rPr>
            <a:t>今後、</a:t>
          </a:r>
          <a:r>
            <a:rPr lang="ja-JP" altLang="en-US" sz="1200">
              <a:solidFill>
                <a:schemeClr val="dk1"/>
              </a:solidFill>
              <a:effectLst/>
              <a:latin typeface="ＭＳ Ｐゴシック"/>
              <a:ea typeface="ＭＳ Ｐゴシック"/>
              <a:cs typeface="+mn-cs"/>
            </a:rPr>
            <a:t>公共施設の老朽化に伴う長寿命化事業や再編整備事業により元利償還金</a:t>
          </a:r>
          <a:r>
            <a:rPr lang="ja-JP" altLang="ja-JP" sz="1200">
              <a:solidFill>
                <a:schemeClr val="dk1"/>
              </a:solidFill>
              <a:effectLst/>
              <a:latin typeface="ＭＳ Ｐゴシック"/>
              <a:ea typeface="ＭＳ Ｐゴシック"/>
              <a:cs typeface="+mn-cs"/>
            </a:rPr>
            <a:t>の増加が見込まれることから、起債に大きく頼ることのない財政運営に努める。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3845" cy="225425"/>
    <xdr:sp macro="" textlink="">
      <xdr:nvSpPr>
        <xdr:cNvPr id="351" name="テキスト ボックス 350"/>
        <xdr:cNvSpPr txBox="1"/>
      </xdr:nvSpPr>
      <xdr:spPr>
        <a:xfrm>
          <a:off x="723900" y="11938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3395" cy="250190"/>
    <xdr:sp macro="" textlink="">
      <xdr:nvSpPr>
        <xdr:cNvPr id="353" name="テキスト ボックス 352"/>
        <xdr:cNvSpPr txBox="1"/>
      </xdr:nvSpPr>
      <xdr:spPr>
        <a:xfrm>
          <a:off x="25400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3395" cy="250190"/>
    <xdr:sp macro="" textlink="">
      <xdr:nvSpPr>
        <xdr:cNvPr id="355" name="テキスト ボックス 354"/>
        <xdr:cNvSpPr txBox="1"/>
      </xdr:nvSpPr>
      <xdr:spPr>
        <a:xfrm>
          <a:off x="254000" y="13815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3395" cy="250190"/>
    <xdr:sp macro="" textlink="">
      <xdr:nvSpPr>
        <xdr:cNvPr id="357" name="テキスト ボックス 356"/>
        <xdr:cNvSpPr txBox="1"/>
      </xdr:nvSpPr>
      <xdr:spPr>
        <a:xfrm>
          <a:off x="254000" y="13357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3395" cy="250190"/>
    <xdr:sp macro="" textlink="">
      <xdr:nvSpPr>
        <xdr:cNvPr id="359" name="テキスト ボックス 358"/>
        <xdr:cNvSpPr txBox="1"/>
      </xdr:nvSpPr>
      <xdr:spPr>
        <a:xfrm>
          <a:off x="254000" y="12900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3395" cy="250190"/>
    <xdr:sp macro="" textlink="">
      <xdr:nvSpPr>
        <xdr:cNvPr id="361" name="テキスト ボックス 360"/>
        <xdr:cNvSpPr txBox="1"/>
      </xdr:nvSpPr>
      <xdr:spPr>
        <a:xfrm>
          <a:off x="254000" y="12443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44450</xdr:rowOff>
    </xdr:from>
    <xdr:to xmlns:xdr="http://schemas.openxmlformats.org/drawingml/2006/spreadsheetDrawing">
      <xdr:col>24</xdr:col>
      <xdr:colOff>25400</xdr:colOff>
      <xdr:row>78</xdr:row>
      <xdr:rowOff>58420</xdr:rowOff>
    </xdr:to>
    <xdr:cxnSp macro="">
      <xdr:nvCxnSpPr>
        <xdr:cNvPr id="369" name="直線コネクタ 368"/>
        <xdr:cNvCxnSpPr/>
      </xdr:nvCxnSpPr>
      <xdr:spPr>
        <a:xfrm flipV="1">
          <a:off x="3987800" y="134175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762000" cy="251460"/>
    <xdr:sp macro="" textlink="">
      <xdr:nvSpPr>
        <xdr:cNvPr id="370" name="公債費平均値テキスト"/>
        <xdr:cNvSpPr txBox="1"/>
      </xdr:nvSpPr>
      <xdr:spPr>
        <a:xfrm>
          <a:off x="4914900" y="131622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21590</xdr:rowOff>
    </xdr:from>
    <xdr:to xmlns:xdr="http://schemas.openxmlformats.org/drawingml/2006/spreadsheetDrawing">
      <xdr:col>19</xdr:col>
      <xdr:colOff>187325</xdr:colOff>
      <xdr:row>78</xdr:row>
      <xdr:rowOff>58420</xdr:rowOff>
    </xdr:to>
    <xdr:cxnSp macro="">
      <xdr:nvCxnSpPr>
        <xdr:cNvPr id="372" name="直線コネクタ 371"/>
        <xdr:cNvCxnSpPr/>
      </xdr:nvCxnSpPr>
      <xdr:spPr>
        <a:xfrm>
          <a:off x="3098800" y="13394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21995" cy="259080"/>
    <xdr:sp macro="" textlink="">
      <xdr:nvSpPr>
        <xdr:cNvPr id="374" name="テキスト ボックス 373"/>
        <xdr:cNvSpPr txBox="1"/>
      </xdr:nvSpPr>
      <xdr:spPr>
        <a:xfrm>
          <a:off x="3606800" y="1308100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12700</xdr:rowOff>
    </xdr:from>
    <xdr:to xmlns:xdr="http://schemas.openxmlformats.org/drawingml/2006/spreadsheetDrawing">
      <xdr:col>15</xdr:col>
      <xdr:colOff>98425</xdr:colOff>
      <xdr:row>78</xdr:row>
      <xdr:rowOff>21590</xdr:rowOff>
    </xdr:to>
    <xdr:cxnSp macro="">
      <xdr:nvCxnSpPr>
        <xdr:cNvPr id="375" name="直線コネクタ 374"/>
        <xdr:cNvCxnSpPr/>
      </xdr:nvCxnSpPr>
      <xdr:spPr>
        <a:xfrm>
          <a:off x="2209800" y="13385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2000" cy="259080"/>
    <xdr:sp macro="" textlink="">
      <xdr:nvSpPr>
        <xdr:cNvPr id="377" name="テキスト ボックス 376"/>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101600</xdr:rowOff>
    </xdr:from>
    <xdr:to xmlns:xdr="http://schemas.openxmlformats.org/drawingml/2006/spreadsheetDrawing">
      <xdr:col>11</xdr:col>
      <xdr:colOff>9525</xdr:colOff>
      <xdr:row>78</xdr:row>
      <xdr:rowOff>12700</xdr:rowOff>
    </xdr:to>
    <xdr:cxnSp macro="">
      <xdr:nvCxnSpPr>
        <xdr:cNvPr id="378" name="直線コネクタ 377"/>
        <xdr:cNvCxnSpPr/>
      </xdr:nvCxnSpPr>
      <xdr:spPr>
        <a:xfrm>
          <a:off x="1320800" y="133032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47395" cy="259080"/>
    <xdr:sp macro="" textlink="">
      <xdr:nvSpPr>
        <xdr:cNvPr id="380" name="テキスト ボックス 379"/>
        <xdr:cNvSpPr txBox="1"/>
      </xdr:nvSpPr>
      <xdr:spPr>
        <a:xfrm>
          <a:off x="1828800" y="1308989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34290</xdr:rowOff>
    </xdr:from>
    <xdr:ext cx="747395" cy="259080"/>
    <xdr:sp macro="" textlink="">
      <xdr:nvSpPr>
        <xdr:cNvPr id="382" name="テキスト ボックス 381"/>
        <xdr:cNvSpPr txBox="1"/>
      </xdr:nvSpPr>
      <xdr:spPr>
        <a:xfrm>
          <a:off x="939800" y="1340739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7395" cy="259080"/>
    <xdr:sp macro="" textlink="">
      <xdr:nvSpPr>
        <xdr:cNvPr id="385" name="テキスト ボックス 384"/>
        <xdr:cNvSpPr txBox="1"/>
      </xdr:nvSpPr>
      <xdr:spPr>
        <a:xfrm>
          <a:off x="2882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165100</xdr:rowOff>
    </xdr:from>
    <xdr:to xmlns:xdr="http://schemas.openxmlformats.org/drawingml/2006/spreadsheetDrawing">
      <xdr:col>24</xdr:col>
      <xdr:colOff>76200</xdr:colOff>
      <xdr:row>78</xdr:row>
      <xdr:rowOff>95250</xdr:rowOff>
    </xdr:to>
    <xdr:sp macro="" textlink="">
      <xdr:nvSpPr>
        <xdr:cNvPr id="388" name="楕円 387"/>
        <xdr:cNvSpPr/>
      </xdr:nvSpPr>
      <xdr:spPr>
        <a:xfrm>
          <a:off x="47752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137160</xdr:rowOff>
    </xdr:from>
    <xdr:ext cx="762000" cy="259080"/>
    <xdr:sp macro="" textlink="">
      <xdr:nvSpPr>
        <xdr:cNvPr id="389" name="公債費該当値テキスト"/>
        <xdr:cNvSpPr txBox="1"/>
      </xdr:nvSpPr>
      <xdr:spPr>
        <a:xfrm>
          <a:off x="49149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xdr:rowOff>
    </xdr:from>
    <xdr:to xmlns:xdr="http://schemas.openxmlformats.org/drawingml/2006/spreadsheetDrawing">
      <xdr:col>20</xdr:col>
      <xdr:colOff>38100</xdr:colOff>
      <xdr:row>78</xdr:row>
      <xdr:rowOff>109220</xdr:rowOff>
    </xdr:to>
    <xdr:sp macro="" textlink="">
      <xdr:nvSpPr>
        <xdr:cNvPr id="390" name="楕円 389"/>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93980</xdr:rowOff>
    </xdr:from>
    <xdr:ext cx="721995" cy="259080"/>
    <xdr:sp macro="" textlink="">
      <xdr:nvSpPr>
        <xdr:cNvPr id="391" name="テキスト ボックス 390"/>
        <xdr:cNvSpPr txBox="1"/>
      </xdr:nvSpPr>
      <xdr:spPr>
        <a:xfrm>
          <a:off x="3606800" y="1346708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142240</xdr:rowOff>
    </xdr:from>
    <xdr:to xmlns:xdr="http://schemas.openxmlformats.org/drawingml/2006/spreadsheetDrawing">
      <xdr:col>15</xdr:col>
      <xdr:colOff>149225</xdr:colOff>
      <xdr:row>78</xdr:row>
      <xdr:rowOff>72390</xdr:rowOff>
    </xdr:to>
    <xdr:sp macro="" textlink="">
      <xdr:nvSpPr>
        <xdr:cNvPr id="392" name="楕円 391"/>
        <xdr:cNvSpPr/>
      </xdr:nvSpPr>
      <xdr:spPr>
        <a:xfrm>
          <a:off x="3048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57150</xdr:rowOff>
    </xdr:from>
    <xdr:ext cx="762000" cy="259080"/>
    <xdr:sp macro="" textlink="">
      <xdr:nvSpPr>
        <xdr:cNvPr id="393" name="テキスト ボックス 392"/>
        <xdr:cNvSpPr txBox="1"/>
      </xdr:nvSpPr>
      <xdr:spPr>
        <a:xfrm>
          <a:off x="2717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94" name="楕円 39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47395" cy="259080"/>
    <xdr:sp macro="" textlink="">
      <xdr:nvSpPr>
        <xdr:cNvPr id="395" name="テキスト ボックス 394"/>
        <xdr:cNvSpPr txBox="1"/>
      </xdr:nvSpPr>
      <xdr:spPr>
        <a:xfrm>
          <a:off x="1828800" y="134213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50800</xdr:rowOff>
    </xdr:from>
    <xdr:to xmlns:xdr="http://schemas.openxmlformats.org/drawingml/2006/spreadsheetDrawing">
      <xdr:col>6</xdr:col>
      <xdr:colOff>171450</xdr:colOff>
      <xdr:row>77</xdr:row>
      <xdr:rowOff>152400</xdr:rowOff>
    </xdr:to>
    <xdr:sp macro="" textlink="">
      <xdr:nvSpPr>
        <xdr:cNvPr id="396" name="楕円 395"/>
        <xdr:cNvSpPr/>
      </xdr:nvSpPr>
      <xdr:spPr>
        <a:xfrm>
          <a:off x="1270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162560</xdr:rowOff>
    </xdr:from>
    <xdr:ext cx="747395" cy="259080"/>
    <xdr:sp macro="" textlink="">
      <xdr:nvSpPr>
        <xdr:cNvPr id="397" name="テキスト ボックス 396"/>
        <xdr:cNvSpPr txBox="1"/>
      </xdr:nvSpPr>
      <xdr:spPr>
        <a:xfrm>
          <a:off x="939800" y="130213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前年度と比較して1.0ポイントの増加となり、類似団体平均を0.8ポイント下回った。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増加の要因として、扶助費、繰出金、人件費等の支出額が増加したことが挙げられる。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今後も各経費について増加が予想されることから、引き続き歳出全般のコスト削減や事業の取捨選択を行い、経常経費を抑制し持続可能な財政運営に努める。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3845" cy="225425"/>
    <xdr:sp macro="" textlink="">
      <xdr:nvSpPr>
        <xdr:cNvPr id="409" name="テキスト ボックス 408"/>
        <xdr:cNvSpPr txBox="1"/>
      </xdr:nvSpPr>
      <xdr:spPr>
        <a:xfrm>
          <a:off x="12407900" y="11938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3395" cy="250190"/>
    <xdr:sp macro="" textlink="">
      <xdr:nvSpPr>
        <xdr:cNvPr id="411" name="テキスト ボックス 410"/>
        <xdr:cNvSpPr txBox="1"/>
      </xdr:nvSpPr>
      <xdr:spPr>
        <a:xfrm>
          <a:off x="1193800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3395" cy="250190"/>
    <xdr:sp macro="" textlink="">
      <xdr:nvSpPr>
        <xdr:cNvPr id="413" name="テキスト ボックス 412"/>
        <xdr:cNvSpPr txBox="1"/>
      </xdr:nvSpPr>
      <xdr:spPr>
        <a:xfrm>
          <a:off x="11938000" y="137007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3395" cy="250190"/>
    <xdr:sp macro="" textlink="">
      <xdr:nvSpPr>
        <xdr:cNvPr id="415" name="テキスト ボックス 414"/>
        <xdr:cNvSpPr txBox="1"/>
      </xdr:nvSpPr>
      <xdr:spPr>
        <a:xfrm>
          <a:off x="11938000" y="1312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3395" cy="250190"/>
    <xdr:sp macro="" textlink="">
      <xdr:nvSpPr>
        <xdr:cNvPr id="417" name="テキスト ボックス 416"/>
        <xdr:cNvSpPr txBox="1"/>
      </xdr:nvSpPr>
      <xdr:spPr>
        <a:xfrm>
          <a:off x="11938000" y="125577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3395" cy="250190"/>
    <xdr:sp macro="" textlink="">
      <xdr:nvSpPr>
        <xdr:cNvPr id="419" name="テキスト ボックス 418"/>
        <xdr:cNvSpPr txBox="1"/>
      </xdr:nvSpPr>
      <xdr:spPr>
        <a:xfrm>
          <a:off x="11938000" y="11986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0190"/>
    <xdr:sp macro="" textlink="">
      <xdr:nvSpPr>
        <xdr:cNvPr id="424" name="公債費以外最大値テキスト"/>
        <xdr:cNvSpPr txBox="1"/>
      </xdr:nvSpPr>
      <xdr:spPr>
        <a:xfrm>
          <a:off x="16598900" y="12272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18415</xdr:rowOff>
    </xdr:from>
    <xdr:to xmlns:xdr="http://schemas.openxmlformats.org/drawingml/2006/spreadsheetDrawing">
      <xdr:col>82</xdr:col>
      <xdr:colOff>107950</xdr:colOff>
      <xdr:row>75</xdr:row>
      <xdr:rowOff>75565</xdr:rowOff>
    </xdr:to>
    <xdr:cxnSp macro="">
      <xdr:nvCxnSpPr>
        <xdr:cNvPr id="426" name="直線コネクタ 425"/>
        <xdr:cNvCxnSpPr/>
      </xdr:nvCxnSpPr>
      <xdr:spPr>
        <a:xfrm>
          <a:off x="15671800" y="128771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42545</xdr:rowOff>
    </xdr:from>
    <xdr:ext cx="762000" cy="249555"/>
    <xdr:sp macro="" textlink="">
      <xdr:nvSpPr>
        <xdr:cNvPr id="427" name="公債費以外平均値テキスト"/>
        <xdr:cNvSpPr txBox="1"/>
      </xdr:nvSpPr>
      <xdr:spPr>
        <a:xfrm>
          <a:off x="16598900" y="129012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18415</xdr:rowOff>
    </xdr:from>
    <xdr:to xmlns:xdr="http://schemas.openxmlformats.org/drawingml/2006/spreadsheetDrawing">
      <xdr:col>78</xdr:col>
      <xdr:colOff>69850</xdr:colOff>
      <xdr:row>76</xdr:row>
      <xdr:rowOff>24130</xdr:rowOff>
    </xdr:to>
    <xdr:cxnSp macro="">
      <xdr:nvCxnSpPr>
        <xdr:cNvPr id="429" name="直線コネクタ 428"/>
        <xdr:cNvCxnSpPr/>
      </xdr:nvCxnSpPr>
      <xdr:spPr>
        <a:xfrm flipV="1">
          <a:off x="14782800" y="1287716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6600" cy="259080"/>
    <xdr:sp macro="" textlink="">
      <xdr:nvSpPr>
        <xdr:cNvPr id="431" name="テキスト ボックス 430"/>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24130</xdr:rowOff>
    </xdr:from>
    <xdr:to xmlns:xdr="http://schemas.openxmlformats.org/drawingml/2006/spreadsheetDrawing">
      <xdr:col>73</xdr:col>
      <xdr:colOff>180975</xdr:colOff>
      <xdr:row>77</xdr:row>
      <xdr:rowOff>92710</xdr:rowOff>
    </xdr:to>
    <xdr:cxnSp macro="">
      <xdr:nvCxnSpPr>
        <xdr:cNvPr id="432" name="直線コネクタ 431"/>
        <xdr:cNvCxnSpPr/>
      </xdr:nvCxnSpPr>
      <xdr:spPr>
        <a:xfrm flipV="1">
          <a:off x="13893800" y="1305433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92710</xdr:rowOff>
    </xdr:from>
    <xdr:to xmlns:xdr="http://schemas.openxmlformats.org/drawingml/2006/spreadsheetDrawing">
      <xdr:col>69</xdr:col>
      <xdr:colOff>92075</xdr:colOff>
      <xdr:row>78</xdr:row>
      <xdr:rowOff>41275</xdr:rowOff>
    </xdr:to>
    <xdr:cxnSp macro="">
      <xdr:nvCxnSpPr>
        <xdr:cNvPr id="435" name="直線コネクタ 434"/>
        <xdr:cNvCxnSpPr/>
      </xdr:nvCxnSpPr>
      <xdr:spPr>
        <a:xfrm flipV="1">
          <a:off x="13004800" y="1329436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47395" cy="258445"/>
    <xdr:sp macro="" textlink="">
      <xdr:nvSpPr>
        <xdr:cNvPr id="437" name="テキスト ボックス 436"/>
        <xdr:cNvSpPr txBox="1"/>
      </xdr:nvSpPr>
      <xdr:spPr>
        <a:xfrm>
          <a:off x="13512800" y="12652375"/>
          <a:ext cx="747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2000" cy="259080"/>
    <xdr:sp macro="" textlink="">
      <xdr:nvSpPr>
        <xdr:cNvPr id="439" name="テキスト ボックス 438"/>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7395" cy="259080"/>
    <xdr:sp macro="" textlink="">
      <xdr:nvSpPr>
        <xdr:cNvPr id="441" name="テキスト ボックス 440"/>
        <xdr:cNvSpPr txBox="1"/>
      </xdr:nvSpPr>
      <xdr:spPr>
        <a:xfrm>
          <a:off x="15455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7395" cy="259080"/>
    <xdr:sp macro="" textlink="">
      <xdr:nvSpPr>
        <xdr:cNvPr id="442" name="テキスト ボックス 441"/>
        <xdr:cNvSpPr txBox="1"/>
      </xdr:nvSpPr>
      <xdr:spPr>
        <a:xfrm>
          <a:off x="14566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7395" cy="259080"/>
    <xdr:sp macro="" textlink="">
      <xdr:nvSpPr>
        <xdr:cNvPr id="444" name="テキスト ボックス 443"/>
        <xdr:cNvSpPr txBox="1"/>
      </xdr:nvSpPr>
      <xdr:spPr>
        <a:xfrm>
          <a:off x="12788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24765</xdr:rowOff>
    </xdr:from>
    <xdr:to xmlns:xdr="http://schemas.openxmlformats.org/drawingml/2006/spreadsheetDrawing">
      <xdr:col>82</xdr:col>
      <xdr:colOff>158750</xdr:colOff>
      <xdr:row>75</xdr:row>
      <xdr:rowOff>126365</xdr:rowOff>
    </xdr:to>
    <xdr:sp macro="" textlink="">
      <xdr:nvSpPr>
        <xdr:cNvPr id="445" name="楕円 444"/>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41275</xdr:rowOff>
    </xdr:from>
    <xdr:ext cx="762000" cy="250825"/>
    <xdr:sp macro="" textlink="">
      <xdr:nvSpPr>
        <xdr:cNvPr id="446" name="公債費以外該当値テキスト"/>
        <xdr:cNvSpPr txBox="1"/>
      </xdr:nvSpPr>
      <xdr:spPr>
        <a:xfrm>
          <a:off x="16598900" y="12728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139065</xdr:rowOff>
    </xdr:from>
    <xdr:to xmlns:xdr="http://schemas.openxmlformats.org/drawingml/2006/spreadsheetDrawing">
      <xdr:col>78</xdr:col>
      <xdr:colOff>120650</xdr:colOff>
      <xdr:row>75</xdr:row>
      <xdr:rowOff>69215</xdr:rowOff>
    </xdr:to>
    <xdr:sp macro="" textlink="">
      <xdr:nvSpPr>
        <xdr:cNvPr id="447" name="楕円 446"/>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79375</xdr:rowOff>
    </xdr:from>
    <xdr:ext cx="736600" cy="258445"/>
    <xdr:sp macro="" textlink="">
      <xdr:nvSpPr>
        <xdr:cNvPr id="448" name="テキスト ボックス 447"/>
        <xdr:cNvSpPr txBox="1"/>
      </xdr:nvSpPr>
      <xdr:spPr>
        <a:xfrm>
          <a:off x="15290800" y="12595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144780</xdr:rowOff>
    </xdr:from>
    <xdr:to xmlns:xdr="http://schemas.openxmlformats.org/drawingml/2006/spreadsheetDrawing">
      <xdr:col>74</xdr:col>
      <xdr:colOff>31750</xdr:colOff>
      <xdr:row>76</xdr:row>
      <xdr:rowOff>74930</xdr:rowOff>
    </xdr:to>
    <xdr:sp macro="" textlink="">
      <xdr:nvSpPr>
        <xdr:cNvPr id="449" name="楕円 448"/>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59690</xdr:rowOff>
    </xdr:from>
    <xdr:ext cx="762000" cy="259080"/>
    <xdr:sp macro="" textlink="">
      <xdr:nvSpPr>
        <xdr:cNvPr id="450" name="テキスト ボックス 449"/>
        <xdr:cNvSpPr txBox="1"/>
      </xdr:nvSpPr>
      <xdr:spPr>
        <a:xfrm>
          <a:off x="14401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1" name="楕円 450"/>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47395" cy="259080"/>
    <xdr:sp macro="" textlink="">
      <xdr:nvSpPr>
        <xdr:cNvPr id="452" name="テキスト ボックス 451"/>
        <xdr:cNvSpPr txBox="1"/>
      </xdr:nvSpPr>
      <xdr:spPr>
        <a:xfrm>
          <a:off x="13512800" y="1332992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161925</xdr:rowOff>
    </xdr:from>
    <xdr:to xmlns:xdr="http://schemas.openxmlformats.org/drawingml/2006/spreadsheetDrawing">
      <xdr:col>65</xdr:col>
      <xdr:colOff>53975</xdr:colOff>
      <xdr:row>78</xdr:row>
      <xdr:rowOff>92075</xdr:rowOff>
    </xdr:to>
    <xdr:sp macro="" textlink="">
      <xdr:nvSpPr>
        <xdr:cNvPr id="453" name="楕円 452"/>
        <xdr:cNvSpPr/>
      </xdr:nvSpPr>
      <xdr:spPr>
        <a:xfrm>
          <a:off x="12954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76835</xdr:rowOff>
    </xdr:from>
    <xdr:ext cx="762000" cy="249555"/>
    <xdr:sp macro="" textlink="">
      <xdr:nvSpPr>
        <xdr:cNvPr id="454" name="テキスト ボックス 453"/>
        <xdr:cNvSpPr txBox="1"/>
      </xdr:nvSpPr>
      <xdr:spPr>
        <a:xfrm>
          <a:off x="12623800" y="134499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6875" cy="269875"/>
    <xdr:sp macro="" textlink="">
      <xdr:nvSpPr>
        <xdr:cNvPr id="29" name="テキスト ボックス 28"/>
        <xdr:cNvSpPr txBox="1"/>
      </xdr:nvSpPr>
      <xdr:spPr>
        <a:xfrm>
          <a:off x="1676400" y="1270000"/>
          <a:ext cx="3968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48285"/>
    <xdr:sp macro="" textlink="">
      <xdr:nvSpPr>
        <xdr:cNvPr id="33" name="テキスト ボックス 32"/>
        <xdr:cNvSpPr txBox="1"/>
      </xdr:nvSpPr>
      <xdr:spPr>
        <a:xfrm>
          <a:off x="1384300" y="3337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48285"/>
    <xdr:sp macro="" textlink="">
      <xdr:nvSpPr>
        <xdr:cNvPr id="35" name="テキスト ボックス 34"/>
        <xdr:cNvSpPr txBox="1"/>
      </xdr:nvSpPr>
      <xdr:spPr>
        <a:xfrm>
          <a:off x="1384300" y="2880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48285"/>
    <xdr:sp macro="" textlink="">
      <xdr:nvSpPr>
        <xdr:cNvPr id="37" name="テキスト ボックス 36"/>
        <xdr:cNvSpPr txBox="1"/>
      </xdr:nvSpPr>
      <xdr:spPr>
        <a:xfrm>
          <a:off x="1384300" y="2423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48285"/>
    <xdr:sp macro="" textlink="">
      <xdr:nvSpPr>
        <xdr:cNvPr id="39" name="テキスト ボックス 38"/>
        <xdr:cNvSpPr txBox="1"/>
      </xdr:nvSpPr>
      <xdr:spPr>
        <a:xfrm>
          <a:off x="1384300" y="19659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1" name="テキスト ボックス 40"/>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47395" cy="251460"/>
    <xdr:sp macro="" textlink="">
      <xdr:nvSpPr>
        <xdr:cNvPr id="44" name="人口1人当たり決算額の推移最小値テキスト130"/>
        <xdr:cNvSpPr txBox="1"/>
      </xdr:nvSpPr>
      <xdr:spPr>
        <a:xfrm>
          <a:off x="5740400" y="3551555"/>
          <a:ext cx="747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47395" cy="250190"/>
    <xdr:sp macro="" textlink="">
      <xdr:nvSpPr>
        <xdr:cNvPr id="46" name="人口1人当たり決算額の推移最大値テキスト130"/>
        <xdr:cNvSpPr txBox="1"/>
      </xdr:nvSpPr>
      <xdr:spPr>
        <a:xfrm>
          <a:off x="5740400" y="1758315"/>
          <a:ext cx="747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140970</xdr:rowOff>
    </xdr:from>
    <xdr:to xmlns:xdr="http://schemas.openxmlformats.org/drawingml/2006/spreadsheetDrawing">
      <xdr:col>29</xdr:col>
      <xdr:colOff>127000</xdr:colOff>
      <xdr:row>17</xdr:row>
      <xdr:rowOff>21590</xdr:rowOff>
    </xdr:to>
    <xdr:cxnSp macro="">
      <xdr:nvCxnSpPr>
        <xdr:cNvPr id="48" name="直線コネクタ 47"/>
        <xdr:cNvCxnSpPr/>
      </xdr:nvCxnSpPr>
      <xdr:spPr>
        <a:xfrm flipV="1">
          <a:off x="5003800" y="2931795"/>
          <a:ext cx="6477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47395" cy="259080"/>
    <xdr:sp macro="" textlink="">
      <xdr:nvSpPr>
        <xdr:cNvPr id="49" name="人口1人当たり決算額の推移平均値テキスト130"/>
        <xdr:cNvSpPr txBox="1"/>
      </xdr:nvSpPr>
      <xdr:spPr>
        <a:xfrm>
          <a:off x="5740400" y="2668270"/>
          <a:ext cx="7473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2540</xdr:rowOff>
    </xdr:from>
    <xdr:to xmlns:xdr="http://schemas.openxmlformats.org/drawingml/2006/spreadsheetDrawing">
      <xdr:col>26</xdr:col>
      <xdr:colOff>50800</xdr:colOff>
      <xdr:row>17</xdr:row>
      <xdr:rowOff>21590</xdr:rowOff>
    </xdr:to>
    <xdr:cxnSp macro="">
      <xdr:nvCxnSpPr>
        <xdr:cNvPr id="51" name="直線コネクタ 50"/>
        <xdr:cNvCxnSpPr/>
      </xdr:nvCxnSpPr>
      <xdr:spPr>
        <a:xfrm>
          <a:off x="4305300" y="296481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2540</xdr:rowOff>
    </xdr:from>
    <xdr:to xmlns:xdr="http://schemas.openxmlformats.org/drawingml/2006/spreadsheetDrawing">
      <xdr:col>22</xdr:col>
      <xdr:colOff>114300</xdr:colOff>
      <xdr:row>17</xdr:row>
      <xdr:rowOff>50800</xdr:rowOff>
    </xdr:to>
    <xdr:cxnSp macro="">
      <xdr:nvCxnSpPr>
        <xdr:cNvPr id="54" name="直線コネクタ 53"/>
        <xdr:cNvCxnSpPr/>
      </xdr:nvCxnSpPr>
      <xdr:spPr>
        <a:xfrm flipV="1">
          <a:off x="3606800" y="296481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50800</xdr:rowOff>
    </xdr:from>
    <xdr:to xmlns:xdr="http://schemas.openxmlformats.org/drawingml/2006/spreadsheetDrawing">
      <xdr:col>18</xdr:col>
      <xdr:colOff>177800</xdr:colOff>
      <xdr:row>17</xdr:row>
      <xdr:rowOff>97790</xdr:rowOff>
    </xdr:to>
    <xdr:cxnSp macro="">
      <xdr:nvCxnSpPr>
        <xdr:cNvPr id="57" name="直線コネクタ 56"/>
        <xdr:cNvCxnSpPr/>
      </xdr:nvCxnSpPr>
      <xdr:spPr>
        <a:xfrm flipV="1">
          <a:off x="2908300" y="301307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92075</xdr:rowOff>
    </xdr:from>
    <xdr:ext cx="762000" cy="259080"/>
    <xdr:sp macro="" textlink="">
      <xdr:nvSpPr>
        <xdr:cNvPr id="59" name="テキスト ボックス 58"/>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140970</xdr:rowOff>
    </xdr:from>
    <xdr:ext cx="762000" cy="259080"/>
    <xdr:sp macro="" textlink="">
      <xdr:nvSpPr>
        <xdr:cNvPr id="61" name="テキスト ボックス 60"/>
        <xdr:cNvSpPr txBox="1"/>
      </xdr:nvSpPr>
      <xdr:spPr>
        <a:xfrm>
          <a:off x="2527300" y="3103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7395" cy="259080"/>
    <xdr:sp macro="" textlink="">
      <xdr:nvSpPr>
        <xdr:cNvPr id="62" name="テキスト ボックス 61"/>
        <xdr:cNvSpPr txBox="1"/>
      </xdr:nvSpPr>
      <xdr:spPr>
        <a:xfrm>
          <a:off x="5473700" y="39598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90170</xdr:rowOff>
    </xdr:from>
    <xdr:to xmlns:xdr="http://schemas.openxmlformats.org/drawingml/2006/spreadsheetDrawing">
      <xdr:col>29</xdr:col>
      <xdr:colOff>177800</xdr:colOff>
      <xdr:row>17</xdr:row>
      <xdr:rowOff>20320</xdr:rowOff>
    </xdr:to>
    <xdr:sp macro="" textlink="">
      <xdr:nvSpPr>
        <xdr:cNvPr id="67" name="楕円 66"/>
        <xdr:cNvSpPr/>
      </xdr:nvSpPr>
      <xdr:spPr>
        <a:xfrm>
          <a:off x="5600700" y="28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62230</xdr:rowOff>
    </xdr:from>
    <xdr:ext cx="747395" cy="259080"/>
    <xdr:sp macro="" textlink="">
      <xdr:nvSpPr>
        <xdr:cNvPr id="68" name="人口1人当たり決算額の推移該当値テキスト130"/>
        <xdr:cNvSpPr txBox="1"/>
      </xdr:nvSpPr>
      <xdr:spPr>
        <a:xfrm>
          <a:off x="5740400" y="285305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142240</xdr:rowOff>
    </xdr:from>
    <xdr:to xmlns:xdr="http://schemas.openxmlformats.org/drawingml/2006/spreadsheetDrawing">
      <xdr:col>26</xdr:col>
      <xdr:colOff>101600</xdr:colOff>
      <xdr:row>17</xdr:row>
      <xdr:rowOff>72390</xdr:rowOff>
    </xdr:to>
    <xdr:sp macro="" textlink="">
      <xdr:nvSpPr>
        <xdr:cNvPr id="69" name="楕円 68"/>
        <xdr:cNvSpPr/>
      </xdr:nvSpPr>
      <xdr:spPr>
        <a:xfrm>
          <a:off x="4953000" y="293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57150</xdr:rowOff>
    </xdr:from>
    <xdr:ext cx="736600" cy="259080"/>
    <xdr:sp macro="" textlink="">
      <xdr:nvSpPr>
        <xdr:cNvPr id="70" name="テキスト ボックス 69"/>
        <xdr:cNvSpPr txBox="1"/>
      </xdr:nvSpPr>
      <xdr:spPr>
        <a:xfrm>
          <a:off x="4622800" y="301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123190</xdr:rowOff>
    </xdr:from>
    <xdr:to xmlns:xdr="http://schemas.openxmlformats.org/drawingml/2006/spreadsheetDrawing">
      <xdr:col>22</xdr:col>
      <xdr:colOff>165100</xdr:colOff>
      <xdr:row>17</xdr:row>
      <xdr:rowOff>53340</xdr:rowOff>
    </xdr:to>
    <xdr:sp macro="" textlink="">
      <xdr:nvSpPr>
        <xdr:cNvPr id="71" name="楕円 70"/>
        <xdr:cNvSpPr/>
      </xdr:nvSpPr>
      <xdr:spPr>
        <a:xfrm>
          <a:off x="4254500" y="291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38100</xdr:rowOff>
    </xdr:from>
    <xdr:ext cx="762000" cy="259080"/>
    <xdr:sp macro="" textlink="">
      <xdr:nvSpPr>
        <xdr:cNvPr id="72" name="テキスト ボックス 71"/>
        <xdr:cNvSpPr txBox="1"/>
      </xdr:nvSpPr>
      <xdr:spPr>
        <a:xfrm>
          <a:off x="3924300" y="300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0</xdr:rowOff>
    </xdr:from>
    <xdr:to xmlns:xdr="http://schemas.openxmlformats.org/drawingml/2006/spreadsheetDrawing">
      <xdr:col>19</xdr:col>
      <xdr:colOff>38100</xdr:colOff>
      <xdr:row>17</xdr:row>
      <xdr:rowOff>101600</xdr:rowOff>
    </xdr:to>
    <xdr:sp macro="" textlink="">
      <xdr:nvSpPr>
        <xdr:cNvPr id="73" name="楕円 72"/>
        <xdr:cNvSpPr/>
      </xdr:nvSpPr>
      <xdr:spPr>
        <a:xfrm>
          <a:off x="35560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86360</xdr:rowOff>
    </xdr:from>
    <xdr:ext cx="762000" cy="251460"/>
    <xdr:sp macro="" textlink="">
      <xdr:nvSpPr>
        <xdr:cNvPr id="74" name="テキスト ボックス 73"/>
        <xdr:cNvSpPr txBox="1"/>
      </xdr:nvSpPr>
      <xdr:spPr>
        <a:xfrm>
          <a:off x="3225800" y="30486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46355</xdr:rowOff>
    </xdr:from>
    <xdr:to xmlns:xdr="http://schemas.openxmlformats.org/drawingml/2006/spreadsheetDrawing">
      <xdr:col>15</xdr:col>
      <xdr:colOff>101600</xdr:colOff>
      <xdr:row>17</xdr:row>
      <xdr:rowOff>147955</xdr:rowOff>
    </xdr:to>
    <xdr:sp macro="" textlink="">
      <xdr:nvSpPr>
        <xdr:cNvPr id="75" name="楕円 74"/>
        <xdr:cNvSpPr/>
      </xdr:nvSpPr>
      <xdr:spPr>
        <a:xfrm>
          <a:off x="2857500" y="300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158115</xdr:rowOff>
    </xdr:from>
    <xdr:ext cx="762000" cy="248285"/>
    <xdr:sp macro="" textlink="">
      <xdr:nvSpPr>
        <xdr:cNvPr id="76" name="テキスト ボックス 75"/>
        <xdr:cNvSpPr txBox="1"/>
      </xdr:nvSpPr>
      <xdr:spPr>
        <a:xfrm>
          <a:off x="2527300" y="27774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6875" cy="275590"/>
    <xdr:sp macro="" textlink="">
      <xdr:nvSpPr>
        <xdr:cNvPr id="90" name="テキスト ボックス 89"/>
        <xdr:cNvSpPr txBox="1"/>
      </xdr:nvSpPr>
      <xdr:spPr>
        <a:xfrm>
          <a:off x="1676400" y="5270500"/>
          <a:ext cx="3968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47395" cy="248285"/>
    <xdr:sp macro="" textlink="">
      <xdr:nvSpPr>
        <xdr:cNvPr id="108" name="人口1人当たり決算額の推移最小値テキスト445"/>
        <xdr:cNvSpPr txBox="1"/>
      </xdr:nvSpPr>
      <xdr:spPr>
        <a:xfrm>
          <a:off x="5740400" y="738568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47395" cy="254635"/>
    <xdr:sp macro="" textlink="">
      <xdr:nvSpPr>
        <xdr:cNvPr id="110" name="人口1人当たり決算額の推移最大値テキスト445"/>
        <xdr:cNvSpPr txBox="1"/>
      </xdr:nvSpPr>
      <xdr:spPr>
        <a:xfrm>
          <a:off x="5740400" y="5750560"/>
          <a:ext cx="7473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85090</xdr:rowOff>
    </xdr:from>
    <xdr:to xmlns:xdr="http://schemas.openxmlformats.org/drawingml/2006/spreadsheetDrawing">
      <xdr:col>29</xdr:col>
      <xdr:colOff>127000</xdr:colOff>
      <xdr:row>36</xdr:row>
      <xdr:rowOff>127635</xdr:rowOff>
    </xdr:to>
    <xdr:cxnSp macro="">
      <xdr:nvCxnSpPr>
        <xdr:cNvPr id="112" name="直線コネクタ 111"/>
        <xdr:cNvCxnSpPr/>
      </xdr:nvCxnSpPr>
      <xdr:spPr>
        <a:xfrm flipV="1">
          <a:off x="5003800" y="7038340"/>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47395" cy="256540"/>
    <xdr:sp macro="" textlink="">
      <xdr:nvSpPr>
        <xdr:cNvPr id="113" name="人口1人当たり決算額の推移平均値テキスト445"/>
        <xdr:cNvSpPr txBox="1"/>
      </xdr:nvSpPr>
      <xdr:spPr>
        <a:xfrm>
          <a:off x="5740400" y="6628130"/>
          <a:ext cx="7473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305435</xdr:rowOff>
    </xdr:from>
    <xdr:to xmlns:xdr="http://schemas.openxmlformats.org/drawingml/2006/spreadsheetDrawing">
      <xdr:col>26</xdr:col>
      <xdr:colOff>50800</xdr:colOff>
      <xdr:row>36</xdr:row>
      <xdr:rowOff>127635</xdr:rowOff>
    </xdr:to>
    <xdr:cxnSp macro="">
      <xdr:nvCxnSpPr>
        <xdr:cNvPr id="115" name="直線コネクタ 114"/>
        <xdr:cNvCxnSpPr/>
      </xdr:nvCxnSpPr>
      <xdr:spPr>
        <a:xfrm>
          <a:off x="4305300" y="6915785"/>
          <a:ext cx="698500" cy="165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17" name="テキスト ボックス 116"/>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305435</xdr:rowOff>
    </xdr:from>
    <xdr:to xmlns:xdr="http://schemas.openxmlformats.org/drawingml/2006/spreadsheetDrawing">
      <xdr:col>22</xdr:col>
      <xdr:colOff>114300</xdr:colOff>
      <xdr:row>36</xdr:row>
      <xdr:rowOff>5080</xdr:rowOff>
    </xdr:to>
    <xdr:cxnSp macro="">
      <xdr:nvCxnSpPr>
        <xdr:cNvPr id="118" name="直線コネクタ 117"/>
        <xdr:cNvCxnSpPr/>
      </xdr:nvCxnSpPr>
      <xdr:spPr>
        <a:xfrm flipV="1">
          <a:off x="3606800" y="69157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0" name="テキスト ボックス 119"/>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5080</xdr:rowOff>
    </xdr:from>
    <xdr:to xmlns:xdr="http://schemas.openxmlformats.org/drawingml/2006/spreadsheetDrawing">
      <xdr:col>18</xdr:col>
      <xdr:colOff>177800</xdr:colOff>
      <xdr:row>36</xdr:row>
      <xdr:rowOff>111125</xdr:rowOff>
    </xdr:to>
    <xdr:cxnSp macro="">
      <xdr:nvCxnSpPr>
        <xdr:cNvPr id="121" name="直線コネクタ 120"/>
        <xdr:cNvCxnSpPr/>
      </xdr:nvCxnSpPr>
      <xdr:spPr>
        <a:xfrm flipV="1">
          <a:off x="2908300" y="6958330"/>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43180</xdr:rowOff>
    </xdr:from>
    <xdr:ext cx="762000" cy="254000"/>
    <xdr:sp macro="" textlink="">
      <xdr:nvSpPr>
        <xdr:cNvPr id="123" name="テキスト ボックス 122"/>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24130</xdr:rowOff>
    </xdr:from>
    <xdr:ext cx="762000" cy="259715"/>
    <xdr:sp macro="" textlink="">
      <xdr:nvSpPr>
        <xdr:cNvPr id="125" name="テキスト ボックス 124"/>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7395" cy="259080"/>
    <xdr:sp macro="" textlink="">
      <xdr:nvSpPr>
        <xdr:cNvPr id="126" name="テキスト ボックス 125"/>
        <xdr:cNvSpPr txBox="1"/>
      </xdr:nvSpPr>
      <xdr:spPr>
        <a:xfrm>
          <a:off x="5473700" y="79603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34290</xdr:rowOff>
    </xdr:from>
    <xdr:to xmlns:xdr="http://schemas.openxmlformats.org/drawingml/2006/spreadsheetDrawing">
      <xdr:col>29</xdr:col>
      <xdr:colOff>177800</xdr:colOff>
      <xdr:row>36</xdr:row>
      <xdr:rowOff>135890</xdr:rowOff>
    </xdr:to>
    <xdr:sp macro="" textlink="">
      <xdr:nvSpPr>
        <xdr:cNvPr id="131" name="楕円 130"/>
        <xdr:cNvSpPr/>
      </xdr:nvSpPr>
      <xdr:spPr>
        <a:xfrm>
          <a:off x="5600700" y="698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6350</xdr:rowOff>
    </xdr:from>
    <xdr:ext cx="747395" cy="256540"/>
    <xdr:sp macro="" textlink="">
      <xdr:nvSpPr>
        <xdr:cNvPr id="132" name="人口1人当たり決算額の推移該当値テキスト445"/>
        <xdr:cNvSpPr txBox="1"/>
      </xdr:nvSpPr>
      <xdr:spPr>
        <a:xfrm>
          <a:off x="5740400" y="6959600"/>
          <a:ext cx="7473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76835</xdr:rowOff>
    </xdr:from>
    <xdr:to xmlns:xdr="http://schemas.openxmlformats.org/drawingml/2006/spreadsheetDrawing">
      <xdr:col>26</xdr:col>
      <xdr:colOff>101600</xdr:colOff>
      <xdr:row>37</xdr:row>
      <xdr:rowOff>6985</xdr:rowOff>
    </xdr:to>
    <xdr:sp macro="" textlink="">
      <xdr:nvSpPr>
        <xdr:cNvPr id="133" name="楕円 132"/>
        <xdr:cNvSpPr/>
      </xdr:nvSpPr>
      <xdr:spPr>
        <a:xfrm>
          <a:off x="4953000" y="703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163195</xdr:rowOff>
    </xdr:from>
    <xdr:ext cx="736600" cy="259715"/>
    <xdr:sp macro="" textlink="">
      <xdr:nvSpPr>
        <xdr:cNvPr id="134" name="テキスト ボックス 133"/>
        <xdr:cNvSpPr txBox="1"/>
      </xdr:nvSpPr>
      <xdr:spPr>
        <a:xfrm>
          <a:off x="4622800" y="71164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254000</xdr:rowOff>
    </xdr:from>
    <xdr:to xmlns:xdr="http://schemas.openxmlformats.org/drawingml/2006/spreadsheetDrawing">
      <xdr:col>22</xdr:col>
      <xdr:colOff>165100</xdr:colOff>
      <xdr:row>36</xdr:row>
      <xdr:rowOff>12700</xdr:rowOff>
    </xdr:to>
    <xdr:sp macro="" textlink="">
      <xdr:nvSpPr>
        <xdr:cNvPr id="135" name="楕円 134"/>
        <xdr:cNvSpPr/>
      </xdr:nvSpPr>
      <xdr:spPr>
        <a:xfrm>
          <a:off x="42545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340360</xdr:rowOff>
    </xdr:from>
    <xdr:ext cx="762000" cy="254635"/>
    <xdr:sp macro="" textlink="">
      <xdr:nvSpPr>
        <xdr:cNvPr id="136" name="テキスト ボックス 135"/>
        <xdr:cNvSpPr txBox="1"/>
      </xdr:nvSpPr>
      <xdr:spPr>
        <a:xfrm>
          <a:off x="39243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297180</xdr:rowOff>
    </xdr:from>
    <xdr:to xmlns:xdr="http://schemas.openxmlformats.org/drawingml/2006/spreadsheetDrawing">
      <xdr:col>19</xdr:col>
      <xdr:colOff>38100</xdr:colOff>
      <xdr:row>36</xdr:row>
      <xdr:rowOff>55880</xdr:rowOff>
    </xdr:to>
    <xdr:sp macro="" textlink="">
      <xdr:nvSpPr>
        <xdr:cNvPr id="137" name="楕円 136"/>
        <xdr:cNvSpPr/>
      </xdr:nvSpPr>
      <xdr:spPr>
        <a:xfrm>
          <a:off x="3556000" y="69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40640</xdr:rowOff>
    </xdr:from>
    <xdr:ext cx="762000" cy="257175"/>
    <xdr:sp macro="" textlink="">
      <xdr:nvSpPr>
        <xdr:cNvPr id="138" name="テキスト ボックス 137"/>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60325</xdr:rowOff>
    </xdr:from>
    <xdr:to xmlns:xdr="http://schemas.openxmlformats.org/drawingml/2006/spreadsheetDrawing">
      <xdr:col>15</xdr:col>
      <xdr:colOff>101600</xdr:colOff>
      <xdr:row>36</xdr:row>
      <xdr:rowOff>161925</xdr:rowOff>
    </xdr:to>
    <xdr:sp macro="" textlink="">
      <xdr:nvSpPr>
        <xdr:cNvPr id="139" name="楕円 138"/>
        <xdr:cNvSpPr/>
      </xdr:nvSpPr>
      <xdr:spPr>
        <a:xfrm>
          <a:off x="28575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146685</xdr:rowOff>
    </xdr:from>
    <xdr:ext cx="762000" cy="253365"/>
    <xdr:sp macro="" textlink="">
      <xdr:nvSpPr>
        <xdr:cNvPr id="140" name="テキスト ボックス 139"/>
        <xdr:cNvSpPr txBox="1"/>
      </xdr:nvSpPr>
      <xdr:spPr>
        <a:xfrm>
          <a:off x="2527300" y="70999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37,905
37,414
33.72
18,957,809
18,574,138
359,547
10,141,795
18,998,664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5280" cy="217170"/>
    <xdr:sp macro="" textlink="">
      <xdr:nvSpPr>
        <xdr:cNvPr id="40" name="テキスト ボックス 39"/>
        <xdr:cNvSpPr txBox="1"/>
      </xdr:nvSpPr>
      <xdr:spPr>
        <a:xfrm>
          <a:off x="723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4315" cy="248920"/>
    <xdr:sp macro="" textlink="">
      <xdr:nvSpPr>
        <xdr:cNvPr id="42" name="テキスト ボックス 41"/>
        <xdr:cNvSpPr txBox="1"/>
      </xdr:nvSpPr>
      <xdr:spPr>
        <a:xfrm>
          <a:off x="513080" y="6969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1025" cy="259080"/>
    <xdr:sp macro="" textlink="">
      <xdr:nvSpPr>
        <xdr:cNvPr id="50" name="テキスト ボックス 49"/>
        <xdr:cNvSpPr txBox="1"/>
      </xdr:nvSpPr>
      <xdr:spPr>
        <a:xfrm>
          <a:off x="166370" y="5445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1025" cy="259080"/>
    <xdr:sp macro="" textlink="">
      <xdr:nvSpPr>
        <xdr:cNvPr id="52" name="テキスト ボックス 51"/>
        <xdr:cNvSpPr txBox="1"/>
      </xdr:nvSpPr>
      <xdr:spPr>
        <a:xfrm>
          <a:off x="166370" y="506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1025" cy="248920"/>
    <xdr:sp macro="" textlink="">
      <xdr:nvSpPr>
        <xdr:cNvPr id="54" name="テキスト ボックス 53"/>
        <xdr:cNvSpPr txBox="1"/>
      </xdr:nvSpPr>
      <xdr:spPr>
        <a:xfrm>
          <a:off x="166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37465</xdr:rowOff>
    </xdr:from>
    <xdr:to xmlns:xdr="http://schemas.openxmlformats.org/drawingml/2006/spreadsheetDrawing">
      <xdr:col>24</xdr:col>
      <xdr:colOff>63500</xdr:colOff>
      <xdr:row>35</xdr:row>
      <xdr:rowOff>75565</xdr:rowOff>
    </xdr:to>
    <xdr:cxnSp macro="">
      <xdr:nvCxnSpPr>
        <xdr:cNvPr id="61" name="直線コネクタ 60"/>
        <xdr:cNvCxnSpPr/>
      </xdr:nvCxnSpPr>
      <xdr:spPr>
        <a:xfrm flipV="1">
          <a:off x="3797300" y="603821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50800</xdr:rowOff>
    </xdr:from>
    <xdr:to xmlns:xdr="http://schemas.openxmlformats.org/drawingml/2006/spreadsheetDrawing">
      <xdr:col>19</xdr:col>
      <xdr:colOff>177800</xdr:colOff>
      <xdr:row>35</xdr:row>
      <xdr:rowOff>75565</xdr:rowOff>
    </xdr:to>
    <xdr:cxnSp macro="">
      <xdr:nvCxnSpPr>
        <xdr:cNvPr id="64" name="直線コネクタ 63"/>
        <xdr:cNvCxnSpPr/>
      </xdr:nvCxnSpPr>
      <xdr:spPr>
        <a:xfrm>
          <a:off x="2908300" y="60515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20065" cy="258445"/>
    <xdr:sp macro="" textlink="">
      <xdr:nvSpPr>
        <xdr:cNvPr id="66" name="テキスト ボックス 65"/>
        <xdr:cNvSpPr txBox="1"/>
      </xdr:nvSpPr>
      <xdr:spPr>
        <a:xfrm>
          <a:off x="3529965" y="571436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50800</xdr:rowOff>
    </xdr:from>
    <xdr:to xmlns:xdr="http://schemas.openxmlformats.org/drawingml/2006/spreadsheetDrawing">
      <xdr:col>15</xdr:col>
      <xdr:colOff>50800</xdr:colOff>
      <xdr:row>35</xdr:row>
      <xdr:rowOff>80010</xdr:rowOff>
    </xdr:to>
    <xdr:cxnSp macro="">
      <xdr:nvCxnSpPr>
        <xdr:cNvPr id="67" name="直線コネクタ 66"/>
        <xdr:cNvCxnSpPr/>
      </xdr:nvCxnSpPr>
      <xdr:spPr>
        <a:xfrm flipV="1">
          <a:off x="2019300" y="60515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20065" cy="259080"/>
    <xdr:sp macro="" textlink="">
      <xdr:nvSpPr>
        <xdr:cNvPr id="69" name="テキスト ボックス 68"/>
        <xdr:cNvSpPr txBox="1"/>
      </xdr:nvSpPr>
      <xdr:spPr>
        <a:xfrm>
          <a:off x="2640965" y="57277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80010</xdr:rowOff>
    </xdr:from>
    <xdr:to xmlns:xdr="http://schemas.openxmlformats.org/drawingml/2006/spreadsheetDrawing">
      <xdr:col>10</xdr:col>
      <xdr:colOff>114300</xdr:colOff>
      <xdr:row>36</xdr:row>
      <xdr:rowOff>50800</xdr:rowOff>
    </xdr:to>
    <xdr:cxnSp macro="">
      <xdr:nvCxnSpPr>
        <xdr:cNvPr id="70" name="直線コネクタ 69"/>
        <xdr:cNvCxnSpPr/>
      </xdr:nvCxnSpPr>
      <xdr:spPr>
        <a:xfrm flipV="1">
          <a:off x="1130300" y="608076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20065" cy="259080"/>
    <xdr:sp macro="" textlink="">
      <xdr:nvSpPr>
        <xdr:cNvPr id="72" name="テキスト ボックス 71"/>
        <xdr:cNvSpPr txBox="1"/>
      </xdr:nvSpPr>
      <xdr:spPr>
        <a:xfrm>
          <a:off x="1751965" y="57765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20065" cy="250825"/>
    <xdr:sp macro="" textlink="">
      <xdr:nvSpPr>
        <xdr:cNvPr id="74" name="テキスト ボックス 73"/>
        <xdr:cNvSpPr txBox="1"/>
      </xdr:nvSpPr>
      <xdr:spPr>
        <a:xfrm>
          <a:off x="862965" y="59391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158115</xdr:rowOff>
    </xdr:from>
    <xdr:to xmlns:xdr="http://schemas.openxmlformats.org/drawingml/2006/spreadsheetDrawing">
      <xdr:col>24</xdr:col>
      <xdr:colOff>114300</xdr:colOff>
      <xdr:row>35</xdr:row>
      <xdr:rowOff>88265</xdr:rowOff>
    </xdr:to>
    <xdr:sp macro="" textlink="">
      <xdr:nvSpPr>
        <xdr:cNvPr id="80" name="楕円 79"/>
        <xdr:cNvSpPr/>
      </xdr:nvSpPr>
      <xdr:spPr>
        <a:xfrm>
          <a:off x="45847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136525</xdr:rowOff>
    </xdr:from>
    <xdr:ext cx="534670" cy="258445"/>
    <xdr:sp macro="" textlink="">
      <xdr:nvSpPr>
        <xdr:cNvPr id="81" name="人件費該当値テキスト"/>
        <xdr:cNvSpPr txBox="1"/>
      </xdr:nvSpPr>
      <xdr:spPr>
        <a:xfrm>
          <a:off x="4686300" y="5965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24765</xdr:rowOff>
    </xdr:from>
    <xdr:to xmlns:xdr="http://schemas.openxmlformats.org/drawingml/2006/spreadsheetDrawing">
      <xdr:col>20</xdr:col>
      <xdr:colOff>38100</xdr:colOff>
      <xdr:row>35</xdr:row>
      <xdr:rowOff>126365</xdr:rowOff>
    </xdr:to>
    <xdr:sp macro="" textlink="">
      <xdr:nvSpPr>
        <xdr:cNvPr id="82" name="楕円 81"/>
        <xdr:cNvSpPr/>
      </xdr:nvSpPr>
      <xdr:spPr>
        <a:xfrm>
          <a:off x="3746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117475</xdr:rowOff>
    </xdr:from>
    <xdr:ext cx="520065" cy="259080"/>
    <xdr:sp macro="" textlink="">
      <xdr:nvSpPr>
        <xdr:cNvPr id="83" name="テキスト ボックス 82"/>
        <xdr:cNvSpPr txBox="1"/>
      </xdr:nvSpPr>
      <xdr:spPr>
        <a:xfrm>
          <a:off x="3529965" y="61182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171450</xdr:rowOff>
    </xdr:from>
    <xdr:to xmlns:xdr="http://schemas.openxmlformats.org/drawingml/2006/spreadsheetDrawing">
      <xdr:col>15</xdr:col>
      <xdr:colOff>101600</xdr:colOff>
      <xdr:row>35</xdr:row>
      <xdr:rowOff>101600</xdr:rowOff>
    </xdr:to>
    <xdr:sp macro="" textlink="">
      <xdr:nvSpPr>
        <xdr:cNvPr id="84" name="楕円 83"/>
        <xdr:cNvSpPr/>
      </xdr:nvSpPr>
      <xdr:spPr>
        <a:xfrm>
          <a:off x="2857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92710</xdr:rowOff>
    </xdr:from>
    <xdr:ext cx="520065" cy="259080"/>
    <xdr:sp macro="" textlink="">
      <xdr:nvSpPr>
        <xdr:cNvPr id="85" name="テキスト ボックス 84"/>
        <xdr:cNvSpPr txBox="1"/>
      </xdr:nvSpPr>
      <xdr:spPr>
        <a:xfrm>
          <a:off x="2640965" y="60934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130810</xdr:rowOff>
    </xdr:to>
    <xdr:sp macro="" textlink="">
      <xdr:nvSpPr>
        <xdr:cNvPr id="86" name="楕円 85"/>
        <xdr:cNvSpPr/>
      </xdr:nvSpPr>
      <xdr:spPr>
        <a:xfrm>
          <a:off x="196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121920</xdr:rowOff>
    </xdr:from>
    <xdr:ext cx="520065" cy="250190"/>
    <xdr:sp macro="" textlink="">
      <xdr:nvSpPr>
        <xdr:cNvPr id="87" name="テキスト ボックス 86"/>
        <xdr:cNvSpPr txBox="1"/>
      </xdr:nvSpPr>
      <xdr:spPr>
        <a:xfrm>
          <a:off x="1751965" y="612267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171450</xdr:rowOff>
    </xdr:from>
    <xdr:to xmlns:xdr="http://schemas.openxmlformats.org/drawingml/2006/spreadsheetDrawing">
      <xdr:col>6</xdr:col>
      <xdr:colOff>38100</xdr:colOff>
      <xdr:row>36</xdr:row>
      <xdr:rowOff>101600</xdr:rowOff>
    </xdr:to>
    <xdr:sp macro="" textlink="">
      <xdr:nvSpPr>
        <xdr:cNvPr id="88" name="楕円 87"/>
        <xdr:cNvSpPr/>
      </xdr:nvSpPr>
      <xdr:spPr>
        <a:xfrm>
          <a:off x="107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92710</xdr:rowOff>
    </xdr:from>
    <xdr:ext cx="520065" cy="259080"/>
    <xdr:sp macro="" textlink="">
      <xdr:nvSpPr>
        <xdr:cNvPr id="89" name="テキスト ボックス 88"/>
        <xdr:cNvSpPr txBox="1"/>
      </xdr:nvSpPr>
      <xdr:spPr>
        <a:xfrm>
          <a:off x="862965" y="62649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5280" cy="217170"/>
    <xdr:sp macro="" textlink="">
      <xdr:nvSpPr>
        <xdr:cNvPr id="98" name="テキスト ボックス 97"/>
        <xdr:cNvSpPr txBox="1"/>
      </xdr:nvSpPr>
      <xdr:spPr>
        <a:xfrm>
          <a:off x="723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4315" cy="248920"/>
    <xdr:sp macro="" textlink="">
      <xdr:nvSpPr>
        <xdr:cNvPr id="100" name="テキスト ボックス 99"/>
        <xdr:cNvSpPr txBox="1"/>
      </xdr:nvSpPr>
      <xdr:spPr>
        <a:xfrm>
          <a:off x="513080" y="10398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8920"/>
    <xdr:sp macro="" textlink="">
      <xdr:nvSpPr>
        <xdr:cNvPr id="102" name="テキスト ボックス 101"/>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1025" cy="248920"/>
    <xdr:sp macro="" textlink="">
      <xdr:nvSpPr>
        <xdr:cNvPr id="104" name="テキスト ボックス 103"/>
        <xdr:cNvSpPr txBox="1"/>
      </xdr:nvSpPr>
      <xdr:spPr>
        <a:xfrm>
          <a:off x="166370" y="94843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1025" cy="248920"/>
    <xdr:sp macro="" textlink="">
      <xdr:nvSpPr>
        <xdr:cNvPr id="106" name="テキスト ボックス 105"/>
        <xdr:cNvSpPr txBox="1"/>
      </xdr:nvSpPr>
      <xdr:spPr>
        <a:xfrm>
          <a:off x="166370" y="90271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1025" cy="248920"/>
    <xdr:sp macro="" textlink="">
      <xdr:nvSpPr>
        <xdr:cNvPr id="108" name="テキスト ボックス 107"/>
        <xdr:cNvSpPr txBox="1"/>
      </xdr:nvSpPr>
      <xdr:spPr>
        <a:xfrm>
          <a:off x="166370" y="85699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1025" cy="248920"/>
    <xdr:sp macro="" textlink="">
      <xdr:nvSpPr>
        <xdr:cNvPr id="110" name="テキスト ボックス 109"/>
        <xdr:cNvSpPr txBox="1"/>
      </xdr:nvSpPr>
      <xdr:spPr>
        <a:xfrm>
          <a:off x="166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128270</xdr:rowOff>
    </xdr:from>
    <xdr:to xmlns:xdr="http://schemas.openxmlformats.org/drawingml/2006/spreadsheetDrawing">
      <xdr:col>24</xdr:col>
      <xdr:colOff>63500</xdr:colOff>
      <xdr:row>57</xdr:row>
      <xdr:rowOff>152400</xdr:rowOff>
    </xdr:to>
    <xdr:cxnSp macro="">
      <xdr:nvCxnSpPr>
        <xdr:cNvPr id="117" name="直線コネクタ 116"/>
        <xdr:cNvCxnSpPr/>
      </xdr:nvCxnSpPr>
      <xdr:spPr>
        <a:xfrm>
          <a:off x="3797300" y="99009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133985</xdr:rowOff>
    </xdr:from>
    <xdr:ext cx="534670" cy="249555"/>
    <xdr:sp macro="" textlink="">
      <xdr:nvSpPr>
        <xdr:cNvPr id="118" name="物件費平均値テキスト"/>
        <xdr:cNvSpPr txBox="1"/>
      </xdr:nvSpPr>
      <xdr:spPr>
        <a:xfrm>
          <a:off x="4686300" y="95637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128270</xdr:rowOff>
    </xdr:from>
    <xdr:to xmlns:xdr="http://schemas.openxmlformats.org/drawingml/2006/spreadsheetDrawing">
      <xdr:col>19</xdr:col>
      <xdr:colOff>177800</xdr:colOff>
      <xdr:row>58</xdr:row>
      <xdr:rowOff>13970</xdr:rowOff>
    </xdr:to>
    <xdr:cxnSp macro="">
      <xdr:nvCxnSpPr>
        <xdr:cNvPr id="120" name="直線コネクタ 119"/>
        <xdr:cNvCxnSpPr/>
      </xdr:nvCxnSpPr>
      <xdr:spPr>
        <a:xfrm flipV="1">
          <a:off x="2908300" y="9900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20065" cy="258445"/>
    <xdr:sp macro="" textlink="">
      <xdr:nvSpPr>
        <xdr:cNvPr id="122" name="テキスト ボックス 121"/>
        <xdr:cNvSpPr txBox="1"/>
      </xdr:nvSpPr>
      <xdr:spPr>
        <a:xfrm>
          <a:off x="3529965" y="946340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xdr:rowOff>
    </xdr:from>
    <xdr:to xmlns:xdr="http://schemas.openxmlformats.org/drawingml/2006/spreadsheetDrawing">
      <xdr:col>15</xdr:col>
      <xdr:colOff>50800</xdr:colOff>
      <xdr:row>58</xdr:row>
      <xdr:rowOff>13970</xdr:rowOff>
    </xdr:to>
    <xdr:cxnSp macro="">
      <xdr:nvCxnSpPr>
        <xdr:cNvPr id="123" name="直線コネクタ 122"/>
        <xdr:cNvCxnSpPr/>
      </xdr:nvCxnSpPr>
      <xdr:spPr>
        <a:xfrm>
          <a:off x="2019300" y="994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20065" cy="250825"/>
    <xdr:sp macro="" textlink="">
      <xdr:nvSpPr>
        <xdr:cNvPr id="125" name="テキスト ボックス 124"/>
        <xdr:cNvSpPr txBox="1"/>
      </xdr:nvSpPr>
      <xdr:spPr>
        <a:xfrm>
          <a:off x="2640965" y="952817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635</xdr:rowOff>
    </xdr:from>
    <xdr:to xmlns:xdr="http://schemas.openxmlformats.org/drawingml/2006/spreadsheetDrawing">
      <xdr:col>10</xdr:col>
      <xdr:colOff>114300</xdr:colOff>
      <xdr:row>58</xdr:row>
      <xdr:rowOff>17780</xdr:rowOff>
    </xdr:to>
    <xdr:cxnSp macro="">
      <xdr:nvCxnSpPr>
        <xdr:cNvPr id="126" name="直線コネクタ 125"/>
        <xdr:cNvCxnSpPr/>
      </xdr:nvCxnSpPr>
      <xdr:spPr>
        <a:xfrm flipV="1">
          <a:off x="1130300" y="99447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20065" cy="259080"/>
    <xdr:sp macro="" textlink="">
      <xdr:nvSpPr>
        <xdr:cNvPr id="128" name="テキスト ボックス 127"/>
        <xdr:cNvSpPr txBox="1"/>
      </xdr:nvSpPr>
      <xdr:spPr>
        <a:xfrm>
          <a:off x="1751965" y="95897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167005</xdr:rowOff>
    </xdr:from>
    <xdr:ext cx="520065" cy="250825"/>
    <xdr:sp macro="" textlink="">
      <xdr:nvSpPr>
        <xdr:cNvPr id="130" name="テキスト ボックス 129"/>
        <xdr:cNvSpPr txBox="1"/>
      </xdr:nvSpPr>
      <xdr:spPr>
        <a:xfrm>
          <a:off x="862965" y="95967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101600</xdr:rowOff>
    </xdr:from>
    <xdr:to xmlns:xdr="http://schemas.openxmlformats.org/drawingml/2006/spreadsheetDrawing">
      <xdr:col>24</xdr:col>
      <xdr:colOff>114300</xdr:colOff>
      <xdr:row>58</xdr:row>
      <xdr:rowOff>31750</xdr:rowOff>
    </xdr:to>
    <xdr:sp macro="" textlink="">
      <xdr:nvSpPr>
        <xdr:cNvPr id="136" name="楕円 135"/>
        <xdr:cNvSpPr/>
      </xdr:nvSpPr>
      <xdr:spPr>
        <a:xfrm>
          <a:off x="4584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80645</xdr:rowOff>
    </xdr:from>
    <xdr:ext cx="534670" cy="259080"/>
    <xdr:sp macro="" textlink="">
      <xdr:nvSpPr>
        <xdr:cNvPr id="137" name="物件費該当値テキスト"/>
        <xdr:cNvSpPr txBox="1"/>
      </xdr:nvSpPr>
      <xdr:spPr>
        <a:xfrm>
          <a:off x="4686300" y="985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77470</xdr:rowOff>
    </xdr:from>
    <xdr:to xmlns:xdr="http://schemas.openxmlformats.org/drawingml/2006/spreadsheetDrawing">
      <xdr:col>20</xdr:col>
      <xdr:colOff>38100</xdr:colOff>
      <xdr:row>58</xdr:row>
      <xdr:rowOff>7620</xdr:rowOff>
    </xdr:to>
    <xdr:sp macro="" textlink="">
      <xdr:nvSpPr>
        <xdr:cNvPr id="138" name="楕円 137"/>
        <xdr:cNvSpPr/>
      </xdr:nvSpPr>
      <xdr:spPr>
        <a:xfrm>
          <a:off x="3746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170180</xdr:rowOff>
    </xdr:from>
    <xdr:ext cx="520065" cy="259080"/>
    <xdr:sp macro="" textlink="">
      <xdr:nvSpPr>
        <xdr:cNvPr id="139" name="テキスト ボックス 138"/>
        <xdr:cNvSpPr txBox="1"/>
      </xdr:nvSpPr>
      <xdr:spPr>
        <a:xfrm>
          <a:off x="3529965" y="99428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134620</xdr:rowOff>
    </xdr:from>
    <xdr:to xmlns:xdr="http://schemas.openxmlformats.org/drawingml/2006/spreadsheetDrawing">
      <xdr:col>15</xdr:col>
      <xdr:colOff>101600</xdr:colOff>
      <xdr:row>58</xdr:row>
      <xdr:rowOff>64770</xdr:rowOff>
    </xdr:to>
    <xdr:sp macro="" textlink="">
      <xdr:nvSpPr>
        <xdr:cNvPr id="140" name="楕円 139"/>
        <xdr:cNvSpPr/>
      </xdr:nvSpPr>
      <xdr:spPr>
        <a:xfrm>
          <a:off x="2857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55880</xdr:rowOff>
    </xdr:from>
    <xdr:ext cx="520065" cy="259080"/>
    <xdr:sp macro="" textlink="">
      <xdr:nvSpPr>
        <xdr:cNvPr id="141" name="テキスト ボックス 140"/>
        <xdr:cNvSpPr txBox="1"/>
      </xdr:nvSpPr>
      <xdr:spPr>
        <a:xfrm>
          <a:off x="2640965" y="99999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121285</xdr:rowOff>
    </xdr:from>
    <xdr:to xmlns:xdr="http://schemas.openxmlformats.org/drawingml/2006/spreadsheetDrawing">
      <xdr:col>10</xdr:col>
      <xdr:colOff>165100</xdr:colOff>
      <xdr:row>58</xdr:row>
      <xdr:rowOff>52070</xdr:rowOff>
    </xdr:to>
    <xdr:sp macro="" textlink="">
      <xdr:nvSpPr>
        <xdr:cNvPr id="142" name="楕円 141"/>
        <xdr:cNvSpPr/>
      </xdr:nvSpPr>
      <xdr:spPr>
        <a:xfrm>
          <a:off x="1968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42545</xdr:rowOff>
    </xdr:from>
    <xdr:ext cx="520065" cy="249555"/>
    <xdr:sp macro="" textlink="">
      <xdr:nvSpPr>
        <xdr:cNvPr id="143" name="テキスト ボックス 142"/>
        <xdr:cNvSpPr txBox="1"/>
      </xdr:nvSpPr>
      <xdr:spPr>
        <a:xfrm>
          <a:off x="1751965" y="998664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137795</xdr:rowOff>
    </xdr:from>
    <xdr:to xmlns:xdr="http://schemas.openxmlformats.org/drawingml/2006/spreadsheetDrawing">
      <xdr:col>6</xdr:col>
      <xdr:colOff>38100</xdr:colOff>
      <xdr:row>58</xdr:row>
      <xdr:rowOff>67945</xdr:rowOff>
    </xdr:to>
    <xdr:sp macro="" textlink="">
      <xdr:nvSpPr>
        <xdr:cNvPr id="144" name="楕円 143"/>
        <xdr:cNvSpPr/>
      </xdr:nvSpPr>
      <xdr:spPr>
        <a:xfrm>
          <a:off x="107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59055</xdr:rowOff>
    </xdr:from>
    <xdr:ext cx="520065" cy="259080"/>
    <xdr:sp macro="" textlink="">
      <xdr:nvSpPr>
        <xdr:cNvPr id="145" name="テキスト ボックス 144"/>
        <xdr:cNvSpPr txBox="1"/>
      </xdr:nvSpPr>
      <xdr:spPr>
        <a:xfrm>
          <a:off x="862965" y="1000315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5280" cy="217170"/>
    <xdr:sp macro="" textlink="">
      <xdr:nvSpPr>
        <xdr:cNvPr id="154" name="テキスト ボックス 153"/>
        <xdr:cNvSpPr txBox="1"/>
      </xdr:nvSpPr>
      <xdr:spPr>
        <a:xfrm>
          <a:off x="723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4315" cy="248920"/>
    <xdr:sp macro="" textlink="">
      <xdr:nvSpPr>
        <xdr:cNvPr id="157" name="テキスト ボックス 156"/>
        <xdr:cNvSpPr txBox="1"/>
      </xdr:nvSpPr>
      <xdr:spPr>
        <a:xfrm>
          <a:off x="513080" y="13370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59" name="テキスト ボックス 158"/>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1" name="テキスト ボックス 160"/>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3" name="テキスト ボックス 162"/>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0825"/>
    <xdr:sp macro="" textlink="">
      <xdr:nvSpPr>
        <xdr:cNvPr id="168" name="維持補修費最小値テキスト"/>
        <xdr:cNvSpPr txBox="1"/>
      </xdr:nvSpPr>
      <xdr:spPr>
        <a:xfrm>
          <a:off x="4686300" y="13482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31115</xdr:rowOff>
    </xdr:from>
    <xdr:to xmlns:xdr="http://schemas.openxmlformats.org/drawingml/2006/spreadsheetDrawing">
      <xdr:col>24</xdr:col>
      <xdr:colOff>63500</xdr:colOff>
      <xdr:row>78</xdr:row>
      <xdr:rowOff>65405</xdr:rowOff>
    </xdr:to>
    <xdr:cxnSp macro="">
      <xdr:nvCxnSpPr>
        <xdr:cNvPr id="172" name="直線コネクタ 171"/>
        <xdr:cNvCxnSpPr/>
      </xdr:nvCxnSpPr>
      <xdr:spPr>
        <a:xfrm>
          <a:off x="3797300" y="134042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31115</xdr:rowOff>
    </xdr:from>
    <xdr:to xmlns:xdr="http://schemas.openxmlformats.org/drawingml/2006/spreadsheetDrawing">
      <xdr:col>19</xdr:col>
      <xdr:colOff>177800</xdr:colOff>
      <xdr:row>78</xdr:row>
      <xdr:rowOff>73025</xdr:rowOff>
    </xdr:to>
    <xdr:cxnSp macro="">
      <xdr:nvCxnSpPr>
        <xdr:cNvPr id="175" name="直線コネクタ 174"/>
        <xdr:cNvCxnSpPr/>
      </xdr:nvCxnSpPr>
      <xdr:spPr>
        <a:xfrm flipV="1">
          <a:off x="2908300" y="134042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55295" cy="259080"/>
    <xdr:sp macro="" textlink="">
      <xdr:nvSpPr>
        <xdr:cNvPr id="177" name="テキスト ボックス 176"/>
        <xdr:cNvSpPr txBox="1"/>
      </xdr:nvSpPr>
      <xdr:spPr>
        <a:xfrm>
          <a:off x="3562350" y="130543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73025</xdr:rowOff>
    </xdr:from>
    <xdr:to xmlns:xdr="http://schemas.openxmlformats.org/drawingml/2006/spreadsheetDrawing">
      <xdr:col>15</xdr:col>
      <xdr:colOff>50800</xdr:colOff>
      <xdr:row>78</xdr:row>
      <xdr:rowOff>77470</xdr:rowOff>
    </xdr:to>
    <xdr:cxnSp macro="">
      <xdr:nvCxnSpPr>
        <xdr:cNvPr id="178" name="直線コネクタ 177"/>
        <xdr:cNvCxnSpPr/>
      </xdr:nvCxnSpPr>
      <xdr:spPr>
        <a:xfrm flipV="1">
          <a:off x="2019300" y="134461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55295" cy="250190"/>
    <xdr:sp macro="" textlink="">
      <xdr:nvSpPr>
        <xdr:cNvPr id="180" name="テキスト ボックス 179"/>
        <xdr:cNvSpPr txBox="1"/>
      </xdr:nvSpPr>
      <xdr:spPr>
        <a:xfrm>
          <a:off x="2673350" y="1303782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69215</xdr:rowOff>
    </xdr:from>
    <xdr:to xmlns:xdr="http://schemas.openxmlformats.org/drawingml/2006/spreadsheetDrawing">
      <xdr:col>10</xdr:col>
      <xdr:colOff>114300</xdr:colOff>
      <xdr:row>78</xdr:row>
      <xdr:rowOff>77470</xdr:rowOff>
    </xdr:to>
    <xdr:cxnSp macro="">
      <xdr:nvCxnSpPr>
        <xdr:cNvPr id="181" name="直線コネクタ 180"/>
        <xdr:cNvCxnSpPr/>
      </xdr:nvCxnSpPr>
      <xdr:spPr>
        <a:xfrm>
          <a:off x="1130300" y="13442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22225</xdr:rowOff>
    </xdr:from>
    <xdr:ext cx="455295" cy="258445"/>
    <xdr:sp macro="" textlink="">
      <xdr:nvSpPr>
        <xdr:cNvPr id="183" name="テキスト ボックス 182"/>
        <xdr:cNvSpPr txBox="1"/>
      </xdr:nvSpPr>
      <xdr:spPr>
        <a:xfrm>
          <a:off x="1784350" y="1305242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55295" cy="258445"/>
    <xdr:sp macro="" textlink="">
      <xdr:nvSpPr>
        <xdr:cNvPr id="185" name="テキスト ボックス 184"/>
        <xdr:cNvSpPr txBox="1"/>
      </xdr:nvSpPr>
      <xdr:spPr>
        <a:xfrm>
          <a:off x="895350" y="1312100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14605</xdr:rowOff>
    </xdr:from>
    <xdr:to xmlns:xdr="http://schemas.openxmlformats.org/drawingml/2006/spreadsheetDrawing">
      <xdr:col>24</xdr:col>
      <xdr:colOff>114300</xdr:colOff>
      <xdr:row>78</xdr:row>
      <xdr:rowOff>116205</xdr:rowOff>
    </xdr:to>
    <xdr:sp macro="" textlink="">
      <xdr:nvSpPr>
        <xdr:cNvPr id="191" name="楕円 190"/>
        <xdr:cNvSpPr/>
      </xdr:nvSpPr>
      <xdr:spPr>
        <a:xfrm>
          <a:off x="4584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100965</xdr:rowOff>
    </xdr:from>
    <xdr:ext cx="469900" cy="248285"/>
    <xdr:sp macro="" textlink="">
      <xdr:nvSpPr>
        <xdr:cNvPr id="192" name="維持補修費該当値テキスト"/>
        <xdr:cNvSpPr txBox="1"/>
      </xdr:nvSpPr>
      <xdr:spPr>
        <a:xfrm>
          <a:off x="4686300" y="133026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151765</xdr:rowOff>
    </xdr:from>
    <xdr:to xmlns:xdr="http://schemas.openxmlformats.org/drawingml/2006/spreadsheetDrawing">
      <xdr:col>20</xdr:col>
      <xdr:colOff>38100</xdr:colOff>
      <xdr:row>78</xdr:row>
      <xdr:rowOff>81915</xdr:rowOff>
    </xdr:to>
    <xdr:sp macro="" textlink="">
      <xdr:nvSpPr>
        <xdr:cNvPr id="193" name="楕円 192"/>
        <xdr:cNvSpPr/>
      </xdr:nvSpPr>
      <xdr:spPr>
        <a:xfrm>
          <a:off x="3746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73025</xdr:rowOff>
    </xdr:from>
    <xdr:ext cx="455295" cy="259080"/>
    <xdr:sp macro="" textlink="">
      <xdr:nvSpPr>
        <xdr:cNvPr id="194" name="テキスト ボックス 193"/>
        <xdr:cNvSpPr txBox="1"/>
      </xdr:nvSpPr>
      <xdr:spPr>
        <a:xfrm>
          <a:off x="3562350" y="1344612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22225</xdr:rowOff>
    </xdr:from>
    <xdr:to xmlns:xdr="http://schemas.openxmlformats.org/drawingml/2006/spreadsheetDrawing">
      <xdr:col>15</xdr:col>
      <xdr:colOff>101600</xdr:colOff>
      <xdr:row>78</xdr:row>
      <xdr:rowOff>123825</xdr:rowOff>
    </xdr:to>
    <xdr:sp macro="" textlink="">
      <xdr:nvSpPr>
        <xdr:cNvPr id="195" name="楕円 194"/>
        <xdr:cNvSpPr/>
      </xdr:nvSpPr>
      <xdr:spPr>
        <a:xfrm>
          <a:off x="2857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114935</xdr:rowOff>
    </xdr:from>
    <xdr:ext cx="455295" cy="259080"/>
    <xdr:sp macro="" textlink="">
      <xdr:nvSpPr>
        <xdr:cNvPr id="196" name="テキスト ボックス 195"/>
        <xdr:cNvSpPr txBox="1"/>
      </xdr:nvSpPr>
      <xdr:spPr>
        <a:xfrm>
          <a:off x="2673350" y="1348803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26670</xdr:rowOff>
    </xdr:from>
    <xdr:to xmlns:xdr="http://schemas.openxmlformats.org/drawingml/2006/spreadsheetDrawing">
      <xdr:col>10</xdr:col>
      <xdr:colOff>165100</xdr:colOff>
      <xdr:row>78</xdr:row>
      <xdr:rowOff>128270</xdr:rowOff>
    </xdr:to>
    <xdr:sp macro="" textlink="">
      <xdr:nvSpPr>
        <xdr:cNvPr id="197" name="楕円 196"/>
        <xdr:cNvSpPr/>
      </xdr:nvSpPr>
      <xdr:spPr>
        <a:xfrm>
          <a:off x="196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119380</xdr:rowOff>
    </xdr:from>
    <xdr:ext cx="455295" cy="259080"/>
    <xdr:sp macro="" textlink="">
      <xdr:nvSpPr>
        <xdr:cNvPr id="198" name="テキスト ボックス 197"/>
        <xdr:cNvSpPr txBox="1"/>
      </xdr:nvSpPr>
      <xdr:spPr>
        <a:xfrm>
          <a:off x="1784350" y="1349248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18415</xdr:rowOff>
    </xdr:from>
    <xdr:to xmlns:xdr="http://schemas.openxmlformats.org/drawingml/2006/spreadsheetDrawing">
      <xdr:col>6</xdr:col>
      <xdr:colOff>38100</xdr:colOff>
      <xdr:row>78</xdr:row>
      <xdr:rowOff>120650</xdr:rowOff>
    </xdr:to>
    <xdr:sp macro="" textlink="">
      <xdr:nvSpPr>
        <xdr:cNvPr id="199" name="楕円 198"/>
        <xdr:cNvSpPr/>
      </xdr:nvSpPr>
      <xdr:spPr>
        <a:xfrm>
          <a:off x="1079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111125</xdr:rowOff>
    </xdr:from>
    <xdr:ext cx="455295" cy="249555"/>
    <xdr:sp macro="" textlink="">
      <xdr:nvSpPr>
        <xdr:cNvPr id="200" name="テキスト ボックス 199"/>
        <xdr:cNvSpPr txBox="1"/>
      </xdr:nvSpPr>
      <xdr:spPr>
        <a:xfrm>
          <a:off x="895350" y="13484225"/>
          <a:ext cx="455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5280" cy="217170"/>
    <xdr:sp macro="" textlink="">
      <xdr:nvSpPr>
        <xdr:cNvPr id="209" name="テキスト ボックス 208"/>
        <xdr:cNvSpPr txBox="1"/>
      </xdr:nvSpPr>
      <xdr:spPr>
        <a:xfrm>
          <a:off x="723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1" name="テキスト ボックス 21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1025" cy="248920"/>
    <xdr:sp macro="" textlink="">
      <xdr:nvSpPr>
        <xdr:cNvPr id="217" name="テキスト ボックス 216"/>
        <xdr:cNvSpPr txBox="1"/>
      </xdr:nvSpPr>
      <xdr:spPr>
        <a:xfrm>
          <a:off x="166370" y="1611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1025" cy="259080"/>
    <xdr:sp macro="" textlink="">
      <xdr:nvSpPr>
        <xdr:cNvPr id="219" name="テキスト ボックス 218"/>
        <xdr:cNvSpPr txBox="1"/>
      </xdr:nvSpPr>
      <xdr:spPr>
        <a:xfrm>
          <a:off x="166370" y="1573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1025" cy="259080"/>
    <xdr:sp macro="" textlink="">
      <xdr:nvSpPr>
        <xdr:cNvPr id="221" name="テキスト ボックス 220"/>
        <xdr:cNvSpPr txBox="1"/>
      </xdr:nvSpPr>
      <xdr:spPr>
        <a:xfrm>
          <a:off x="166370" y="15351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1025" cy="248920"/>
    <xdr:sp macro="" textlink="">
      <xdr:nvSpPr>
        <xdr:cNvPr id="223" name="テキスト ボックス 222"/>
        <xdr:cNvSpPr txBox="1"/>
      </xdr:nvSpPr>
      <xdr:spPr>
        <a:xfrm>
          <a:off x="166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1460"/>
    <xdr:sp macro="" textlink="">
      <xdr:nvSpPr>
        <xdr:cNvPr id="226" name="扶助費最小値テキスト"/>
        <xdr:cNvSpPr txBox="1"/>
      </xdr:nvSpPr>
      <xdr:spPr>
        <a:xfrm>
          <a:off x="4686300" y="17014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0190"/>
    <xdr:sp macro="" textlink="">
      <xdr:nvSpPr>
        <xdr:cNvPr id="228" name="扶助費最大値テキスト"/>
        <xdr:cNvSpPr txBox="1"/>
      </xdr:nvSpPr>
      <xdr:spPr>
        <a:xfrm>
          <a:off x="4686300" y="15255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100330</xdr:rowOff>
    </xdr:from>
    <xdr:to xmlns:xdr="http://schemas.openxmlformats.org/drawingml/2006/spreadsheetDrawing">
      <xdr:col>24</xdr:col>
      <xdr:colOff>63500</xdr:colOff>
      <xdr:row>96</xdr:row>
      <xdr:rowOff>74930</xdr:rowOff>
    </xdr:to>
    <xdr:cxnSp macro="">
      <xdr:nvCxnSpPr>
        <xdr:cNvPr id="230" name="直線コネクタ 229"/>
        <xdr:cNvCxnSpPr/>
      </xdr:nvCxnSpPr>
      <xdr:spPr>
        <a:xfrm flipV="1">
          <a:off x="3797300" y="1638808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132715</xdr:rowOff>
    </xdr:from>
    <xdr:ext cx="598805" cy="250825"/>
    <xdr:sp macro="" textlink="">
      <xdr:nvSpPr>
        <xdr:cNvPr id="231" name="扶助費平均値テキスト"/>
        <xdr:cNvSpPr txBox="1"/>
      </xdr:nvSpPr>
      <xdr:spPr>
        <a:xfrm>
          <a:off x="4686300" y="1642046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67945</xdr:rowOff>
    </xdr:from>
    <xdr:to xmlns:xdr="http://schemas.openxmlformats.org/drawingml/2006/spreadsheetDrawing">
      <xdr:col>19</xdr:col>
      <xdr:colOff>177800</xdr:colOff>
      <xdr:row>96</xdr:row>
      <xdr:rowOff>74930</xdr:rowOff>
    </xdr:to>
    <xdr:cxnSp macro="">
      <xdr:nvCxnSpPr>
        <xdr:cNvPr id="233" name="直線コネクタ 232"/>
        <xdr:cNvCxnSpPr/>
      </xdr:nvCxnSpPr>
      <xdr:spPr>
        <a:xfrm>
          <a:off x="2908300" y="1635569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20065" cy="251460"/>
    <xdr:sp macro="" textlink="">
      <xdr:nvSpPr>
        <xdr:cNvPr id="235" name="テキスト ボックス 234"/>
        <xdr:cNvSpPr txBox="1"/>
      </xdr:nvSpPr>
      <xdr:spPr>
        <a:xfrm>
          <a:off x="3529965" y="1662557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67945</xdr:rowOff>
    </xdr:from>
    <xdr:to xmlns:xdr="http://schemas.openxmlformats.org/drawingml/2006/spreadsheetDrawing">
      <xdr:col>15</xdr:col>
      <xdr:colOff>50800</xdr:colOff>
      <xdr:row>97</xdr:row>
      <xdr:rowOff>48895</xdr:rowOff>
    </xdr:to>
    <xdr:cxnSp macro="">
      <xdr:nvCxnSpPr>
        <xdr:cNvPr id="236" name="直線コネクタ 235"/>
        <xdr:cNvCxnSpPr/>
      </xdr:nvCxnSpPr>
      <xdr:spPr>
        <a:xfrm flipV="1">
          <a:off x="2019300" y="1635569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19685</xdr:rowOff>
    </xdr:from>
    <xdr:ext cx="584200" cy="249555"/>
    <xdr:sp macro="" textlink="">
      <xdr:nvSpPr>
        <xdr:cNvPr id="238" name="テキスト ボックス 237"/>
        <xdr:cNvSpPr txBox="1"/>
      </xdr:nvSpPr>
      <xdr:spPr>
        <a:xfrm>
          <a:off x="2608580" y="1647888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48895</xdr:rowOff>
    </xdr:from>
    <xdr:to xmlns:xdr="http://schemas.openxmlformats.org/drawingml/2006/spreadsheetDrawing">
      <xdr:col>10</xdr:col>
      <xdr:colOff>114300</xdr:colOff>
      <xdr:row>97</xdr:row>
      <xdr:rowOff>91440</xdr:rowOff>
    </xdr:to>
    <xdr:cxnSp macro="">
      <xdr:nvCxnSpPr>
        <xdr:cNvPr id="239" name="直線コネクタ 238"/>
        <xdr:cNvCxnSpPr/>
      </xdr:nvCxnSpPr>
      <xdr:spPr>
        <a:xfrm flipV="1">
          <a:off x="1130300" y="166795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129540</xdr:rowOff>
    </xdr:from>
    <xdr:ext cx="520065" cy="259080"/>
    <xdr:sp macro="" textlink="">
      <xdr:nvSpPr>
        <xdr:cNvPr id="241" name="テキスト ボックス 240"/>
        <xdr:cNvSpPr txBox="1"/>
      </xdr:nvSpPr>
      <xdr:spPr>
        <a:xfrm>
          <a:off x="1751965" y="167601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147955</xdr:rowOff>
    </xdr:from>
    <xdr:ext cx="520065" cy="258445"/>
    <xdr:sp macro="" textlink="">
      <xdr:nvSpPr>
        <xdr:cNvPr id="243" name="テキスト ボックス 242"/>
        <xdr:cNvSpPr txBox="1"/>
      </xdr:nvSpPr>
      <xdr:spPr>
        <a:xfrm>
          <a:off x="862965" y="1677860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49530</xdr:rowOff>
    </xdr:from>
    <xdr:to xmlns:xdr="http://schemas.openxmlformats.org/drawingml/2006/spreadsheetDrawing">
      <xdr:col>24</xdr:col>
      <xdr:colOff>114300</xdr:colOff>
      <xdr:row>95</xdr:row>
      <xdr:rowOff>151130</xdr:rowOff>
    </xdr:to>
    <xdr:sp macro="" textlink="">
      <xdr:nvSpPr>
        <xdr:cNvPr id="249" name="楕円 248"/>
        <xdr:cNvSpPr/>
      </xdr:nvSpPr>
      <xdr:spPr>
        <a:xfrm>
          <a:off x="4584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72390</xdr:rowOff>
    </xdr:from>
    <xdr:ext cx="598805" cy="259080"/>
    <xdr:sp macro="" textlink="">
      <xdr:nvSpPr>
        <xdr:cNvPr id="250" name="扶助費該当値テキスト"/>
        <xdr:cNvSpPr txBox="1"/>
      </xdr:nvSpPr>
      <xdr:spPr>
        <a:xfrm>
          <a:off x="4686300" y="16188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24130</xdr:rowOff>
    </xdr:from>
    <xdr:to xmlns:xdr="http://schemas.openxmlformats.org/drawingml/2006/spreadsheetDrawing">
      <xdr:col>20</xdr:col>
      <xdr:colOff>38100</xdr:colOff>
      <xdr:row>96</xdr:row>
      <xdr:rowOff>125730</xdr:rowOff>
    </xdr:to>
    <xdr:sp macro="" textlink="">
      <xdr:nvSpPr>
        <xdr:cNvPr id="251" name="楕円 250"/>
        <xdr:cNvSpPr/>
      </xdr:nvSpPr>
      <xdr:spPr>
        <a:xfrm>
          <a:off x="3746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142240</xdr:rowOff>
    </xdr:from>
    <xdr:ext cx="520065" cy="259080"/>
    <xdr:sp macro="" textlink="">
      <xdr:nvSpPr>
        <xdr:cNvPr id="252" name="テキスト ボックス 251"/>
        <xdr:cNvSpPr txBox="1"/>
      </xdr:nvSpPr>
      <xdr:spPr>
        <a:xfrm>
          <a:off x="3529965" y="162585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17780</xdr:rowOff>
    </xdr:from>
    <xdr:to xmlns:xdr="http://schemas.openxmlformats.org/drawingml/2006/spreadsheetDrawing">
      <xdr:col>15</xdr:col>
      <xdr:colOff>101600</xdr:colOff>
      <xdr:row>95</xdr:row>
      <xdr:rowOff>118745</xdr:rowOff>
    </xdr:to>
    <xdr:sp macro="" textlink="">
      <xdr:nvSpPr>
        <xdr:cNvPr id="253" name="楕円 252"/>
        <xdr:cNvSpPr/>
      </xdr:nvSpPr>
      <xdr:spPr>
        <a:xfrm>
          <a:off x="2857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135255</xdr:rowOff>
    </xdr:from>
    <xdr:ext cx="584200" cy="248285"/>
    <xdr:sp macro="" textlink="">
      <xdr:nvSpPr>
        <xdr:cNvPr id="254" name="テキスト ボックス 253"/>
        <xdr:cNvSpPr txBox="1"/>
      </xdr:nvSpPr>
      <xdr:spPr>
        <a:xfrm>
          <a:off x="2608580" y="1608010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169545</xdr:rowOff>
    </xdr:from>
    <xdr:to xmlns:xdr="http://schemas.openxmlformats.org/drawingml/2006/spreadsheetDrawing">
      <xdr:col>10</xdr:col>
      <xdr:colOff>165100</xdr:colOff>
      <xdr:row>97</xdr:row>
      <xdr:rowOff>99695</xdr:rowOff>
    </xdr:to>
    <xdr:sp macro="" textlink="">
      <xdr:nvSpPr>
        <xdr:cNvPr id="255" name="楕円 254"/>
        <xdr:cNvSpPr/>
      </xdr:nvSpPr>
      <xdr:spPr>
        <a:xfrm>
          <a:off x="1968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116205</xdr:rowOff>
    </xdr:from>
    <xdr:ext cx="520065" cy="259080"/>
    <xdr:sp macro="" textlink="">
      <xdr:nvSpPr>
        <xdr:cNvPr id="256" name="テキスト ボックス 255"/>
        <xdr:cNvSpPr txBox="1"/>
      </xdr:nvSpPr>
      <xdr:spPr>
        <a:xfrm>
          <a:off x="1751965" y="1640395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40640</xdr:rowOff>
    </xdr:from>
    <xdr:to xmlns:xdr="http://schemas.openxmlformats.org/drawingml/2006/spreadsheetDrawing">
      <xdr:col>6</xdr:col>
      <xdr:colOff>38100</xdr:colOff>
      <xdr:row>97</xdr:row>
      <xdr:rowOff>142240</xdr:rowOff>
    </xdr:to>
    <xdr:sp macro="" textlink="">
      <xdr:nvSpPr>
        <xdr:cNvPr id="257" name="楕円 256"/>
        <xdr:cNvSpPr/>
      </xdr:nvSpPr>
      <xdr:spPr>
        <a:xfrm>
          <a:off x="1079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158750</xdr:rowOff>
    </xdr:from>
    <xdr:ext cx="520065" cy="259080"/>
    <xdr:sp macro="" textlink="">
      <xdr:nvSpPr>
        <xdr:cNvPr id="258" name="テキスト ボックス 257"/>
        <xdr:cNvSpPr txBox="1"/>
      </xdr:nvSpPr>
      <xdr:spPr>
        <a:xfrm>
          <a:off x="862965" y="164465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5280" cy="217170"/>
    <xdr:sp macro="" textlink="">
      <xdr:nvSpPr>
        <xdr:cNvPr id="267" name="テキスト ボックス 266"/>
        <xdr:cNvSpPr txBox="1"/>
      </xdr:nvSpPr>
      <xdr:spPr>
        <a:xfrm>
          <a:off x="6565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4315" cy="259080"/>
    <xdr:sp macro="" textlink="">
      <xdr:nvSpPr>
        <xdr:cNvPr id="270" name="テキスト ボックス 269"/>
        <xdr:cNvSpPr txBox="1"/>
      </xdr:nvSpPr>
      <xdr:spPr>
        <a:xfrm>
          <a:off x="635508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2" name="テキスト ボックス 27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1025" cy="248920"/>
    <xdr:sp macro="" textlink="">
      <xdr:nvSpPr>
        <xdr:cNvPr id="274" name="テキスト ボックス 273"/>
        <xdr:cNvSpPr txBox="1"/>
      </xdr:nvSpPr>
      <xdr:spPr>
        <a:xfrm>
          <a:off x="6008370" y="5826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1025" cy="259080"/>
    <xdr:sp macro="" textlink="">
      <xdr:nvSpPr>
        <xdr:cNvPr id="276" name="テキスト ボックス 275"/>
        <xdr:cNvSpPr txBox="1"/>
      </xdr:nvSpPr>
      <xdr:spPr>
        <a:xfrm>
          <a:off x="6008370" y="5445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1025" cy="259080"/>
    <xdr:sp macro="" textlink="">
      <xdr:nvSpPr>
        <xdr:cNvPr id="278" name="テキスト ボックス 277"/>
        <xdr:cNvSpPr txBox="1"/>
      </xdr:nvSpPr>
      <xdr:spPr>
        <a:xfrm>
          <a:off x="6008370" y="506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1025" cy="248920"/>
    <xdr:sp macro="" textlink="">
      <xdr:nvSpPr>
        <xdr:cNvPr id="280" name="テキスト ボックス 279"/>
        <xdr:cNvSpPr txBox="1"/>
      </xdr:nvSpPr>
      <xdr:spPr>
        <a:xfrm>
          <a:off x="6008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24130</xdr:rowOff>
    </xdr:from>
    <xdr:to xmlns:xdr="http://schemas.openxmlformats.org/drawingml/2006/spreadsheetDrawing">
      <xdr:col>54</xdr:col>
      <xdr:colOff>189865</xdr:colOff>
      <xdr:row>37</xdr:row>
      <xdr:rowOff>98425</xdr:rowOff>
    </xdr:to>
    <xdr:cxnSp macro="">
      <xdr:nvCxnSpPr>
        <xdr:cNvPr id="282" name="直線コネクタ 281"/>
        <xdr:cNvCxnSpPr/>
      </xdr:nvCxnSpPr>
      <xdr:spPr>
        <a:xfrm flipV="1">
          <a:off x="10475595" y="5510530"/>
          <a:ext cx="1270" cy="931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102235</xdr:rowOff>
    </xdr:from>
    <xdr:ext cx="534670" cy="258445"/>
    <xdr:sp macro="" textlink="">
      <xdr:nvSpPr>
        <xdr:cNvPr id="283" name="補助費等最小値テキスト"/>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98425</xdr:rowOff>
    </xdr:from>
    <xdr:to xmlns:xdr="http://schemas.openxmlformats.org/drawingml/2006/spreadsheetDrawing">
      <xdr:col>55</xdr:col>
      <xdr:colOff>88900</xdr:colOff>
      <xdr:row>37</xdr:row>
      <xdr:rowOff>98425</xdr:rowOff>
    </xdr:to>
    <xdr:cxnSp macro="">
      <xdr:nvCxnSpPr>
        <xdr:cNvPr id="284" name="直線コネクタ 283"/>
        <xdr:cNvCxnSpPr/>
      </xdr:nvCxnSpPr>
      <xdr:spPr>
        <a:xfrm>
          <a:off x="103886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142240</xdr:rowOff>
    </xdr:from>
    <xdr:ext cx="598805" cy="259080"/>
    <xdr:sp macro="" textlink="">
      <xdr:nvSpPr>
        <xdr:cNvPr id="285" name="補助費等最大値テキスト"/>
        <xdr:cNvSpPr txBox="1"/>
      </xdr:nvSpPr>
      <xdr:spPr>
        <a:xfrm>
          <a:off x="10528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24130</xdr:rowOff>
    </xdr:from>
    <xdr:to xmlns:xdr="http://schemas.openxmlformats.org/drawingml/2006/spreadsheetDrawing">
      <xdr:col>55</xdr:col>
      <xdr:colOff>88900</xdr:colOff>
      <xdr:row>32</xdr:row>
      <xdr:rowOff>24130</xdr:rowOff>
    </xdr:to>
    <xdr:cxnSp macro="">
      <xdr:nvCxnSpPr>
        <xdr:cNvPr id="286" name="直線コネクタ 285"/>
        <xdr:cNvCxnSpPr/>
      </xdr:nvCxnSpPr>
      <xdr:spPr>
        <a:xfrm>
          <a:off x="10388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153035</xdr:rowOff>
    </xdr:from>
    <xdr:to xmlns:xdr="http://schemas.openxmlformats.org/drawingml/2006/spreadsheetDrawing">
      <xdr:col>55</xdr:col>
      <xdr:colOff>0</xdr:colOff>
      <xdr:row>37</xdr:row>
      <xdr:rowOff>21590</xdr:rowOff>
    </xdr:to>
    <xdr:cxnSp macro="">
      <xdr:nvCxnSpPr>
        <xdr:cNvPr id="287" name="直線コネクタ 286"/>
        <xdr:cNvCxnSpPr/>
      </xdr:nvCxnSpPr>
      <xdr:spPr>
        <a:xfrm>
          <a:off x="9639300" y="632523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53975</xdr:rowOff>
    </xdr:from>
    <xdr:ext cx="534670" cy="249555"/>
    <xdr:sp macro="" textlink="">
      <xdr:nvSpPr>
        <xdr:cNvPr id="288" name="補助費等平均値テキスト"/>
        <xdr:cNvSpPr txBox="1"/>
      </xdr:nvSpPr>
      <xdr:spPr>
        <a:xfrm>
          <a:off x="10528300" y="58832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31115</xdr:rowOff>
    </xdr:from>
    <xdr:to xmlns:xdr="http://schemas.openxmlformats.org/drawingml/2006/spreadsheetDrawing">
      <xdr:col>55</xdr:col>
      <xdr:colOff>50800</xdr:colOff>
      <xdr:row>35</xdr:row>
      <xdr:rowOff>132715</xdr:rowOff>
    </xdr:to>
    <xdr:sp macro="" textlink="">
      <xdr:nvSpPr>
        <xdr:cNvPr id="289" name="フローチャート: 判断 288"/>
        <xdr:cNvSpPr/>
      </xdr:nvSpPr>
      <xdr:spPr>
        <a:xfrm>
          <a:off x="10426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153035</xdr:rowOff>
    </xdr:from>
    <xdr:to xmlns:xdr="http://schemas.openxmlformats.org/drawingml/2006/spreadsheetDrawing">
      <xdr:col>50</xdr:col>
      <xdr:colOff>114300</xdr:colOff>
      <xdr:row>36</xdr:row>
      <xdr:rowOff>170815</xdr:rowOff>
    </xdr:to>
    <xdr:cxnSp macro="">
      <xdr:nvCxnSpPr>
        <xdr:cNvPr id="290" name="直線コネクタ 289"/>
        <xdr:cNvCxnSpPr/>
      </xdr:nvCxnSpPr>
      <xdr:spPr>
        <a:xfrm flipV="1">
          <a:off x="8750300" y="63252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21590</xdr:rowOff>
    </xdr:from>
    <xdr:to xmlns:xdr="http://schemas.openxmlformats.org/drawingml/2006/spreadsheetDrawing">
      <xdr:col>50</xdr:col>
      <xdr:colOff>165100</xdr:colOff>
      <xdr:row>35</xdr:row>
      <xdr:rowOff>123190</xdr:rowOff>
    </xdr:to>
    <xdr:sp macro="" textlink="">
      <xdr:nvSpPr>
        <xdr:cNvPr id="291" name="フローチャート: 判断 290"/>
        <xdr:cNvSpPr/>
      </xdr:nvSpPr>
      <xdr:spPr>
        <a:xfrm>
          <a:off x="958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139700</xdr:rowOff>
    </xdr:from>
    <xdr:ext cx="520065" cy="259080"/>
    <xdr:sp macro="" textlink="">
      <xdr:nvSpPr>
        <xdr:cNvPr id="292" name="テキスト ボックス 291"/>
        <xdr:cNvSpPr txBox="1"/>
      </xdr:nvSpPr>
      <xdr:spPr>
        <a:xfrm>
          <a:off x="9371965" y="57975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91440</xdr:rowOff>
    </xdr:from>
    <xdr:to xmlns:xdr="http://schemas.openxmlformats.org/drawingml/2006/spreadsheetDrawing">
      <xdr:col>45</xdr:col>
      <xdr:colOff>177800</xdr:colOff>
      <xdr:row>36</xdr:row>
      <xdr:rowOff>170815</xdr:rowOff>
    </xdr:to>
    <xdr:cxnSp macro="">
      <xdr:nvCxnSpPr>
        <xdr:cNvPr id="293" name="直線コネクタ 292"/>
        <xdr:cNvCxnSpPr/>
      </xdr:nvCxnSpPr>
      <xdr:spPr>
        <a:xfrm>
          <a:off x="7861300" y="5577840"/>
          <a:ext cx="889000" cy="765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63500</xdr:rowOff>
    </xdr:from>
    <xdr:to xmlns:xdr="http://schemas.openxmlformats.org/drawingml/2006/spreadsheetDrawing">
      <xdr:col>46</xdr:col>
      <xdr:colOff>38100</xdr:colOff>
      <xdr:row>35</xdr:row>
      <xdr:rowOff>165100</xdr:rowOff>
    </xdr:to>
    <xdr:sp macro="" textlink="">
      <xdr:nvSpPr>
        <xdr:cNvPr id="294" name="フローチャート: 判断 293"/>
        <xdr:cNvSpPr/>
      </xdr:nvSpPr>
      <xdr:spPr>
        <a:xfrm>
          <a:off x="8699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10160</xdr:rowOff>
    </xdr:from>
    <xdr:ext cx="520065" cy="259080"/>
    <xdr:sp macro="" textlink="">
      <xdr:nvSpPr>
        <xdr:cNvPr id="295" name="テキスト ボックス 294"/>
        <xdr:cNvSpPr txBox="1"/>
      </xdr:nvSpPr>
      <xdr:spPr>
        <a:xfrm>
          <a:off x="8482965" y="58394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91440</xdr:rowOff>
    </xdr:from>
    <xdr:to xmlns:xdr="http://schemas.openxmlformats.org/drawingml/2006/spreadsheetDrawing">
      <xdr:col>41</xdr:col>
      <xdr:colOff>50800</xdr:colOff>
      <xdr:row>37</xdr:row>
      <xdr:rowOff>160020</xdr:rowOff>
    </xdr:to>
    <xdr:cxnSp macro="">
      <xdr:nvCxnSpPr>
        <xdr:cNvPr id="296" name="直線コネクタ 295"/>
        <xdr:cNvCxnSpPr/>
      </xdr:nvCxnSpPr>
      <xdr:spPr>
        <a:xfrm flipV="1">
          <a:off x="6972300" y="5577840"/>
          <a:ext cx="889000" cy="925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121920</xdr:rowOff>
    </xdr:from>
    <xdr:to xmlns:xdr="http://schemas.openxmlformats.org/drawingml/2006/spreadsheetDrawing">
      <xdr:col>41</xdr:col>
      <xdr:colOff>101600</xdr:colOff>
      <xdr:row>31</xdr:row>
      <xdr:rowOff>52070</xdr:rowOff>
    </xdr:to>
    <xdr:sp macro="" textlink="">
      <xdr:nvSpPr>
        <xdr:cNvPr id="297" name="フローチャート: 判断 296"/>
        <xdr:cNvSpPr/>
      </xdr:nvSpPr>
      <xdr:spPr>
        <a:xfrm>
          <a:off x="7810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68580</xdr:rowOff>
    </xdr:from>
    <xdr:ext cx="584200" cy="259080"/>
    <xdr:sp macro="" textlink="">
      <xdr:nvSpPr>
        <xdr:cNvPr id="298" name="テキスト ボックス 297"/>
        <xdr:cNvSpPr txBox="1"/>
      </xdr:nvSpPr>
      <xdr:spPr>
        <a:xfrm>
          <a:off x="7561580" y="504063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160655</xdr:rowOff>
    </xdr:from>
    <xdr:to xmlns:xdr="http://schemas.openxmlformats.org/drawingml/2006/spreadsheetDrawing">
      <xdr:col>36</xdr:col>
      <xdr:colOff>165100</xdr:colOff>
      <xdr:row>36</xdr:row>
      <xdr:rowOff>90805</xdr:rowOff>
    </xdr:to>
    <xdr:sp macro="" textlink="">
      <xdr:nvSpPr>
        <xdr:cNvPr id="299" name="フローチャート: 判断 298"/>
        <xdr:cNvSpPr/>
      </xdr:nvSpPr>
      <xdr:spPr>
        <a:xfrm>
          <a:off x="6921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107315</xdr:rowOff>
    </xdr:from>
    <xdr:ext cx="520065" cy="259080"/>
    <xdr:sp macro="" textlink="">
      <xdr:nvSpPr>
        <xdr:cNvPr id="300" name="テキスト ボックス 299"/>
        <xdr:cNvSpPr txBox="1"/>
      </xdr:nvSpPr>
      <xdr:spPr>
        <a:xfrm>
          <a:off x="6704965" y="59366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142240</xdr:rowOff>
    </xdr:from>
    <xdr:to xmlns:xdr="http://schemas.openxmlformats.org/drawingml/2006/spreadsheetDrawing">
      <xdr:col>55</xdr:col>
      <xdr:colOff>50800</xdr:colOff>
      <xdr:row>37</xdr:row>
      <xdr:rowOff>72390</xdr:rowOff>
    </xdr:to>
    <xdr:sp macro="" textlink="">
      <xdr:nvSpPr>
        <xdr:cNvPr id="306" name="楕円 305"/>
        <xdr:cNvSpPr/>
      </xdr:nvSpPr>
      <xdr:spPr>
        <a:xfrm>
          <a:off x="10426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57150</xdr:rowOff>
    </xdr:from>
    <xdr:ext cx="534670" cy="259080"/>
    <xdr:sp macro="" textlink="">
      <xdr:nvSpPr>
        <xdr:cNvPr id="307" name="補助費等該当値テキスト"/>
        <xdr:cNvSpPr txBox="1"/>
      </xdr:nvSpPr>
      <xdr:spPr>
        <a:xfrm>
          <a:off x="10528300" y="622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102235</xdr:rowOff>
    </xdr:from>
    <xdr:to xmlns:xdr="http://schemas.openxmlformats.org/drawingml/2006/spreadsheetDrawing">
      <xdr:col>50</xdr:col>
      <xdr:colOff>165100</xdr:colOff>
      <xdr:row>37</xdr:row>
      <xdr:rowOff>32385</xdr:rowOff>
    </xdr:to>
    <xdr:sp macro="" textlink="">
      <xdr:nvSpPr>
        <xdr:cNvPr id="308" name="楕円 307"/>
        <xdr:cNvSpPr/>
      </xdr:nvSpPr>
      <xdr:spPr>
        <a:xfrm>
          <a:off x="958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23495</xdr:rowOff>
    </xdr:from>
    <xdr:ext cx="520065" cy="259080"/>
    <xdr:sp macro="" textlink="">
      <xdr:nvSpPr>
        <xdr:cNvPr id="309" name="テキスト ボックス 308"/>
        <xdr:cNvSpPr txBox="1"/>
      </xdr:nvSpPr>
      <xdr:spPr>
        <a:xfrm>
          <a:off x="9371965" y="63671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120650</xdr:rowOff>
    </xdr:from>
    <xdr:to xmlns:xdr="http://schemas.openxmlformats.org/drawingml/2006/spreadsheetDrawing">
      <xdr:col>46</xdr:col>
      <xdr:colOff>38100</xdr:colOff>
      <xdr:row>37</xdr:row>
      <xdr:rowOff>50165</xdr:rowOff>
    </xdr:to>
    <xdr:sp macro="" textlink="">
      <xdr:nvSpPr>
        <xdr:cNvPr id="310" name="楕円 309"/>
        <xdr:cNvSpPr/>
      </xdr:nvSpPr>
      <xdr:spPr>
        <a:xfrm>
          <a:off x="869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41275</xdr:rowOff>
    </xdr:from>
    <xdr:ext cx="520065" cy="250825"/>
    <xdr:sp macro="" textlink="">
      <xdr:nvSpPr>
        <xdr:cNvPr id="311" name="テキスト ボックス 310"/>
        <xdr:cNvSpPr txBox="1"/>
      </xdr:nvSpPr>
      <xdr:spPr>
        <a:xfrm>
          <a:off x="8482965" y="638492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40640</xdr:rowOff>
    </xdr:from>
    <xdr:to xmlns:xdr="http://schemas.openxmlformats.org/drawingml/2006/spreadsheetDrawing">
      <xdr:col>41</xdr:col>
      <xdr:colOff>101600</xdr:colOff>
      <xdr:row>32</xdr:row>
      <xdr:rowOff>142240</xdr:rowOff>
    </xdr:to>
    <xdr:sp macro="" textlink="">
      <xdr:nvSpPr>
        <xdr:cNvPr id="312" name="楕円 311"/>
        <xdr:cNvSpPr/>
      </xdr:nvSpPr>
      <xdr:spPr>
        <a:xfrm>
          <a:off x="78105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133350</xdr:rowOff>
    </xdr:from>
    <xdr:ext cx="584200" cy="250190"/>
    <xdr:sp macro="" textlink="">
      <xdr:nvSpPr>
        <xdr:cNvPr id="313" name="テキスト ボックス 312"/>
        <xdr:cNvSpPr txBox="1"/>
      </xdr:nvSpPr>
      <xdr:spPr>
        <a:xfrm>
          <a:off x="7561580" y="5619750"/>
          <a:ext cx="584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109220</xdr:rowOff>
    </xdr:from>
    <xdr:to xmlns:xdr="http://schemas.openxmlformats.org/drawingml/2006/spreadsheetDrawing">
      <xdr:col>36</xdr:col>
      <xdr:colOff>165100</xdr:colOff>
      <xdr:row>38</xdr:row>
      <xdr:rowOff>39370</xdr:rowOff>
    </xdr:to>
    <xdr:sp macro="" textlink="">
      <xdr:nvSpPr>
        <xdr:cNvPr id="314" name="楕円 313"/>
        <xdr:cNvSpPr/>
      </xdr:nvSpPr>
      <xdr:spPr>
        <a:xfrm>
          <a:off x="692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30480</xdr:rowOff>
    </xdr:from>
    <xdr:ext cx="520065" cy="250190"/>
    <xdr:sp macro="" textlink="">
      <xdr:nvSpPr>
        <xdr:cNvPr id="315" name="テキスト ボックス 314"/>
        <xdr:cNvSpPr txBox="1"/>
      </xdr:nvSpPr>
      <xdr:spPr>
        <a:xfrm>
          <a:off x="6704965" y="654558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5280" cy="217170"/>
    <xdr:sp macro="" textlink="">
      <xdr:nvSpPr>
        <xdr:cNvPr id="324" name="テキスト ボックス 323"/>
        <xdr:cNvSpPr txBox="1"/>
      </xdr:nvSpPr>
      <xdr:spPr>
        <a:xfrm>
          <a:off x="6565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4315" cy="259080"/>
    <xdr:sp macro="" textlink="">
      <xdr:nvSpPr>
        <xdr:cNvPr id="327" name="テキスト ボックス 326"/>
        <xdr:cNvSpPr txBox="1"/>
      </xdr:nvSpPr>
      <xdr:spPr>
        <a:xfrm>
          <a:off x="6355080" y="10072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29" name="テキスト ボックス 328"/>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1025" cy="259080"/>
    <xdr:sp macro="" textlink="">
      <xdr:nvSpPr>
        <xdr:cNvPr id="331" name="テキスト ボックス 330"/>
        <xdr:cNvSpPr txBox="1"/>
      </xdr:nvSpPr>
      <xdr:spPr>
        <a:xfrm>
          <a:off x="6008370" y="9418955"/>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1025" cy="251460"/>
    <xdr:sp macro="" textlink="">
      <xdr:nvSpPr>
        <xdr:cNvPr id="333" name="テキスト ボックス 332"/>
        <xdr:cNvSpPr txBox="1"/>
      </xdr:nvSpPr>
      <xdr:spPr>
        <a:xfrm>
          <a:off x="6008370" y="9093200"/>
          <a:ext cx="5810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1025" cy="258445"/>
    <xdr:sp macro="" textlink="">
      <xdr:nvSpPr>
        <xdr:cNvPr id="335" name="テキスト ボックス 334"/>
        <xdr:cNvSpPr txBox="1"/>
      </xdr:nvSpPr>
      <xdr:spPr>
        <a:xfrm>
          <a:off x="6008370" y="8766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1025" cy="259080"/>
    <xdr:sp macro="" textlink="">
      <xdr:nvSpPr>
        <xdr:cNvPr id="337" name="テキスト ボックス 336"/>
        <xdr:cNvSpPr txBox="1"/>
      </xdr:nvSpPr>
      <xdr:spPr>
        <a:xfrm>
          <a:off x="6008370" y="8439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1025" cy="248920"/>
    <xdr:sp macro="" textlink="">
      <xdr:nvSpPr>
        <xdr:cNvPr id="339" name="テキスト ボックス 338"/>
        <xdr:cNvSpPr txBox="1"/>
      </xdr:nvSpPr>
      <xdr:spPr>
        <a:xfrm>
          <a:off x="6008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1" name="直線コネクタ 340"/>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2"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3" name="直線コネクタ 342"/>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4"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5" name="直線コネクタ 344"/>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137160</xdr:rowOff>
    </xdr:from>
    <xdr:to xmlns:xdr="http://schemas.openxmlformats.org/drawingml/2006/spreadsheetDrawing">
      <xdr:col>55</xdr:col>
      <xdr:colOff>0</xdr:colOff>
      <xdr:row>57</xdr:row>
      <xdr:rowOff>151765</xdr:rowOff>
    </xdr:to>
    <xdr:cxnSp macro="">
      <xdr:nvCxnSpPr>
        <xdr:cNvPr id="346" name="直線コネクタ 345"/>
        <xdr:cNvCxnSpPr/>
      </xdr:nvCxnSpPr>
      <xdr:spPr>
        <a:xfrm flipV="1">
          <a:off x="9639300" y="973836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1460"/>
    <xdr:sp macro="" textlink="">
      <xdr:nvSpPr>
        <xdr:cNvPr id="347" name="普通建設事業費平均値テキスト"/>
        <xdr:cNvSpPr txBox="1"/>
      </xdr:nvSpPr>
      <xdr:spPr>
        <a:xfrm>
          <a:off x="10528300" y="9538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48" name="フローチャート: 判断 347"/>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99695</xdr:rowOff>
    </xdr:from>
    <xdr:to xmlns:xdr="http://schemas.openxmlformats.org/drawingml/2006/spreadsheetDrawing">
      <xdr:col>50</xdr:col>
      <xdr:colOff>114300</xdr:colOff>
      <xdr:row>57</xdr:row>
      <xdr:rowOff>151765</xdr:rowOff>
    </xdr:to>
    <xdr:cxnSp macro="">
      <xdr:nvCxnSpPr>
        <xdr:cNvPr id="349" name="直線コネクタ 348"/>
        <xdr:cNvCxnSpPr/>
      </xdr:nvCxnSpPr>
      <xdr:spPr>
        <a:xfrm>
          <a:off x="8750300" y="98723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0" name="フローチャート: 判断 349"/>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20065" cy="259080"/>
    <xdr:sp macro="" textlink="">
      <xdr:nvSpPr>
        <xdr:cNvPr id="351" name="テキスト ボックス 350"/>
        <xdr:cNvSpPr txBox="1"/>
      </xdr:nvSpPr>
      <xdr:spPr>
        <a:xfrm>
          <a:off x="9371965" y="94919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93345</xdr:rowOff>
    </xdr:from>
    <xdr:to xmlns:xdr="http://schemas.openxmlformats.org/drawingml/2006/spreadsheetDrawing">
      <xdr:col>45</xdr:col>
      <xdr:colOff>177800</xdr:colOff>
      <xdr:row>57</xdr:row>
      <xdr:rowOff>99695</xdr:rowOff>
    </xdr:to>
    <xdr:cxnSp macro="">
      <xdr:nvCxnSpPr>
        <xdr:cNvPr id="352" name="直線コネクタ 351"/>
        <xdr:cNvCxnSpPr/>
      </xdr:nvCxnSpPr>
      <xdr:spPr>
        <a:xfrm>
          <a:off x="7861300" y="969454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3" name="フローチャート: 判断 352"/>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20065" cy="248920"/>
    <xdr:sp macro="" textlink="">
      <xdr:nvSpPr>
        <xdr:cNvPr id="354" name="テキスト ボックス 353"/>
        <xdr:cNvSpPr txBox="1"/>
      </xdr:nvSpPr>
      <xdr:spPr>
        <a:xfrm>
          <a:off x="8482965" y="94843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93345</xdr:rowOff>
    </xdr:from>
    <xdr:to xmlns:xdr="http://schemas.openxmlformats.org/drawingml/2006/spreadsheetDrawing">
      <xdr:col>41</xdr:col>
      <xdr:colOff>50800</xdr:colOff>
      <xdr:row>57</xdr:row>
      <xdr:rowOff>142240</xdr:rowOff>
    </xdr:to>
    <xdr:cxnSp macro="">
      <xdr:nvCxnSpPr>
        <xdr:cNvPr id="355" name="直線コネクタ 354"/>
        <xdr:cNvCxnSpPr/>
      </xdr:nvCxnSpPr>
      <xdr:spPr>
        <a:xfrm flipV="1">
          <a:off x="6972300" y="969454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6" name="フローチャート: 判断 355"/>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156210</xdr:rowOff>
    </xdr:from>
    <xdr:ext cx="520065" cy="250190"/>
    <xdr:sp macro="" textlink="">
      <xdr:nvSpPr>
        <xdr:cNvPr id="357" name="テキスト ボックス 356"/>
        <xdr:cNvSpPr txBox="1"/>
      </xdr:nvSpPr>
      <xdr:spPr>
        <a:xfrm>
          <a:off x="7593965" y="975741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58" name="フローチャート: 判断 357"/>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20065" cy="258445"/>
    <xdr:sp macro="" textlink="">
      <xdr:nvSpPr>
        <xdr:cNvPr id="359" name="テキスト ボックス 358"/>
        <xdr:cNvSpPr txBox="1"/>
      </xdr:nvSpPr>
      <xdr:spPr>
        <a:xfrm>
          <a:off x="6704965" y="945197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16510</xdr:rowOff>
    </xdr:to>
    <xdr:sp macro="" textlink="">
      <xdr:nvSpPr>
        <xdr:cNvPr id="365" name="楕円 364"/>
        <xdr:cNvSpPr/>
      </xdr:nvSpPr>
      <xdr:spPr>
        <a:xfrm>
          <a:off x="10426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64770</xdr:rowOff>
    </xdr:from>
    <xdr:ext cx="534670" cy="250190"/>
    <xdr:sp macro="" textlink="">
      <xdr:nvSpPr>
        <xdr:cNvPr id="366" name="普通建設事業費該当値テキスト"/>
        <xdr:cNvSpPr txBox="1"/>
      </xdr:nvSpPr>
      <xdr:spPr>
        <a:xfrm>
          <a:off x="10528300" y="9665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67" name="楕円 366"/>
        <xdr:cNvSpPr/>
      </xdr:nvSpPr>
      <xdr:spPr>
        <a:xfrm>
          <a:off x="9588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22225</xdr:rowOff>
    </xdr:from>
    <xdr:ext cx="520065" cy="258445"/>
    <xdr:sp macro="" textlink="">
      <xdr:nvSpPr>
        <xdr:cNvPr id="368" name="テキスト ボックス 367"/>
        <xdr:cNvSpPr txBox="1"/>
      </xdr:nvSpPr>
      <xdr:spPr>
        <a:xfrm>
          <a:off x="9371965" y="996632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48895</xdr:rowOff>
    </xdr:from>
    <xdr:to xmlns:xdr="http://schemas.openxmlformats.org/drawingml/2006/spreadsheetDrawing">
      <xdr:col>46</xdr:col>
      <xdr:colOff>38100</xdr:colOff>
      <xdr:row>57</xdr:row>
      <xdr:rowOff>150495</xdr:rowOff>
    </xdr:to>
    <xdr:sp macro="" textlink="">
      <xdr:nvSpPr>
        <xdr:cNvPr id="369" name="楕円 368"/>
        <xdr:cNvSpPr/>
      </xdr:nvSpPr>
      <xdr:spPr>
        <a:xfrm>
          <a:off x="869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141605</xdr:rowOff>
    </xdr:from>
    <xdr:ext cx="520065" cy="259080"/>
    <xdr:sp macro="" textlink="">
      <xdr:nvSpPr>
        <xdr:cNvPr id="370" name="テキスト ボックス 369"/>
        <xdr:cNvSpPr txBox="1"/>
      </xdr:nvSpPr>
      <xdr:spPr>
        <a:xfrm>
          <a:off x="8482965" y="991425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71" name="楕円 370"/>
        <xdr:cNvSpPr/>
      </xdr:nvSpPr>
      <xdr:spPr>
        <a:xfrm>
          <a:off x="781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161290</xdr:rowOff>
    </xdr:from>
    <xdr:ext cx="520065" cy="259080"/>
    <xdr:sp macro="" textlink="">
      <xdr:nvSpPr>
        <xdr:cNvPr id="372" name="テキスト ボックス 371"/>
        <xdr:cNvSpPr txBox="1"/>
      </xdr:nvSpPr>
      <xdr:spPr>
        <a:xfrm>
          <a:off x="7593965" y="94195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91440</xdr:rowOff>
    </xdr:from>
    <xdr:to xmlns:xdr="http://schemas.openxmlformats.org/drawingml/2006/spreadsheetDrawing">
      <xdr:col>36</xdr:col>
      <xdr:colOff>165100</xdr:colOff>
      <xdr:row>58</xdr:row>
      <xdr:rowOff>21590</xdr:rowOff>
    </xdr:to>
    <xdr:sp macro="" textlink="">
      <xdr:nvSpPr>
        <xdr:cNvPr id="373" name="楕円 372"/>
        <xdr:cNvSpPr/>
      </xdr:nvSpPr>
      <xdr:spPr>
        <a:xfrm>
          <a:off x="692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12700</xdr:rowOff>
    </xdr:from>
    <xdr:ext cx="520065" cy="259080"/>
    <xdr:sp macro="" textlink="">
      <xdr:nvSpPr>
        <xdr:cNvPr id="374" name="テキスト ボックス 373"/>
        <xdr:cNvSpPr txBox="1"/>
      </xdr:nvSpPr>
      <xdr:spPr>
        <a:xfrm>
          <a:off x="6704965" y="99568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5280" cy="217170"/>
    <xdr:sp macro="" textlink="">
      <xdr:nvSpPr>
        <xdr:cNvPr id="383" name="テキスト ボックス 382"/>
        <xdr:cNvSpPr txBox="1"/>
      </xdr:nvSpPr>
      <xdr:spPr>
        <a:xfrm>
          <a:off x="6565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4315" cy="259080"/>
    <xdr:sp macro="" textlink="">
      <xdr:nvSpPr>
        <xdr:cNvPr id="386" name="テキスト ボックス 385"/>
        <xdr:cNvSpPr txBox="1"/>
      </xdr:nvSpPr>
      <xdr:spPr>
        <a:xfrm>
          <a:off x="635508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1025" cy="258445"/>
    <xdr:sp macro="" textlink="">
      <xdr:nvSpPr>
        <xdr:cNvPr id="394" name="テキスト ボックス 393"/>
        <xdr:cNvSpPr txBox="1"/>
      </xdr:nvSpPr>
      <xdr:spPr>
        <a:xfrm>
          <a:off x="6008370" y="12195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1025" cy="259080"/>
    <xdr:sp macro="" textlink="">
      <xdr:nvSpPr>
        <xdr:cNvPr id="396" name="テキスト ボックス 395"/>
        <xdr:cNvSpPr txBox="1"/>
      </xdr:nvSpPr>
      <xdr:spPr>
        <a:xfrm>
          <a:off x="6008370" y="11868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1025" cy="248920"/>
    <xdr:sp macro="" textlink="">
      <xdr:nvSpPr>
        <xdr:cNvPr id="398" name="テキスト ボックス 397"/>
        <xdr:cNvSpPr txBox="1"/>
      </xdr:nvSpPr>
      <xdr:spPr>
        <a:xfrm>
          <a:off x="6008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1460"/>
    <xdr:sp macro="" textlink="">
      <xdr:nvSpPr>
        <xdr:cNvPr id="403" name="普通建設事業費 （ うち新規整備　）最大値テキスト"/>
        <xdr:cNvSpPr txBox="1"/>
      </xdr:nvSpPr>
      <xdr:spPr>
        <a:xfrm>
          <a:off x="10528300" y="11916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4" name="直線コネクタ 403"/>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153670</xdr:rowOff>
    </xdr:from>
    <xdr:to xmlns:xdr="http://schemas.openxmlformats.org/drawingml/2006/spreadsheetDrawing">
      <xdr:col>55</xdr:col>
      <xdr:colOff>0</xdr:colOff>
      <xdr:row>78</xdr:row>
      <xdr:rowOff>157480</xdr:rowOff>
    </xdr:to>
    <xdr:cxnSp macro="">
      <xdr:nvCxnSpPr>
        <xdr:cNvPr id="405" name="直線コネクタ 404"/>
        <xdr:cNvCxnSpPr/>
      </xdr:nvCxnSpPr>
      <xdr:spPr>
        <a:xfrm flipV="1">
          <a:off x="9639300" y="135267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6"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07" name="フローチャート: 判断 406"/>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1270</xdr:rowOff>
    </xdr:from>
    <xdr:to xmlns:xdr="http://schemas.openxmlformats.org/drawingml/2006/spreadsheetDrawing">
      <xdr:col>50</xdr:col>
      <xdr:colOff>114300</xdr:colOff>
      <xdr:row>78</xdr:row>
      <xdr:rowOff>157480</xdr:rowOff>
    </xdr:to>
    <xdr:cxnSp macro="">
      <xdr:nvCxnSpPr>
        <xdr:cNvPr id="408" name="直線コネクタ 407"/>
        <xdr:cNvCxnSpPr/>
      </xdr:nvCxnSpPr>
      <xdr:spPr>
        <a:xfrm>
          <a:off x="8750300" y="1337437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09" name="フローチャート: 判断 408"/>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20065" cy="248285"/>
    <xdr:sp macro="" textlink="">
      <xdr:nvSpPr>
        <xdr:cNvPr id="410" name="テキスト ボックス 409"/>
        <xdr:cNvSpPr txBox="1"/>
      </xdr:nvSpPr>
      <xdr:spPr>
        <a:xfrm>
          <a:off x="9371965" y="1317688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xdr:rowOff>
    </xdr:from>
    <xdr:to xmlns:xdr="http://schemas.openxmlformats.org/drawingml/2006/spreadsheetDrawing">
      <xdr:col>45</xdr:col>
      <xdr:colOff>177800</xdr:colOff>
      <xdr:row>78</xdr:row>
      <xdr:rowOff>52705</xdr:rowOff>
    </xdr:to>
    <xdr:cxnSp macro="">
      <xdr:nvCxnSpPr>
        <xdr:cNvPr id="411" name="直線コネクタ 410"/>
        <xdr:cNvCxnSpPr/>
      </xdr:nvCxnSpPr>
      <xdr:spPr>
        <a:xfrm flipV="1">
          <a:off x="7861300" y="133743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2" name="フローチャート: 判断 411"/>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100965</xdr:rowOff>
    </xdr:from>
    <xdr:ext cx="520065" cy="248285"/>
    <xdr:sp macro="" textlink="">
      <xdr:nvSpPr>
        <xdr:cNvPr id="413" name="テキスト ボックス 412"/>
        <xdr:cNvSpPr txBox="1"/>
      </xdr:nvSpPr>
      <xdr:spPr>
        <a:xfrm>
          <a:off x="8482965" y="1347406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52705</xdr:rowOff>
    </xdr:from>
    <xdr:to xmlns:xdr="http://schemas.openxmlformats.org/drawingml/2006/spreadsheetDrawing">
      <xdr:col>41</xdr:col>
      <xdr:colOff>50800</xdr:colOff>
      <xdr:row>78</xdr:row>
      <xdr:rowOff>114935</xdr:rowOff>
    </xdr:to>
    <xdr:cxnSp macro="">
      <xdr:nvCxnSpPr>
        <xdr:cNvPr id="414" name="直線コネクタ 413"/>
        <xdr:cNvCxnSpPr/>
      </xdr:nvCxnSpPr>
      <xdr:spPr>
        <a:xfrm flipV="1">
          <a:off x="6972300" y="134258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5" name="フローチャート: 判断 414"/>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0065" cy="259080"/>
    <xdr:sp macro="" textlink="">
      <xdr:nvSpPr>
        <xdr:cNvPr id="416" name="テキスト ボックス 415"/>
        <xdr:cNvSpPr txBox="1"/>
      </xdr:nvSpPr>
      <xdr:spPr>
        <a:xfrm>
          <a:off x="7593965" y="131337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17" name="フローチャート: 判断 416"/>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20065" cy="248920"/>
    <xdr:sp macro="" textlink="">
      <xdr:nvSpPr>
        <xdr:cNvPr id="418" name="テキスト ボックス 417"/>
        <xdr:cNvSpPr txBox="1"/>
      </xdr:nvSpPr>
      <xdr:spPr>
        <a:xfrm>
          <a:off x="6704965" y="131419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102870</xdr:rowOff>
    </xdr:from>
    <xdr:to xmlns:xdr="http://schemas.openxmlformats.org/drawingml/2006/spreadsheetDrawing">
      <xdr:col>55</xdr:col>
      <xdr:colOff>50800</xdr:colOff>
      <xdr:row>79</xdr:row>
      <xdr:rowOff>33020</xdr:rowOff>
    </xdr:to>
    <xdr:sp macro="" textlink="">
      <xdr:nvSpPr>
        <xdr:cNvPr id="424" name="楕円 423"/>
        <xdr:cNvSpPr/>
      </xdr:nvSpPr>
      <xdr:spPr>
        <a:xfrm>
          <a:off x="10426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17780</xdr:rowOff>
    </xdr:from>
    <xdr:ext cx="534670" cy="251460"/>
    <xdr:sp macro="" textlink="">
      <xdr:nvSpPr>
        <xdr:cNvPr id="425" name="普通建設事業費 （ うち新規整備　）該当値テキスト"/>
        <xdr:cNvSpPr txBox="1"/>
      </xdr:nvSpPr>
      <xdr:spPr>
        <a:xfrm>
          <a:off x="10528300" y="13390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106680</xdr:rowOff>
    </xdr:from>
    <xdr:to xmlns:xdr="http://schemas.openxmlformats.org/drawingml/2006/spreadsheetDrawing">
      <xdr:col>50</xdr:col>
      <xdr:colOff>165100</xdr:colOff>
      <xdr:row>79</xdr:row>
      <xdr:rowOff>36830</xdr:rowOff>
    </xdr:to>
    <xdr:sp macro="" textlink="">
      <xdr:nvSpPr>
        <xdr:cNvPr id="426" name="楕円 425"/>
        <xdr:cNvSpPr/>
      </xdr:nvSpPr>
      <xdr:spPr>
        <a:xfrm>
          <a:off x="9588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27940</xdr:rowOff>
    </xdr:from>
    <xdr:ext cx="520065" cy="259080"/>
    <xdr:sp macro="" textlink="">
      <xdr:nvSpPr>
        <xdr:cNvPr id="427" name="テキスト ボックス 426"/>
        <xdr:cNvSpPr txBox="1"/>
      </xdr:nvSpPr>
      <xdr:spPr>
        <a:xfrm>
          <a:off x="9371965" y="135724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121920</xdr:rowOff>
    </xdr:from>
    <xdr:to xmlns:xdr="http://schemas.openxmlformats.org/drawingml/2006/spreadsheetDrawing">
      <xdr:col>46</xdr:col>
      <xdr:colOff>38100</xdr:colOff>
      <xdr:row>78</xdr:row>
      <xdr:rowOff>52070</xdr:rowOff>
    </xdr:to>
    <xdr:sp macro="" textlink="">
      <xdr:nvSpPr>
        <xdr:cNvPr id="428" name="楕円 427"/>
        <xdr:cNvSpPr/>
      </xdr:nvSpPr>
      <xdr:spPr>
        <a:xfrm>
          <a:off x="869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68580</xdr:rowOff>
    </xdr:from>
    <xdr:ext cx="520065" cy="259080"/>
    <xdr:sp macro="" textlink="">
      <xdr:nvSpPr>
        <xdr:cNvPr id="429" name="テキスト ボックス 428"/>
        <xdr:cNvSpPr txBox="1"/>
      </xdr:nvSpPr>
      <xdr:spPr>
        <a:xfrm>
          <a:off x="8482965" y="130987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1905</xdr:rowOff>
    </xdr:from>
    <xdr:to xmlns:xdr="http://schemas.openxmlformats.org/drawingml/2006/spreadsheetDrawing">
      <xdr:col>41</xdr:col>
      <xdr:colOff>101600</xdr:colOff>
      <xdr:row>78</xdr:row>
      <xdr:rowOff>103505</xdr:rowOff>
    </xdr:to>
    <xdr:sp macro="" textlink="">
      <xdr:nvSpPr>
        <xdr:cNvPr id="430" name="楕円 429"/>
        <xdr:cNvSpPr/>
      </xdr:nvSpPr>
      <xdr:spPr>
        <a:xfrm>
          <a:off x="7810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94615</xdr:rowOff>
    </xdr:from>
    <xdr:ext cx="520065" cy="259080"/>
    <xdr:sp macro="" textlink="">
      <xdr:nvSpPr>
        <xdr:cNvPr id="431" name="テキスト ボックス 430"/>
        <xdr:cNvSpPr txBox="1"/>
      </xdr:nvSpPr>
      <xdr:spPr>
        <a:xfrm>
          <a:off x="7593965" y="134677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32" name="楕円 431"/>
        <xdr:cNvSpPr/>
      </xdr:nvSpPr>
      <xdr:spPr>
        <a:xfrm>
          <a:off x="692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156845</xdr:rowOff>
    </xdr:from>
    <xdr:ext cx="520065" cy="249555"/>
    <xdr:sp macro="" textlink="">
      <xdr:nvSpPr>
        <xdr:cNvPr id="433" name="テキスト ボックス 432"/>
        <xdr:cNvSpPr txBox="1"/>
      </xdr:nvSpPr>
      <xdr:spPr>
        <a:xfrm>
          <a:off x="6704965" y="1352994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5280" cy="217170"/>
    <xdr:sp macro="" textlink="">
      <xdr:nvSpPr>
        <xdr:cNvPr id="442" name="テキスト ボックス 441"/>
        <xdr:cNvSpPr txBox="1"/>
      </xdr:nvSpPr>
      <xdr:spPr>
        <a:xfrm>
          <a:off x="6565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4315" cy="259080"/>
    <xdr:sp macro="" textlink="">
      <xdr:nvSpPr>
        <xdr:cNvPr id="445" name="テキスト ボックス 444"/>
        <xdr:cNvSpPr txBox="1"/>
      </xdr:nvSpPr>
      <xdr:spPr>
        <a:xfrm>
          <a:off x="6355080" y="16875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9" name="テキスト ボックス 448"/>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1025" cy="259080"/>
    <xdr:sp macro="" textlink="">
      <xdr:nvSpPr>
        <xdr:cNvPr id="453" name="テキスト ボックス 452"/>
        <xdr:cNvSpPr txBox="1"/>
      </xdr:nvSpPr>
      <xdr:spPr>
        <a:xfrm>
          <a:off x="6008370" y="15351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1025" cy="248920"/>
    <xdr:sp macro="" textlink="">
      <xdr:nvSpPr>
        <xdr:cNvPr id="455" name="テキスト ボックス 454"/>
        <xdr:cNvSpPr txBox="1"/>
      </xdr:nvSpPr>
      <xdr:spPr>
        <a:xfrm>
          <a:off x="6008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57" name="直線コネクタ 456"/>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58"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59" name="直線コネクタ 458"/>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0"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1" name="直線コネクタ 460"/>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40640</xdr:rowOff>
    </xdr:from>
    <xdr:to xmlns:xdr="http://schemas.openxmlformats.org/drawingml/2006/spreadsheetDrawing">
      <xdr:col>55</xdr:col>
      <xdr:colOff>0</xdr:colOff>
      <xdr:row>96</xdr:row>
      <xdr:rowOff>147320</xdr:rowOff>
    </xdr:to>
    <xdr:cxnSp macro="">
      <xdr:nvCxnSpPr>
        <xdr:cNvPr id="462" name="直線コネクタ 461"/>
        <xdr:cNvCxnSpPr/>
      </xdr:nvCxnSpPr>
      <xdr:spPr>
        <a:xfrm flipV="1">
          <a:off x="9639300" y="16328390"/>
          <a:ext cx="8382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107315</xdr:rowOff>
    </xdr:from>
    <xdr:ext cx="534670" cy="259080"/>
    <xdr:sp macro="" textlink="">
      <xdr:nvSpPr>
        <xdr:cNvPr id="463" name="普通建設事業費 （ うち更新整備　）平均値テキスト"/>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4" name="フローチャート: 判断 463"/>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147320</xdr:rowOff>
    </xdr:from>
    <xdr:to xmlns:xdr="http://schemas.openxmlformats.org/drawingml/2006/spreadsheetDrawing">
      <xdr:col>50</xdr:col>
      <xdr:colOff>114300</xdr:colOff>
      <xdr:row>97</xdr:row>
      <xdr:rowOff>125730</xdr:rowOff>
    </xdr:to>
    <xdr:cxnSp macro="">
      <xdr:nvCxnSpPr>
        <xdr:cNvPr id="465" name="直線コネクタ 464"/>
        <xdr:cNvCxnSpPr/>
      </xdr:nvCxnSpPr>
      <xdr:spPr>
        <a:xfrm flipV="1">
          <a:off x="8750300" y="1660652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6" name="フローチャート: 判断 465"/>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20065" cy="250190"/>
    <xdr:sp macro="" textlink="">
      <xdr:nvSpPr>
        <xdr:cNvPr id="467" name="テキスト ボックス 466"/>
        <xdr:cNvSpPr txBox="1"/>
      </xdr:nvSpPr>
      <xdr:spPr>
        <a:xfrm>
          <a:off x="9371965" y="1622679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14605</xdr:rowOff>
    </xdr:from>
    <xdr:to xmlns:xdr="http://schemas.openxmlformats.org/drawingml/2006/spreadsheetDrawing">
      <xdr:col>45</xdr:col>
      <xdr:colOff>177800</xdr:colOff>
      <xdr:row>97</xdr:row>
      <xdr:rowOff>125730</xdr:rowOff>
    </xdr:to>
    <xdr:cxnSp macro="">
      <xdr:nvCxnSpPr>
        <xdr:cNvPr id="468" name="直線コネクタ 467"/>
        <xdr:cNvCxnSpPr/>
      </xdr:nvCxnSpPr>
      <xdr:spPr>
        <a:xfrm>
          <a:off x="7861300" y="16302355"/>
          <a:ext cx="889000" cy="454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69" name="フローチャート: 判断 468"/>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20065" cy="248285"/>
    <xdr:sp macro="" textlink="">
      <xdr:nvSpPr>
        <xdr:cNvPr id="470" name="テキスト ボックス 469"/>
        <xdr:cNvSpPr txBox="1"/>
      </xdr:nvSpPr>
      <xdr:spPr>
        <a:xfrm>
          <a:off x="8482965" y="1625155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14605</xdr:rowOff>
    </xdr:from>
    <xdr:to xmlns:xdr="http://schemas.openxmlformats.org/drawingml/2006/spreadsheetDrawing">
      <xdr:col>41</xdr:col>
      <xdr:colOff>50800</xdr:colOff>
      <xdr:row>97</xdr:row>
      <xdr:rowOff>7620</xdr:rowOff>
    </xdr:to>
    <xdr:cxnSp macro="">
      <xdr:nvCxnSpPr>
        <xdr:cNvPr id="471" name="直線コネクタ 470"/>
        <xdr:cNvCxnSpPr/>
      </xdr:nvCxnSpPr>
      <xdr:spPr>
        <a:xfrm flipV="1">
          <a:off x="6972300" y="1630235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2" name="フローチャート: 判断 471"/>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20065" cy="259080"/>
    <xdr:sp macro="" textlink="">
      <xdr:nvSpPr>
        <xdr:cNvPr id="473" name="テキスト ボックス 472"/>
        <xdr:cNvSpPr txBox="1"/>
      </xdr:nvSpPr>
      <xdr:spPr>
        <a:xfrm>
          <a:off x="7593965" y="165100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4" name="フローチャート: 判断 473"/>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20065" cy="259080"/>
    <xdr:sp macro="" textlink="">
      <xdr:nvSpPr>
        <xdr:cNvPr id="475" name="テキスト ボックス 474"/>
        <xdr:cNvSpPr txBox="1"/>
      </xdr:nvSpPr>
      <xdr:spPr>
        <a:xfrm>
          <a:off x="6704965" y="161950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160655</xdr:rowOff>
    </xdr:from>
    <xdr:to xmlns:xdr="http://schemas.openxmlformats.org/drawingml/2006/spreadsheetDrawing">
      <xdr:col>55</xdr:col>
      <xdr:colOff>50800</xdr:colOff>
      <xdr:row>95</xdr:row>
      <xdr:rowOff>90805</xdr:rowOff>
    </xdr:to>
    <xdr:sp macro="" textlink="">
      <xdr:nvSpPr>
        <xdr:cNvPr id="481" name="楕円 480"/>
        <xdr:cNvSpPr/>
      </xdr:nvSpPr>
      <xdr:spPr>
        <a:xfrm>
          <a:off x="104267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12065</xdr:rowOff>
    </xdr:from>
    <xdr:ext cx="534670" cy="259080"/>
    <xdr:sp macro="" textlink="">
      <xdr:nvSpPr>
        <xdr:cNvPr id="482" name="普通建設事業費 （ うち更新整備　）該当値テキスト"/>
        <xdr:cNvSpPr txBox="1"/>
      </xdr:nvSpPr>
      <xdr:spPr>
        <a:xfrm>
          <a:off x="10528300" y="1612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96520</xdr:rowOff>
    </xdr:from>
    <xdr:to xmlns:xdr="http://schemas.openxmlformats.org/drawingml/2006/spreadsheetDrawing">
      <xdr:col>50</xdr:col>
      <xdr:colOff>165100</xdr:colOff>
      <xdr:row>97</xdr:row>
      <xdr:rowOff>26670</xdr:rowOff>
    </xdr:to>
    <xdr:sp macro="" textlink="">
      <xdr:nvSpPr>
        <xdr:cNvPr id="483" name="楕円 482"/>
        <xdr:cNvSpPr/>
      </xdr:nvSpPr>
      <xdr:spPr>
        <a:xfrm>
          <a:off x="958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17780</xdr:rowOff>
    </xdr:from>
    <xdr:ext cx="520065" cy="251460"/>
    <xdr:sp macro="" textlink="">
      <xdr:nvSpPr>
        <xdr:cNvPr id="484" name="テキスト ボックス 483"/>
        <xdr:cNvSpPr txBox="1"/>
      </xdr:nvSpPr>
      <xdr:spPr>
        <a:xfrm>
          <a:off x="9371965" y="1664843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74930</xdr:rowOff>
    </xdr:from>
    <xdr:to xmlns:xdr="http://schemas.openxmlformats.org/drawingml/2006/spreadsheetDrawing">
      <xdr:col>46</xdr:col>
      <xdr:colOff>38100</xdr:colOff>
      <xdr:row>98</xdr:row>
      <xdr:rowOff>5080</xdr:rowOff>
    </xdr:to>
    <xdr:sp macro="" textlink="">
      <xdr:nvSpPr>
        <xdr:cNvPr id="485" name="楕円 484"/>
        <xdr:cNvSpPr/>
      </xdr:nvSpPr>
      <xdr:spPr>
        <a:xfrm>
          <a:off x="8699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167640</xdr:rowOff>
    </xdr:from>
    <xdr:ext cx="520065" cy="250190"/>
    <xdr:sp macro="" textlink="">
      <xdr:nvSpPr>
        <xdr:cNvPr id="486" name="テキスト ボックス 485"/>
        <xdr:cNvSpPr txBox="1"/>
      </xdr:nvSpPr>
      <xdr:spPr>
        <a:xfrm>
          <a:off x="8482965" y="1679829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135255</xdr:rowOff>
    </xdr:from>
    <xdr:to xmlns:xdr="http://schemas.openxmlformats.org/drawingml/2006/spreadsheetDrawing">
      <xdr:col>41</xdr:col>
      <xdr:colOff>101600</xdr:colOff>
      <xdr:row>95</xdr:row>
      <xdr:rowOff>65405</xdr:rowOff>
    </xdr:to>
    <xdr:sp macro="" textlink="">
      <xdr:nvSpPr>
        <xdr:cNvPr id="487" name="楕円 486"/>
        <xdr:cNvSpPr/>
      </xdr:nvSpPr>
      <xdr:spPr>
        <a:xfrm>
          <a:off x="78105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81915</xdr:rowOff>
    </xdr:from>
    <xdr:ext cx="520065" cy="259080"/>
    <xdr:sp macro="" textlink="">
      <xdr:nvSpPr>
        <xdr:cNvPr id="488" name="テキスト ボックス 487"/>
        <xdr:cNvSpPr txBox="1"/>
      </xdr:nvSpPr>
      <xdr:spPr>
        <a:xfrm>
          <a:off x="7593965" y="160267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128270</xdr:rowOff>
    </xdr:from>
    <xdr:to xmlns:xdr="http://schemas.openxmlformats.org/drawingml/2006/spreadsheetDrawing">
      <xdr:col>36</xdr:col>
      <xdr:colOff>165100</xdr:colOff>
      <xdr:row>97</xdr:row>
      <xdr:rowOff>58420</xdr:rowOff>
    </xdr:to>
    <xdr:sp macro="" textlink="">
      <xdr:nvSpPr>
        <xdr:cNvPr id="489" name="楕円 488"/>
        <xdr:cNvSpPr/>
      </xdr:nvSpPr>
      <xdr:spPr>
        <a:xfrm>
          <a:off x="6921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49530</xdr:rowOff>
    </xdr:from>
    <xdr:ext cx="520065" cy="259080"/>
    <xdr:sp macro="" textlink="">
      <xdr:nvSpPr>
        <xdr:cNvPr id="490" name="テキスト ボックス 489"/>
        <xdr:cNvSpPr txBox="1"/>
      </xdr:nvSpPr>
      <xdr:spPr>
        <a:xfrm>
          <a:off x="6704965" y="166801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5280" cy="217170"/>
    <xdr:sp macro="" textlink="">
      <xdr:nvSpPr>
        <xdr:cNvPr id="499" name="テキスト ボックス 498"/>
        <xdr:cNvSpPr txBox="1"/>
      </xdr:nvSpPr>
      <xdr:spPr>
        <a:xfrm>
          <a:off x="12407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4315" cy="259080"/>
    <xdr:sp macro="" textlink="">
      <xdr:nvSpPr>
        <xdr:cNvPr id="502" name="テキスト ボックス 501"/>
        <xdr:cNvSpPr txBox="1"/>
      </xdr:nvSpPr>
      <xdr:spPr>
        <a:xfrm>
          <a:off x="1219708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1460"/>
    <xdr:sp macro="" textlink="">
      <xdr:nvSpPr>
        <xdr:cNvPr id="517" name="災害復旧事業費最大値テキスト"/>
        <xdr:cNvSpPr txBox="1"/>
      </xdr:nvSpPr>
      <xdr:spPr>
        <a:xfrm>
          <a:off x="16370300" y="5149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18" name="直線コネクタ 517"/>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39370</xdr:rowOff>
    </xdr:from>
    <xdr:to xmlns:xdr="http://schemas.openxmlformats.org/drawingml/2006/spreadsheetDrawing">
      <xdr:col>85</xdr:col>
      <xdr:colOff>127000</xdr:colOff>
      <xdr:row>39</xdr:row>
      <xdr:rowOff>41275</xdr:rowOff>
    </xdr:to>
    <xdr:cxnSp macro="">
      <xdr:nvCxnSpPr>
        <xdr:cNvPr id="519" name="直線コネクタ 518"/>
        <xdr:cNvCxnSpPr/>
      </xdr:nvCxnSpPr>
      <xdr:spPr>
        <a:xfrm>
          <a:off x="15481300" y="67259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20"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1" name="フローチャート: 判断 520"/>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39370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flipV="1">
          <a:off x="14592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3" name="フローチャート: 判断 522"/>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55295" cy="259080"/>
    <xdr:sp macro="" textlink="">
      <xdr:nvSpPr>
        <xdr:cNvPr id="524" name="テキスト ボックス 523"/>
        <xdr:cNvSpPr txBox="1"/>
      </xdr:nvSpPr>
      <xdr:spPr>
        <a:xfrm>
          <a:off x="15246350" y="63233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6" name="フローチャート: 判断 525"/>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55295" cy="259080"/>
    <xdr:sp macro="" textlink="">
      <xdr:nvSpPr>
        <xdr:cNvPr id="527" name="テキスト ボックス 526"/>
        <xdr:cNvSpPr txBox="1"/>
      </xdr:nvSpPr>
      <xdr:spPr>
        <a:xfrm>
          <a:off x="14357350" y="63004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64770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40842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29" name="フローチャート: 判断 528"/>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55295" cy="259080"/>
    <xdr:sp macro="" textlink="">
      <xdr:nvSpPr>
        <xdr:cNvPr id="530" name="テキスト ボックス 529"/>
        <xdr:cNvSpPr txBox="1"/>
      </xdr:nvSpPr>
      <xdr:spPr>
        <a:xfrm>
          <a:off x="13468350" y="620966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1" name="フローチャート: 判断 530"/>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13335</xdr:rowOff>
    </xdr:from>
    <xdr:ext cx="455295" cy="259080"/>
    <xdr:sp macro="" textlink="">
      <xdr:nvSpPr>
        <xdr:cNvPr id="532" name="テキスト ボックス 531"/>
        <xdr:cNvSpPr txBox="1"/>
      </xdr:nvSpPr>
      <xdr:spPr>
        <a:xfrm>
          <a:off x="12579350" y="652843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161925</xdr:rowOff>
    </xdr:from>
    <xdr:to xmlns:xdr="http://schemas.openxmlformats.org/drawingml/2006/spreadsheetDrawing">
      <xdr:col>85</xdr:col>
      <xdr:colOff>177800</xdr:colOff>
      <xdr:row>39</xdr:row>
      <xdr:rowOff>92075</xdr:rowOff>
    </xdr:to>
    <xdr:sp macro="" textlink="">
      <xdr:nvSpPr>
        <xdr:cNvPr id="538" name="楕円 537"/>
        <xdr:cNvSpPr/>
      </xdr:nvSpPr>
      <xdr:spPr>
        <a:xfrm>
          <a:off x="16268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76835</xdr:rowOff>
    </xdr:from>
    <xdr:ext cx="313690" cy="249555"/>
    <xdr:sp macro="" textlink="">
      <xdr:nvSpPr>
        <xdr:cNvPr id="539" name="災害復旧事業費該当値テキスト"/>
        <xdr:cNvSpPr txBox="1"/>
      </xdr:nvSpPr>
      <xdr:spPr>
        <a:xfrm>
          <a:off x="16370300" y="659193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160020</xdr:rowOff>
    </xdr:from>
    <xdr:to xmlns:xdr="http://schemas.openxmlformats.org/drawingml/2006/spreadsheetDrawing">
      <xdr:col>81</xdr:col>
      <xdr:colOff>101600</xdr:colOff>
      <xdr:row>39</xdr:row>
      <xdr:rowOff>90170</xdr:rowOff>
    </xdr:to>
    <xdr:sp macro="" textlink="">
      <xdr:nvSpPr>
        <xdr:cNvPr id="540" name="楕円 539"/>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81280</xdr:rowOff>
    </xdr:from>
    <xdr:ext cx="378460" cy="259080"/>
    <xdr:sp macro="" textlink="">
      <xdr:nvSpPr>
        <xdr:cNvPr id="541" name="テキスト ボックス 540"/>
        <xdr:cNvSpPr txBox="1"/>
      </xdr:nvSpPr>
      <xdr:spPr>
        <a:xfrm>
          <a:off x="15292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34950" cy="251460"/>
    <xdr:sp macro="" textlink="">
      <xdr:nvSpPr>
        <xdr:cNvPr id="543" name="テキスト ボックス 542"/>
        <xdr:cNvSpPr txBox="1"/>
      </xdr:nvSpPr>
      <xdr:spPr>
        <a:xfrm>
          <a:off x="14467840" y="6772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34950" cy="251460"/>
    <xdr:sp macro="" textlink="">
      <xdr:nvSpPr>
        <xdr:cNvPr id="545" name="テキスト ボックス 544"/>
        <xdr:cNvSpPr txBox="1"/>
      </xdr:nvSpPr>
      <xdr:spPr>
        <a:xfrm>
          <a:off x="13578840" y="6772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13970</xdr:rowOff>
    </xdr:from>
    <xdr:to xmlns:xdr="http://schemas.openxmlformats.org/drawingml/2006/spreadsheetDrawing">
      <xdr:col>67</xdr:col>
      <xdr:colOff>101600</xdr:colOff>
      <xdr:row>37</xdr:row>
      <xdr:rowOff>115570</xdr:rowOff>
    </xdr:to>
    <xdr:sp macro="" textlink="">
      <xdr:nvSpPr>
        <xdr:cNvPr id="546" name="楕円 545"/>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132080</xdr:rowOff>
    </xdr:from>
    <xdr:ext cx="455295" cy="251460"/>
    <xdr:sp macro="" textlink="">
      <xdr:nvSpPr>
        <xdr:cNvPr id="547" name="テキスト ボックス 546"/>
        <xdr:cNvSpPr txBox="1"/>
      </xdr:nvSpPr>
      <xdr:spPr>
        <a:xfrm>
          <a:off x="12579350" y="613283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5280" cy="217170"/>
    <xdr:sp macro="" textlink="">
      <xdr:nvSpPr>
        <xdr:cNvPr id="556" name="テキスト ボックス 555"/>
        <xdr:cNvSpPr txBox="1"/>
      </xdr:nvSpPr>
      <xdr:spPr>
        <a:xfrm>
          <a:off x="12407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4315" cy="248920"/>
    <xdr:sp macro="" textlink="">
      <xdr:nvSpPr>
        <xdr:cNvPr id="559" name="テキスト ボックス 558"/>
        <xdr:cNvSpPr txBox="1"/>
      </xdr:nvSpPr>
      <xdr:spPr>
        <a:xfrm>
          <a:off x="121970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4315" cy="248920"/>
    <xdr:sp macro="" textlink="">
      <xdr:nvSpPr>
        <xdr:cNvPr id="561" name="テキスト ボックス 560"/>
        <xdr:cNvSpPr txBox="1"/>
      </xdr:nvSpPr>
      <xdr:spPr>
        <a:xfrm>
          <a:off x="121970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4950" cy="259080"/>
    <xdr:sp macro="" textlink="">
      <xdr:nvSpPr>
        <xdr:cNvPr id="573" name="テキスト ボックス 572"/>
        <xdr:cNvSpPr txBox="1"/>
      </xdr:nvSpPr>
      <xdr:spPr>
        <a:xfrm>
          <a:off x="15356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4950" cy="259080"/>
    <xdr:sp macro="" textlink="">
      <xdr:nvSpPr>
        <xdr:cNvPr id="576" name="テキスト ボックス 575"/>
        <xdr:cNvSpPr txBox="1"/>
      </xdr:nvSpPr>
      <xdr:spPr>
        <a:xfrm>
          <a:off x="14467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4950" cy="259080"/>
    <xdr:sp macro="" textlink="">
      <xdr:nvSpPr>
        <xdr:cNvPr id="579" name="テキスト ボックス 578"/>
        <xdr:cNvSpPr txBox="1"/>
      </xdr:nvSpPr>
      <xdr:spPr>
        <a:xfrm>
          <a:off x="13578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4950" cy="259080"/>
    <xdr:sp macro="" textlink="">
      <xdr:nvSpPr>
        <xdr:cNvPr id="581" name="テキスト ボックス 580"/>
        <xdr:cNvSpPr txBox="1"/>
      </xdr:nvSpPr>
      <xdr:spPr>
        <a:xfrm>
          <a:off x="12689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4950" cy="259080"/>
    <xdr:sp macro="" textlink="">
      <xdr:nvSpPr>
        <xdr:cNvPr id="590" name="テキスト ボックス 589"/>
        <xdr:cNvSpPr txBox="1"/>
      </xdr:nvSpPr>
      <xdr:spPr>
        <a:xfrm>
          <a:off x="15356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4950" cy="259080"/>
    <xdr:sp macro="" textlink="">
      <xdr:nvSpPr>
        <xdr:cNvPr id="592" name="テキスト ボックス 591"/>
        <xdr:cNvSpPr txBox="1"/>
      </xdr:nvSpPr>
      <xdr:spPr>
        <a:xfrm>
          <a:off x="14467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4950" cy="259080"/>
    <xdr:sp macro="" textlink="">
      <xdr:nvSpPr>
        <xdr:cNvPr id="594" name="テキスト ボックス 593"/>
        <xdr:cNvSpPr txBox="1"/>
      </xdr:nvSpPr>
      <xdr:spPr>
        <a:xfrm>
          <a:off x="13578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4950" cy="259080"/>
    <xdr:sp macro="" textlink="">
      <xdr:nvSpPr>
        <xdr:cNvPr id="596" name="テキスト ボックス 595"/>
        <xdr:cNvSpPr txBox="1"/>
      </xdr:nvSpPr>
      <xdr:spPr>
        <a:xfrm>
          <a:off x="12689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5280" cy="217170"/>
    <xdr:sp macro="" textlink="">
      <xdr:nvSpPr>
        <xdr:cNvPr id="605" name="テキスト ボックス 604"/>
        <xdr:cNvSpPr txBox="1"/>
      </xdr:nvSpPr>
      <xdr:spPr>
        <a:xfrm>
          <a:off x="12407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4315" cy="259080"/>
    <xdr:sp macro="" textlink="">
      <xdr:nvSpPr>
        <xdr:cNvPr id="608" name="テキスト ボックス 607"/>
        <xdr:cNvSpPr txBox="1"/>
      </xdr:nvSpPr>
      <xdr:spPr>
        <a:xfrm>
          <a:off x="121970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2" name="テキスト ボックス 611"/>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1025" cy="259080"/>
    <xdr:sp macro="" textlink="">
      <xdr:nvSpPr>
        <xdr:cNvPr id="616" name="テキスト ボックス 615"/>
        <xdr:cNvSpPr txBox="1"/>
      </xdr:nvSpPr>
      <xdr:spPr>
        <a:xfrm>
          <a:off x="11850370" y="1192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1025" cy="248920"/>
    <xdr:sp macro="" textlink="">
      <xdr:nvSpPr>
        <xdr:cNvPr id="618" name="テキスト ボックス 617"/>
        <xdr:cNvSpPr txBox="1"/>
      </xdr:nvSpPr>
      <xdr:spPr>
        <a:xfrm>
          <a:off x="11850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0" name="直線コネクタ 619"/>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48920"/>
    <xdr:sp macro="" textlink="">
      <xdr:nvSpPr>
        <xdr:cNvPr id="621" name="公債費最小値テキスト"/>
        <xdr:cNvSpPr txBox="1"/>
      </xdr:nvSpPr>
      <xdr:spPr>
        <a:xfrm>
          <a:off x="16370300" y="133819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2" name="直線コネクタ 621"/>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3"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4" name="直線コネクタ 623"/>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82550</xdr:rowOff>
    </xdr:from>
    <xdr:to xmlns:xdr="http://schemas.openxmlformats.org/drawingml/2006/spreadsheetDrawing">
      <xdr:col>85</xdr:col>
      <xdr:colOff>127000</xdr:colOff>
      <xdr:row>75</xdr:row>
      <xdr:rowOff>84455</xdr:rowOff>
    </xdr:to>
    <xdr:cxnSp macro="">
      <xdr:nvCxnSpPr>
        <xdr:cNvPr id="625" name="直線コネクタ 624"/>
        <xdr:cNvCxnSpPr/>
      </xdr:nvCxnSpPr>
      <xdr:spPr>
        <a:xfrm>
          <a:off x="15481300" y="12941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146050</xdr:rowOff>
    </xdr:from>
    <xdr:ext cx="534670" cy="248920"/>
    <xdr:sp macro="" textlink="">
      <xdr:nvSpPr>
        <xdr:cNvPr id="626" name="公債費平均値テキスト"/>
        <xdr:cNvSpPr txBox="1"/>
      </xdr:nvSpPr>
      <xdr:spPr>
        <a:xfrm>
          <a:off x="16370300" y="126619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27" name="フローチャート: 判断 626"/>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82550</xdr:rowOff>
    </xdr:from>
    <xdr:to xmlns:xdr="http://schemas.openxmlformats.org/drawingml/2006/spreadsheetDrawing">
      <xdr:col>81</xdr:col>
      <xdr:colOff>50800</xdr:colOff>
      <xdr:row>75</xdr:row>
      <xdr:rowOff>113665</xdr:rowOff>
    </xdr:to>
    <xdr:cxnSp macro="">
      <xdr:nvCxnSpPr>
        <xdr:cNvPr id="628" name="直線コネクタ 627"/>
        <xdr:cNvCxnSpPr/>
      </xdr:nvCxnSpPr>
      <xdr:spPr>
        <a:xfrm flipV="1">
          <a:off x="14592300" y="129413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29" name="フローチャート: 判断 628"/>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20065" cy="259080"/>
    <xdr:sp macro="" textlink="">
      <xdr:nvSpPr>
        <xdr:cNvPr id="630" name="テキスト ボックス 629"/>
        <xdr:cNvSpPr txBox="1"/>
      </xdr:nvSpPr>
      <xdr:spPr>
        <a:xfrm>
          <a:off x="15213965" y="12599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113665</xdr:rowOff>
    </xdr:from>
    <xdr:to xmlns:xdr="http://schemas.openxmlformats.org/drawingml/2006/spreadsheetDrawing">
      <xdr:col>76</xdr:col>
      <xdr:colOff>114300</xdr:colOff>
      <xdr:row>75</xdr:row>
      <xdr:rowOff>149860</xdr:rowOff>
    </xdr:to>
    <xdr:cxnSp macro="">
      <xdr:nvCxnSpPr>
        <xdr:cNvPr id="631" name="直線コネクタ 630"/>
        <xdr:cNvCxnSpPr/>
      </xdr:nvCxnSpPr>
      <xdr:spPr>
        <a:xfrm flipV="1">
          <a:off x="13703300" y="12972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2" name="フローチャート: 判断 631"/>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20065" cy="248285"/>
    <xdr:sp macro="" textlink="">
      <xdr:nvSpPr>
        <xdr:cNvPr id="633" name="テキスト ボックス 632"/>
        <xdr:cNvSpPr txBox="1"/>
      </xdr:nvSpPr>
      <xdr:spPr>
        <a:xfrm>
          <a:off x="14324965" y="1260538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149860</xdr:rowOff>
    </xdr:from>
    <xdr:to xmlns:xdr="http://schemas.openxmlformats.org/drawingml/2006/spreadsheetDrawing">
      <xdr:col>71</xdr:col>
      <xdr:colOff>177800</xdr:colOff>
      <xdr:row>76</xdr:row>
      <xdr:rowOff>52070</xdr:rowOff>
    </xdr:to>
    <xdr:cxnSp macro="">
      <xdr:nvCxnSpPr>
        <xdr:cNvPr id="634" name="直線コネクタ 633"/>
        <xdr:cNvCxnSpPr/>
      </xdr:nvCxnSpPr>
      <xdr:spPr>
        <a:xfrm flipV="1">
          <a:off x="12814300" y="13008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5" name="フローチャート: 判断 634"/>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100965</xdr:rowOff>
    </xdr:from>
    <xdr:ext cx="520065" cy="248285"/>
    <xdr:sp macro="" textlink="">
      <xdr:nvSpPr>
        <xdr:cNvPr id="636" name="テキスト ボックス 635"/>
        <xdr:cNvSpPr txBox="1"/>
      </xdr:nvSpPr>
      <xdr:spPr>
        <a:xfrm>
          <a:off x="13435965" y="1261681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37" name="フローチャート: 判断 636"/>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143510</xdr:rowOff>
    </xdr:from>
    <xdr:ext cx="520065" cy="251460"/>
    <xdr:sp macro="" textlink="">
      <xdr:nvSpPr>
        <xdr:cNvPr id="638" name="テキスト ボックス 637"/>
        <xdr:cNvSpPr txBox="1"/>
      </xdr:nvSpPr>
      <xdr:spPr>
        <a:xfrm>
          <a:off x="12546965" y="126593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33655</xdr:rowOff>
    </xdr:from>
    <xdr:to xmlns:xdr="http://schemas.openxmlformats.org/drawingml/2006/spreadsheetDrawing">
      <xdr:col>85</xdr:col>
      <xdr:colOff>177800</xdr:colOff>
      <xdr:row>75</xdr:row>
      <xdr:rowOff>135255</xdr:rowOff>
    </xdr:to>
    <xdr:sp macro="" textlink="">
      <xdr:nvSpPr>
        <xdr:cNvPr id="644" name="楕円 643"/>
        <xdr:cNvSpPr/>
      </xdr:nvSpPr>
      <xdr:spPr>
        <a:xfrm>
          <a:off x="162687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12065</xdr:rowOff>
    </xdr:from>
    <xdr:ext cx="534670" cy="259080"/>
    <xdr:sp macro="" textlink="">
      <xdr:nvSpPr>
        <xdr:cNvPr id="645" name="公債費該当値テキスト"/>
        <xdr:cNvSpPr txBox="1"/>
      </xdr:nvSpPr>
      <xdr:spPr>
        <a:xfrm>
          <a:off x="16370300" y="1287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31750</xdr:rowOff>
    </xdr:from>
    <xdr:to xmlns:xdr="http://schemas.openxmlformats.org/drawingml/2006/spreadsheetDrawing">
      <xdr:col>81</xdr:col>
      <xdr:colOff>101600</xdr:colOff>
      <xdr:row>75</xdr:row>
      <xdr:rowOff>133350</xdr:rowOff>
    </xdr:to>
    <xdr:sp macro="" textlink="">
      <xdr:nvSpPr>
        <xdr:cNvPr id="646" name="楕円 645"/>
        <xdr:cNvSpPr/>
      </xdr:nvSpPr>
      <xdr:spPr>
        <a:xfrm>
          <a:off x="15430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124460</xdr:rowOff>
    </xdr:from>
    <xdr:ext cx="520065" cy="259080"/>
    <xdr:sp macro="" textlink="">
      <xdr:nvSpPr>
        <xdr:cNvPr id="647" name="テキスト ボックス 646"/>
        <xdr:cNvSpPr txBox="1"/>
      </xdr:nvSpPr>
      <xdr:spPr>
        <a:xfrm>
          <a:off x="15213965" y="129832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63500</xdr:rowOff>
    </xdr:from>
    <xdr:to xmlns:xdr="http://schemas.openxmlformats.org/drawingml/2006/spreadsheetDrawing">
      <xdr:col>76</xdr:col>
      <xdr:colOff>165100</xdr:colOff>
      <xdr:row>75</xdr:row>
      <xdr:rowOff>164465</xdr:rowOff>
    </xdr:to>
    <xdr:sp macro="" textlink="">
      <xdr:nvSpPr>
        <xdr:cNvPr id="648" name="楕円 647"/>
        <xdr:cNvSpPr/>
      </xdr:nvSpPr>
      <xdr:spPr>
        <a:xfrm>
          <a:off x="14541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155575</xdr:rowOff>
    </xdr:from>
    <xdr:ext cx="520065" cy="250825"/>
    <xdr:sp macro="" textlink="">
      <xdr:nvSpPr>
        <xdr:cNvPr id="649" name="テキスト ボックス 648"/>
        <xdr:cNvSpPr txBox="1"/>
      </xdr:nvSpPr>
      <xdr:spPr>
        <a:xfrm>
          <a:off x="14324965" y="1301432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99060</xdr:rowOff>
    </xdr:from>
    <xdr:to xmlns:xdr="http://schemas.openxmlformats.org/drawingml/2006/spreadsheetDrawing">
      <xdr:col>72</xdr:col>
      <xdr:colOff>38100</xdr:colOff>
      <xdr:row>76</xdr:row>
      <xdr:rowOff>29210</xdr:rowOff>
    </xdr:to>
    <xdr:sp macro="" textlink="">
      <xdr:nvSpPr>
        <xdr:cNvPr id="650" name="楕円 649"/>
        <xdr:cNvSpPr/>
      </xdr:nvSpPr>
      <xdr:spPr>
        <a:xfrm>
          <a:off x="13652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20320</xdr:rowOff>
    </xdr:from>
    <xdr:ext cx="520065" cy="248920"/>
    <xdr:sp macro="" textlink="">
      <xdr:nvSpPr>
        <xdr:cNvPr id="651" name="テキスト ボックス 650"/>
        <xdr:cNvSpPr txBox="1"/>
      </xdr:nvSpPr>
      <xdr:spPr>
        <a:xfrm>
          <a:off x="13435965" y="1305052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635</xdr:rowOff>
    </xdr:from>
    <xdr:to xmlns:xdr="http://schemas.openxmlformats.org/drawingml/2006/spreadsheetDrawing">
      <xdr:col>67</xdr:col>
      <xdr:colOff>101600</xdr:colOff>
      <xdr:row>76</xdr:row>
      <xdr:rowOff>102235</xdr:rowOff>
    </xdr:to>
    <xdr:sp macro="" textlink="">
      <xdr:nvSpPr>
        <xdr:cNvPr id="652" name="楕円 651"/>
        <xdr:cNvSpPr/>
      </xdr:nvSpPr>
      <xdr:spPr>
        <a:xfrm>
          <a:off x="12763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93345</xdr:rowOff>
    </xdr:from>
    <xdr:ext cx="520065" cy="259080"/>
    <xdr:sp macro="" textlink="">
      <xdr:nvSpPr>
        <xdr:cNvPr id="653" name="テキスト ボックス 652"/>
        <xdr:cNvSpPr txBox="1"/>
      </xdr:nvSpPr>
      <xdr:spPr>
        <a:xfrm>
          <a:off x="12546965" y="131235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5280" cy="217170"/>
    <xdr:sp macro="" textlink="">
      <xdr:nvSpPr>
        <xdr:cNvPr id="662" name="テキスト ボックス 661"/>
        <xdr:cNvSpPr txBox="1"/>
      </xdr:nvSpPr>
      <xdr:spPr>
        <a:xfrm>
          <a:off x="12407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4315" cy="248920"/>
    <xdr:sp macro="" textlink="">
      <xdr:nvSpPr>
        <xdr:cNvPr id="665" name="テキスト ボックス 664"/>
        <xdr:cNvSpPr txBox="1"/>
      </xdr:nvSpPr>
      <xdr:spPr>
        <a:xfrm>
          <a:off x="12197080" y="16799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1025" cy="248920"/>
    <xdr:sp macro="" textlink="">
      <xdr:nvSpPr>
        <xdr:cNvPr id="667" name="テキスト ボックス 666"/>
        <xdr:cNvSpPr txBox="1"/>
      </xdr:nvSpPr>
      <xdr:spPr>
        <a:xfrm>
          <a:off x="11850370" y="163423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1025" cy="248920"/>
    <xdr:sp macro="" textlink="">
      <xdr:nvSpPr>
        <xdr:cNvPr id="669" name="テキスト ボックス 668"/>
        <xdr:cNvSpPr txBox="1"/>
      </xdr:nvSpPr>
      <xdr:spPr>
        <a:xfrm>
          <a:off x="11850370" y="158851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1025" cy="248920"/>
    <xdr:sp macro="" textlink="">
      <xdr:nvSpPr>
        <xdr:cNvPr id="671" name="テキスト ボックス 670"/>
        <xdr:cNvSpPr txBox="1"/>
      </xdr:nvSpPr>
      <xdr:spPr>
        <a:xfrm>
          <a:off x="11850370" y="154279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1025" cy="248920"/>
    <xdr:sp macro="" textlink="">
      <xdr:nvSpPr>
        <xdr:cNvPr id="673" name="テキスト ボックス 672"/>
        <xdr:cNvSpPr txBox="1"/>
      </xdr:nvSpPr>
      <xdr:spPr>
        <a:xfrm>
          <a:off x="11850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5" name="直線コネクタ 674"/>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6"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7" name="直線コネクタ 676"/>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78"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79" name="直線コネクタ 678"/>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83820</xdr:rowOff>
    </xdr:from>
    <xdr:to xmlns:xdr="http://schemas.openxmlformats.org/drawingml/2006/spreadsheetDrawing">
      <xdr:col>85</xdr:col>
      <xdr:colOff>127000</xdr:colOff>
      <xdr:row>98</xdr:row>
      <xdr:rowOff>95885</xdr:rowOff>
    </xdr:to>
    <xdr:cxnSp macro="">
      <xdr:nvCxnSpPr>
        <xdr:cNvPr id="680" name="直線コネクタ 679"/>
        <xdr:cNvCxnSpPr/>
      </xdr:nvCxnSpPr>
      <xdr:spPr>
        <a:xfrm flipV="1">
          <a:off x="15481300" y="1688592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165100</xdr:rowOff>
    </xdr:from>
    <xdr:ext cx="534670" cy="259080"/>
    <xdr:sp macro="" textlink="">
      <xdr:nvSpPr>
        <xdr:cNvPr id="681"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2" name="フローチャート: 判断 681"/>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95885</xdr:rowOff>
    </xdr:from>
    <xdr:to xmlns:xdr="http://schemas.openxmlformats.org/drawingml/2006/spreadsheetDrawing">
      <xdr:col>81</xdr:col>
      <xdr:colOff>50800</xdr:colOff>
      <xdr:row>98</xdr:row>
      <xdr:rowOff>121285</xdr:rowOff>
    </xdr:to>
    <xdr:cxnSp macro="">
      <xdr:nvCxnSpPr>
        <xdr:cNvPr id="683" name="直線コネクタ 682"/>
        <xdr:cNvCxnSpPr/>
      </xdr:nvCxnSpPr>
      <xdr:spPr>
        <a:xfrm flipV="1">
          <a:off x="14592300" y="168979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4" name="フローチャート: 判断 683"/>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20065" cy="250190"/>
    <xdr:sp macro="" textlink="">
      <xdr:nvSpPr>
        <xdr:cNvPr id="685" name="テキスト ボックス 684"/>
        <xdr:cNvSpPr txBox="1"/>
      </xdr:nvSpPr>
      <xdr:spPr>
        <a:xfrm>
          <a:off x="15213965" y="1654683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76835</xdr:rowOff>
    </xdr:from>
    <xdr:to xmlns:xdr="http://schemas.openxmlformats.org/drawingml/2006/spreadsheetDrawing">
      <xdr:col>76</xdr:col>
      <xdr:colOff>114300</xdr:colOff>
      <xdr:row>98</xdr:row>
      <xdr:rowOff>121285</xdr:rowOff>
    </xdr:to>
    <xdr:cxnSp macro="">
      <xdr:nvCxnSpPr>
        <xdr:cNvPr id="686" name="直線コネクタ 685"/>
        <xdr:cNvCxnSpPr/>
      </xdr:nvCxnSpPr>
      <xdr:spPr>
        <a:xfrm>
          <a:off x="13703300" y="168789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87" name="フローチャート: 判断 686"/>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20065" cy="259080"/>
    <xdr:sp macro="" textlink="">
      <xdr:nvSpPr>
        <xdr:cNvPr id="688" name="テキスト ボックス 687"/>
        <xdr:cNvSpPr txBox="1"/>
      </xdr:nvSpPr>
      <xdr:spPr>
        <a:xfrm>
          <a:off x="14324965" y="165328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76835</xdr:rowOff>
    </xdr:from>
    <xdr:to xmlns:xdr="http://schemas.openxmlformats.org/drawingml/2006/spreadsheetDrawing">
      <xdr:col>71</xdr:col>
      <xdr:colOff>177800</xdr:colOff>
      <xdr:row>98</xdr:row>
      <xdr:rowOff>137160</xdr:rowOff>
    </xdr:to>
    <xdr:cxnSp macro="">
      <xdr:nvCxnSpPr>
        <xdr:cNvPr id="689" name="直線コネクタ 688"/>
        <xdr:cNvCxnSpPr/>
      </xdr:nvCxnSpPr>
      <xdr:spPr>
        <a:xfrm flipV="1">
          <a:off x="12814300" y="168789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0" name="フローチャート: 判断 689"/>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20065" cy="250825"/>
    <xdr:sp macro="" textlink="">
      <xdr:nvSpPr>
        <xdr:cNvPr id="691" name="テキスト ボックス 690"/>
        <xdr:cNvSpPr txBox="1"/>
      </xdr:nvSpPr>
      <xdr:spPr>
        <a:xfrm>
          <a:off x="13435965" y="165690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2" name="フローチャート: 判断 691"/>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20065" cy="258445"/>
    <xdr:sp macro="" textlink="">
      <xdr:nvSpPr>
        <xdr:cNvPr id="693" name="テキスト ボックス 692"/>
        <xdr:cNvSpPr txBox="1"/>
      </xdr:nvSpPr>
      <xdr:spPr>
        <a:xfrm>
          <a:off x="12546965" y="1659572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33020</xdr:rowOff>
    </xdr:from>
    <xdr:to xmlns:xdr="http://schemas.openxmlformats.org/drawingml/2006/spreadsheetDrawing">
      <xdr:col>85</xdr:col>
      <xdr:colOff>177800</xdr:colOff>
      <xdr:row>98</xdr:row>
      <xdr:rowOff>134620</xdr:rowOff>
    </xdr:to>
    <xdr:sp macro="" textlink="">
      <xdr:nvSpPr>
        <xdr:cNvPr id="699" name="楕円 698"/>
        <xdr:cNvSpPr/>
      </xdr:nvSpPr>
      <xdr:spPr>
        <a:xfrm>
          <a:off x="162687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120650</xdr:rowOff>
    </xdr:from>
    <xdr:ext cx="534670" cy="251460"/>
    <xdr:sp macro="" textlink="">
      <xdr:nvSpPr>
        <xdr:cNvPr id="700" name="積立金該当値テキスト"/>
        <xdr:cNvSpPr txBox="1"/>
      </xdr:nvSpPr>
      <xdr:spPr>
        <a:xfrm>
          <a:off x="16370300" y="16751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45085</xdr:rowOff>
    </xdr:from>
    <xdr:to xmlns:xdr="http://schemas.openxmlformats.org/drawingml/2006/spreadsheetDrawing">
      <xdr:col>81</xdr:col>
      <xdr:colOff>101600</xdr:colOff>
      <xdr:row>98</xdr:row>
      <xdr:rowOff>146685</xdr:rowOff>
    </xdr:to>
    <xdr:sp macro="" textlink="">
      <xdr:nvSpPr>
        <xdr:cNvPr id="701" name="楕円 700"/>
        <xdr:cNvSpPr/>
      </xdr:nvSpPr>
      <xdr:spPr>
        <a:xfrm>
          <a:off x="15430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137795</xdr:rowOff>
    </xdr:from>
    <xdr:ext cx="455295" cy="259080"/>
    <xdr:sp macro="" textlink="">
      <xdr:nvSpPr>
        <xdr:cNvPr id="702" name="テキスト ボックス 701"/>
        <xdr:cNvSpPr txBox="1"/>
      </xdr:nvSpPr>
      <xdr:spPr>
        <a:xfrm>
          <a:off x="15246350" y="1693989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703" name="楕円 702"/>
        <xdr:cNvSpPr/>
      </xdr:nvSpPr>
      <xdr:spPr>
        <a:xfrm>
          <a:off x="1454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163195</xdr:rowOff>
    </xdr:from>
    <xdr:ext cx="455295" cy="259080"/>
    <xdr:sp macro="" textlink="">
      <xdr:nvSpPr>
        <xdr:cNvPr id="704" name="テキスト ボックス 703"/>
        <xdr:cNvSpPr txBox="1"/>
      </xdr:nvSpPr>
      <xdr:spPr>
        <a:xfrm>
          <a:off x="14357350" y="1696529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26035</xdr:rowOff>
    </xdr:from>
    <xdr:to xmlns:xdr="http://schemas.openxmlformats.org/drawingml/2006/spreadsheetDrawing">
      <xdr:col>72</xdr:col>
      <xdr:colOff>38100</xdr:colOff>
      <xdr:row>98</xdr:row>
      <xdr:rowOff>127635</xdr:rowOff>
    </xdr:to>
    <xdr:sp macro="" textlink="">
      <xdr:nvSpPr>
        <xdr:cNvPr id="705" name="楕円 704"/>
        <xdr:cNvSpPr/>
      </xdr:nvSpPr>
      <xdr:spPr>
        <a:xfrm>
          <a:off x="13652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118745</xdr:rowOff>
    </xdr:from>
    <xdr:ext cx="520065" cy="259080"/>
    <xdr:sp macro="" textlink="">
      <xdr:nvSpPr>
        <xdr:cNvPr id="706" name="テキスト ボックス 705"/>
        <xdr:cNvSpPr txBox="1"/>
      </xdr:nvSpPr>
      <xdr:spPr>
        <a:xfrm>
          <a:off x="13435965" y="169208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86360</xdr:rowOff>
    </xdr:from>
    <xdr:to xmlns:xdr="http://schemas.openxmlformats.org/drawingml/2006/spreadsheetDrawing">
      <xdr:col>67</xdr:col>
      <xdr:colOff>101600</xdr:colOff>
      <xdr:row>99</xdr:row>
      <xdr:rowOff>16510</xdr:rowOff>
    </xdr:to>
    <xdr:sp macro="" textlink="">
      <xdr:nvSpPr>
        <xdr:cNvPr id="707" name="楕円 706"/>
        <xdr:cNvSpPr/>
      </xdr:nvSpPr>
      <xdr:spPr>
        <a:xfrm>
          <a:off x="12763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7620</xdr:rowOff>
    </xdr:from>
    <xdr:ext cx="378460" cy="250190"/>
    <xdr:sp macro="" textlink="">
      <xdr:nvSpPr>
        <xdr:cNvPr id="708" name="テキスト ボックス 707"/>
        <xdr:cNvSpPr txBox="1"/>
      </xdr:nvSpPr>
      <xdr:spPr>
        <a:xfrm>
          <a:off x="12625070" y="16981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5280" cy="217170"/>
    <xdr:sp macro="" textlink="">
      <xdr:nvSpPr>
        <xdr:cNvPr id="717" name="テキスト ボックス 716"/>
        <xdr:cNvSpPr txBox="1"/>
      </xdr:nvSpPr>
      <xdr:spPr>
        <a:xfrm>
          <a:off x="18249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4315" cy="259080"/>
    <xdr:sp macro="" textlink="">
      <xdr:nvSpPr>
        <xdr:cNvPr id="720" name="テキスト ボックス 719"/>
        <xdr:cNvSpPr txBox="1"/>
      </xdr:nvSpPr>
      <xdr:spPr>
        <a:xfrm>
          <a:off x="180390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22" name="テキスト ボックス 721"/>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26" name="テキスト ボックス 725"/>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48920"/>
    <xdr:sp macro="" textlink="">
      <xdr:nvSpPr>
        <xdr:cNvPr id="737" name="投資及び出資金最大値テキスト"/>
        <xdr:cNvSpPr txBox="1"/>
      </xdr:nvSpPr>
      <xdr:spPr>
        <a:xfrm>
          <a:off x="22212300" y="5106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38" name="直線コネクタ 737"/>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14605</xdr:rowOff>
    </xdr:from>
    <xdr:to xmlns:xdr="http://schemas.openxmlformats.org/drawingml/2006/spreadsheetDrawing">
      <xdr:col>116</xdr:col>
      <xdr:colOff>63500</xdr:colOff>
      <xdr:row>39</xdr:row>
      <xdr:rowOff>17780</xdr:rowOff>
    </xdr:to>
    <xdr:cxnSp macro="">
      <xdr:nvCxnSpPr>
        <xdr:cNvPr id="739" name="直線コネクタ 738"/>
        <xdr:cNvCxnSpPr/>
      </xdr:nvCxnSpPr>
      <xdr:spPr>
        <a:xfrm>
          <a:off x="21323300" y="67011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0"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1" name="フローチャート: 判断 740"/>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14605</xdr:rowOff>
    </xdr:from>
    <xdr:to xmlns:xdr="http://schemas.openxmlformats.org/drawingml/2006/spreadsheetDrawing">
      <xdr:col>111</xdr:col>
      <xdr:colOff>177800</xdr:colOff>
      <xdr:row>39</xdr:row>
      <xdr:rowOff>99060</xdr:rowOff>
    </xdr:to>
    <xdr:cxnSp macro="">
      <xdr:nvCxnSpPr>
        <xdr:cNvPr id="742" name="直線コネクタ 741"/>
        <xdr:cNvCxnSpPr/>
      </xdr:nvCxnSpPr>
      <xdr:spPr>
        <a:xfrm flipV="1">
          <a:off x="20434300" y="67011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3" name="フローチャート: 判断 74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55295" cy="251460"/>
    <xdr:sp macro="" textlink="">
      <xdr:nvSpPr>
        <xdr:cNvPr id="744" name="テキスト ボックス 743"/>
        <xdr:cNvSpPr txBox="1"/>
      </xdr:nvSpPr>
      <xdr:spPr>
        <a:xfrm>
          <a:off x="21088350" y="632714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6" name="フローチャート: 判断 745"/>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55295" cy="259080"/>
    <xdr:sp macro="" textlink="">
      <xdr:nvSpPr>
        <xdr:cNvPr id="747" name="テキスト ボックス 746"/>
        <xdr:cNvSpPr txBox="1"/>
      </xdr:nvSpPr>
      <xdr:spPr>
        <a:xfrm>
          <a:off x="20199350" y="634365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49" name="フローチャート: 判断 748"/>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55295" cy="259080"/>
    <xdr:sp macro="" textlink="">
      <xdr:nvSpPr>
        <xdr:cNvPr id="750" name="テキスト ボックス 749"/>
        <xdr:cNvSpPr txBox="1"/>
      </xdr:nvSpPr>
      <xdr:spPr>
        <a:xfrm>
          <a:off x="19310350" y="635952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1" name="フローチャート: 判断 750"/>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23495</xdr:rowOff>
    </xdr:from>
    <xdr:ext cx="455295" cy="259080"/>
    <xdr:sp macro="" textlink="">
      <xdr:nvSpPr>
        <xdr:cNvPr id="752" name="テキスト ボックス 751"/>
        <xdr:cNvSpPr txBox="1"/>
      </xdr:nvSpPr>
      <xdr:spPr>
        <a:xfrm>
          <a:off x="18421350" y="636714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58" name="楕円 757"/>
        <xdr:cNvSpPr/>
      </xdr:nvSpPr>
      <xdr:spPr>
        <a:xfrm>
          <a:off x="22110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469900" cy="250190"/>
    <xdr:sp macro="" textlink="">
      <xdr:nvSpPr>
        <xdr:cNvPr id="759" name="投資及び出資金該当値テキスト"/>
        <xdr:cNvSpPr txBox="1"/>
      </xdr:nvSpPr>
      <xdr:spPr>
        <a:xfrm>
          <a:off x="22212300" y="65684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760" name="楕円 759"/>
        <xdr:cNvSpPr/>
      </xdr:nvSpPr>
      <xdr:spPr>
        <a:xfrm>
          <a:off x="2127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56515</xdr:rowOff>
    </xdr:from>
    <xdr:ext cx="455295" cy="258445"/>
    <xdr:sp macro="" textlink="">
      <xdr:nvSpPr>
        <xdr:cNvPr id="761" name="テキスト ボックス 760"/>
        <xdr:cNvSpPr txBox="1"/>
      </xdr:nvSpPr>
      <xdr:spPr>
        <a:xfrm>
          <a:off x="21088350" y="674306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4950" cy="259080"/>
    <xdr:sp macro="" textlink="">
      <xdr:nvSpPr>
        <xdr:cNvPr id="763" name="テキスト ボックス 762"/>
        <xdr:cNvSpPr txBox="1"/>
      </xdr:nvSpPr>
      <xdr:spPr>
        <a:xfrm>
          <a:off x="20309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4950" cy="259080"/>
    <xdr:sp macro="" textlink="">
      <xdr:nvSpPr>
        <xdr:cNvPr id="765" name="テキスト ボックス 764"/>
        <xdr:cNvSpPr txBox="1"/>
      </xdr:nvSpPr>
      <xdr:spPr>
        <a:xfrm>
          <a:off x="19420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4950" cy="259080"/>
    <xdr:sp macro="" textlink="">
      <xdr:nvSpPr>
        <xdr:cNvPr id="767" name="テキスト ボックス 766"/>
        <xdr:cNvSpPr txBox="1"/>
      </xdr:nvSpPr>
      <xdr:spPr>
        <a:xfrm>
          <a:off x="18531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5280" cy="217170"/>
    <xdr:sp macro="" textlink="">
      <xdr:nvSpPr>
        <xdr:cNvPr id="776" name="テキスト ボックス 775"/>
        <xdr:cNvSpPr txBox="1"/>
      </xdr:nvSpPr>
      <xdr:spPr>
        <a:xfrm>
          <a:off x="18249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4315" cy="259080"/>
    <xdr:sp macro="" textlink="">
      <xdr:nvSpPr>
        <xdr:cNvPr id="779" name="テキスト ボックス 778"/>
        <xdr:cNvSpPr txBox="1"/>
      </xdr:nvSpPr>
      <xdr:spPr>
        <a:xfrm>
          <a:off x="1803908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9" name="テキスト ボックス 78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4"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5" name="直線コネクタ 794"/>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48285"/>
    <xdr:sp macro="" textlink="">
      <xdr:nvSpPr>
        <xdr:cNvPr id="797" name="貸付金平均値テキスト"/>
        <xdr:cNvSpPr txBox="1"/>
      </xdr:nvSpPr>
      <xdr:spPr>
        <a:xfrm>
          <a:off x="22212300" y="974788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798" name="フローチャート: 判断 797"/>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9" name="直線コネクタ 79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0" name="フローチャート: 判断 799"/>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55295" cy="259080"/>
    <xdr:sp macro="" textlink="">
      <xdr:nvSpPr>
        <xdr:cNvPr id="801" name="テキスト ボックス 800"/>
        <xdr:cNvSpPr txBox="1"/>
      </xdr:nvSpPr>
      <xdr:spPr>
        <a:xfrm>
          <a:off x="21088350" y="96862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3" name="フローチャート: 判断 802"/>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55295" cy="250825"/>
    <xdr:sp macro="" textlink="">
      <xdr:nvSpPr>
        <xdr:cNvPr id="804" name="テキスト ボックス 803"/>
        <xdr:cNvSpPr txBox="1"/>
      </xdr:nvSpPr>
      <xdr:spPr>
        <a:xfrm>
          <a:off x="20199350" y="965390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55295" cy="258445"/>
    <xdr:sp macro="" textlink="">
      <xdr:nvSpPr>
        <xdr:cNvPr id="807" name="テキスト ボックス 806"/>
        <xdr:cNvSpPr txBox="1"/>
      </xdr:nvSpPr>
      <xdr:spPr>
        <a:xfrm>
          <a:off x="19310350" y="965771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08" name="フローチャート: 判断 807"/>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94615</xdr:rowOff>
    </xdr:from>
    <xdr:ext cx="455295" cy="259080"/>
    <xdr:sp macro="" textlink="">
      <xdr:nvSpPr>
        <xdr:cNvPr id="809" name="テキスト ボックス 808"/>
        <xdr:cNvSpPr txBox="1"/>
      </xdr:nvSpPr>
      <xdr:spPr>
        <a:xfrm>
          <a:off x="18421350" y="969581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4950" cy="251460"/>
    <xdr:sp macro="" textlink="">
      <xdr:nvSpPr>
        <xdr:cNvPr id="818" name="テキスト ボックス 817"/>
        <xdr:cNvSpPr txBox="1"/>
      </xdr:nvSpPr>
      <xdr:spPr>
        <a:xfrm>
          <a:off x="21198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34950" cy="251460"/>
    <xdr:sp macro="" textlink="">
      <xdr:nvSpPr>
        <xdr:cNvPr id="820" name="テキスト ボックス 819"/>
        <xdr:cNvSpPr txBox="1"/>
      </xdr:nvSpPr>
      <xdr:spPr>
        <a:xfrm>
          <a:off x="20309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4950" cy="251460"/>
    <xdr:sp macro="" textlink="">
      <xdr:nvSpPr>
        <xdr:cNvPr id="822" name="テキスト ボックス 821"/>
        <xdr:cNvSpPr txBox="1"/>
      </xdr:nvSpPr>
      <xdr:spPr>
        <a:xfrm>
          <a:off x="19420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4950" cy="251460"/>
    <xdr:sp macro="" textlink="">
      <xdr:nvSpPr>
        <xdr:cNvPr id="824" name="テキスト ボックス 823"/>
        <xdr:cNvSpPr txBox="1"/>
      </xdr:nvSpPr>
      <xdr:spPr>
        <a:xfrm>
          <a:off x="18531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5280" cy="217170"/>
    <xdr:sp macro="" textlink="">
      <xdr:nvSpPr>
        <xdr:cNvPr id="833" name="テキスト ボックス 832"/>
        <xdr:cNvSpPr txBox="1"/>
      </xdr:nvSpPr>
      <xdr:spPr>
        <a:xfrm>
          <a:off x="18249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4315" cy="248920"/>
    <xdr:sp macro="" textlink="">
      <xdr:nvSpPr>
        <xdr:cNvPr id="835" name="テキスト ボックス 834"/>
        <xdr:cNvSpPr txBox="1"/>
      </xdr:nvSpPr>
      <xdr:spPr>
        <a:xfrm>
          <a:off x="18039080" y="13827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1025" cy="259080"/>
    <xdr:sp macro="" textlink="">
      <xdr:nvSpPr>
        <xdr:cNvPr id="845" name="テキスト ボックス 844"/>
        <xdr:cNvSpPr txBox="1"/>
      </xdr:nvSpPr>
      <xdr:spPr>
        <a:xfrm>
          <a:off x="17692370" y="1192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1025" cy="248920"/>
    <xdr:sp macro="" textlink="">
      <xdr:nvSpPr>
        <xdr:cNvPr id="847" name="テキスト ボックス 846"/>
        <xdr:cNvSpPr txBox="1"/>
      </xdr:nvSpPr>
      <xdr:spPr>
        <a:xfrm>
          <a:off x="17692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49" name="直線コネクタ 848"/>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1460"/>
    <xdr:sp macro="" textlink="">
      <xdr:nvSpPr>
        <xdr:cNvPr id="850" name="繰出金最小値テキスト"/>
        <xdr:cNvSpPr txBox="1"/>
      </xdr:nvSpPr>
      <xdr:spPr>
        <a:xfrm>
          <a:off x="22212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1" name="直線コネクタ 850"/>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0190"/>
    <xdr:sp macro="" textlink="">
      <xdr:nvSpPr>
        <xdr:cNvPr id="852" name="繰出金最大値テキスト"/>
        <xdr:cNvSpPr txBox="1"/>
      </xdr:nvSpPr>
      <xdr:spPr>
        <a:xfrm>
          <a:off x="22212300" y="118376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3" name="直線コネクタ 852"/>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32385</xdr:rowOff>
    </xdr:from>
    <xdr:to xmlns:xdr="http://schemas.openxmlformats.org/drawingml/2006/spreadsheetDrawing">
      <xdr:col>116</xdr:col>
      <xdr:colOff>63500</xdr:colOff>
      <xdr:row>77</xdr:row>
      <xdr:rowOff>78740</xdr:rowOff>
    </xdr:to>
    <xdr:cxnSp macro="">
      <xdr:nvCxnSpPr>
        <xdr:cNvPr id="854" name="直線コネクタ 853"/>
        <xdr:cNvCxnSpPr/>
      </xdr:nvCxnSpPr>
      <xdr:spPr>
        <a:xfrm flipV="1">
          <a:off x="21323300" y="1323403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5"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6" name="フローチャート: 判断 855"/>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78740</xdr:rowOff>
    </xdr:from>
    <xdr:to xmlns:xdr="http://schemas.openxmlformats.org/drawingml/2006/spreadsheetDrawing">
      <xdr:col>111</xdr:col>
      <xdr:colOff>177800</xdr:colOff>
      <xdr:row>77</xdr:row>
      <xdr:rowOff>102870</xdr:rowOff>
    </xdr:to>
    <xdr:cxnSp macro="">
      <xdr:nvCxnSpPr>
        <xdr:cNvPr id="857" name="直線コネクタ 856"/>
        <xdr:cNvCxnSpPr/>
      </xdr:nvCxnSpPr>
      <xdr:spPr>
        <a:xfrm flipV="1">
          <a:off x="20434300" y="13280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58" name="フローチャート: 判断 857"/>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20065" cy="259080"/>
    <xdr:sp macro="" textlink="">
      <xdr:nvSpPr>
        <xdr:cNvPr id="859" name="テキスト ボックス 858"/>
        <xdr:cNvSpPr txBox="1"/>
      </xdr:nvSpPr>
      <xdr:spPr>
        <a:xfrm>
          <a:off x="21055965" y="128397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102870</xdr:rowOff>
    </xdr:from>
    <xdr:to xmlns:xdr="http://schemas.openxmlformats.org/drawingml/2006/spreadsheetDrawing">
      <xdr:col>107</xdr:col>
      <xdr:colOff>50800</xdr:colOff>
      <xdr:row>77</xdr:row>
      <xdr:rowOff>116840</xdr:rowOff>
    </xdr:to>
    <xdr:cxnSp macro="">
      <xdr:nvCxnSpPr>
        <xdr:cNvPr id="860" name="直線コネクタ 859"/>
        <xdr:cNvCxnSpPr/>
      </xdr:nvCxnSpPr>
      <xdr:spPr>
        <a:xfrm flipV="1">
          <a:off x="19545300" y="13304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1" name="フローチャート: 判断 860"/>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20065" cy="259080"/>
    <xdr:sp macro="" textlink="">
      <xdr:nvSpPr>
        <xdr:cNvPr id="862" name="テキスト ボックス 861"/>
        <xdr:cNvSpPr txBox="1"/>
      </xdr:nvSpPr>
      <xdr:spPr>
        <a:xfrm>
          <a:off x="20166965" y="128498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144780</xdr:rowOff>
    </xdr:from>
    <xdr:to xmlns:xdr="http://schemas.openxmlformats.org/drawingml/2006/spreadsheetDrawing">
      <xdr:col>102</xdr:col>
      <xdr:colOff>114300</xdr:colOff>
      <xdr:row>77</xdr:row>
      <xdr:rowOff>116840</xdr:rowOff>
    </xdr:to>
    <xdr:cxnSp macro="">
      <xdr:nvCxnSpPr>
        <xdr:cNvPr id="863" name="直線コネクタ 862"/>
        <xdr:cNvCxnSpPr/>
      </xdr:nvCxnSpPr>
      <xdr:spPr>
        <a:xfrm>
          <a:off x="18656300" y="1300353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4" name="フローチャート: 判断 863"/>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6985</xdr:rowOff>
    </xdr:from>
    <xdr:ext cx="520065" cy="250825"/>
    <xdr:sp macro="" textlink="">
      <xdr:nvSpPr>
        <xdr:cNvPr id="865" name="テキスト ボックス 864"/>
        <xdr:cNvSpPr txBox="1"/>
      </xdr:nvSpPr>
      <xdr:spPr>
        <a:xfrm>
          <a:off x="19277965" y="1286573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6" name="フローチャート: 判断 865"/>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55245</xdr:rowOff>
    </xdr:from>
    <xdr:ext cx="520065" cy="248285"/>
    <xdr:sp macro="" textlink="">
      <xdr:nvSpPr>
        <xdr:cNvPr id="867" name="テキスト ボックス 866"/>
        <xdr:cNvSpPr txBox="1"/>
      </xdr:nvSpPr>
      <xdr:spPr>
        <a:xfrm>
          <a:off x="18388965" y="1308544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83185</xdr:rowOff>
    </xdr:to>
    <xdr:sp macro="" textlink="">
      <xdr:nvSpPr>
        <xdr:cNvPr id="873" name="楕円 872"/>
        <xdr:cNvSpPr/>
      </xdr:nvSpPr>
      <xdr:spPr>
        <a:xfrm>
          <a:off x="221107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132080</xdr:rowOff>
    </xdr:from>
    <xdr:ext cx="534670" cy="251460"/>
    <xdr:sp macro="" textlink="">
      <xdr:nvSpPr>
        <xdr:cNvPr id="874" name="繰出金該当値テキスト"/>
        <xdr:cNvSpPr txBox="1"/>
      </xdr:nvSpPr>
      <xdr:spPr>
        <a:xfrm>
          <a:off x="22212300" y="13162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27940</xdr:rowOff>
    </xdr:from>
    <xdr:to xmlns:xdr="http://schemas.openxmlformats.org/drawingml/2006/spreadsheetDrawing">
      <xdr:col>112</xdr:col>
      <xdr:colOff>38100</xdr:colOff>
      <xdr:row>77</xdr:row>
      <xdr:rowOff>129540</xdr:rowOff>
    </xdr:to>
    <xdr:sp macro="" textlink="">
      <xdr:nvSpPr>
        <xdr:cNvPr id="875" name="楕円 874"/>
        <xdr:cNvSpPr/>
      </xdr:nvSpPr>
      <xdr:spPr>
        <a:xfrm>
          <a:off x="21272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120650</xdr:rowOff>
    </xdr:from>
    <xdr:ext cx="520065" cy="251460"/>
    <xdr:sp macro="" textlink="">
      <xdr:nvSpPr>
        <xdr:cNvPr id="876" name="テキスト ボックス 875"/>
        <xdr:cNvSpPr txBox="1"/>
      </xdr:nvSpPr>
      <xdr:spPr>
        <a:xfrm>
          <a:off x="21055965" y="133223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52070</xdr:rowOff>
    </xdr:from>
    <xdr:to xmlns:xdr="http://schemas.openxmlformats.org/drawingml/2006/spreadsheetDrawing">
      <xdr:col>107</xdr:col>
      <xdr:colOff>101600</xdr:colOff>
      <xdr:row>77</xdr:row>
      <xdr:rowOff>153670</xdr:rowOff>
    </xdr:to>
    <xdr:sp macro="" textlink="">
      <xdr:nvSpPr>
        <xdr:cNvPr id="877" name="楕円 876"/>
        <xdr:cNvSpPr/>
      </xdr:nvSpPr>
      <xdr:spPr>
        <a:xfrm>
          <a:off x="2038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144780</xdr:rowOff>
    </xdr:from>
    <xdr:ext cx="520065" cy="250190"/>
    <xdr:sp macro="" textlink="">
      <xdr:nvSpPr>
        <xdr:cNvPr id="878" name="テキスト ボックス 877"/>
        <xdr:cNvSpPr txBox="1"/>
      </xdr:nvSpPr>
      <xdr:spPr>
        <a:xfrm>
          <a:off x="20166965" y="1334643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66040</xdr:rowOff>
    </xdr:from>
    <xdr:to xmlns:xdr="http://schemas.openxmlformats.org/drawingml/2006/spreadsheetDrawing">
      <xdr:col>102</xdr:col>
      <xdr:colOff>165100</xdr:colOff>
      <xdr:row>77</xdr:row>
      <xdr:rowOff>167640</xdr:rowOff>
    </xdr:to>
    <xdr:sp macro="" textlink="">
      <xdr:nvSpPr>
        <xdr:cNvPr id="879" name="楕円 878"/>
        <xdr:cNvSpPr/>
      </xdr:nvSpPr>
      <xdr:spPr>
        <a:xfrm>
          <a:off x="19494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158750</xdr:rowOff>
    </xdr:from>
    <xdr:ext cx="520065" cy="259080"/>
    <xdr:sp macro="" textlink="">
      <xdr:nvSpPr>
        <xdr:cNvPr id="880" name="テキスト ボックス 879"/>
        <xdr:cNvSpPr txBox="1"/>
      </xdr:nvSpPr>
      <xdr:spPr>
        <a:xfrm>
          <a:off x="19277965" y="133604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93980</xdr:rowOff>
    </xdr:from>
    <xdr:to xmlns:xdr="http://schemas.openxmlformats.org/drawingml/2006/spreadsheetDrawing">
      <xdr:col>98</xdr:col>
      <xdr:colOff>38100</xdr:colOff>
      <xdr:row>76</xdr:row>
      <xdr:rowOff>24130</xdr:rowOff>
    </xdr:to>
    <xdr:sp macro="" textlink="">
      <xdr:nvSpPr>
        <xdr:cNvPr id="881" name="楕円 880"/>
        <xdr:cNvSpPr/>
      </xdr:nvSpPr>
      <xdr:spPr>
        <a:xfrm>
          <a:off x="18605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40640</xdr:rowOff>
    </xdr:from>
    <xdr:ext cx="520065" cy="251460"/>
    <xdr:sp macro="" textlink="">
      <xdr:nvSpPr>
        <xdr:cNvPr id="882" name="テキスト ボックス 881"/>
        <xdr:cNvSpPr txBox="1"/>
      </xdr:nvSpPr>
      <xdr:spPr>
        <a:xfrm>
          <a:off x="18388965" y="1272794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5280" cy="217170"/>
    <xdr:sp macro="" textlink="">
      <xdr:nvSpPr>
        <xdr:cNvPr id="891" name="テキスト ボックス 890"/>
        <xdr:cNvSpPr txBox="1"/>
      </xdr:nvSpPr>
      <xdr:spPr>
        <a:xfrm>
          <a:off x="18249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4315" cy="248920"/>
    <xdr:sp macro="" textlink="">
      <xdr:nvSpPr>
        <xdr:cNvPr id="894" name="テキスト ボックス 893"/>
        <xdr:cNvSpPr txBox="1"/>
      </xdr:nvSpPr>
      <xdr:spPr>
        <a:xfrm>
          <a:off x="18039080" y="16113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4315" cy="248920"/>
    <xdr:sp macro="" textlink="">
      <xdr:nvSpPr>
        <xdr:cNvPr id="896" name="テキスト ボックス 895"/>
        <xdr:cNvSpPr txBox="1"/>
      </xdr:nvSpPr>
      <xdr:spPr>
        <a:xfrm>
          <a:off x="18039080" y="14970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4950" cy="259080"/>
    <xdr:sp macro="" textlink="">
      <xdr:nvSpPr>
        <xdr:cNvPr id="908" name="テキスト ボックス 907"/>
        <xdr:cNvSpPr txBox="1"/>
      </xdr:nvSpPr>
      <xdr:spPr>
        <a:xfrm>
          <a:off x="21198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4950" cy="259080"/>
    <xdr:sp macro="" textlink="">
      <xdr:nvSpPr>
        <xdr:cNvPr id="911" name="テキスト ボックス 910"/>
        <xdr:cNvSpPr txBox="1"/>
      </xdr:nvSpPr>
      <xdr:spPr>
        <a:xfrm>
          <a:off x="20309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4950" cy="259080"/>
    <xdr:sp macro="" textlink="">
      <xdr:nvSpPr>
        <xdr:cNvPr id="914" name="テキスト ボックス 913"/>
        <xdr:cNvSpPr txBox="1"/>
      </xdr:nvSpPr>
      <xdr:spPr>
        <a:xfrm>
          <a:off x="19420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4950" cy="259080"/>
    <xdr:sp macro="" textlink="">
      <xdr:nvSpPr>
        <xdr:cNvPr id="916" name="テキスト ボックス 915"/>
        <xdr:cNvSpPr txBox="1"/>
      </xdr:nvSpPr>
      <xdr:spPr>
        <a:xfrm>
          <a:off x="18531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4950" cy="259080"/>
    <xdr:sp macro="" textlink="">
      <xdr:nvSpPr>
        <xdr:cNvPr id="925" name="テキスト ボックス 924"/>
        <xdr:cNvSpPr txBox="1"/>
      </xdr:nvSpPr>
      <xdr:spPr>
        <a:xfrm>
          <a:off x="21198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4950" cy="259080"/>
    <xdr:sp macro="" textlink="">
      <xdr:nvSpPr>
        <xdr:cNvPr id="927" name="テキスト ボックス 926"/>
        <xdr:cNvSpPr txBox="1"/>
      </xdr:nvSpPr>
      <xdr:spPr>
        <a:xfrm>
          <a:off x="20309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4950" cy="259080"/>
    <xdr:sp macro="" textlink="">
      <xdr:nvSpPr>
        <xdr:cNvPr id="929" name="テキスト ボックス 928"/>
        <xdr:cNvSpPr txBox="1"/>
      </xdr:nvSpPr>
      <xdr:spPr>
        <a:xfrm>
          <a:off x="19420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4950" cy="259080"/>
    <xdr:sp macro="" textlink="">
      <xdr:nvSpPr>
        <xdr:cNvPr id="931" name="テキスト ボックス 930"/>
        <xdr:cNvSpPr txBox="1"/>
      </xdr:nvSpPr>
      <xdr:spPr>
        <a:xfrm>
          <a:off x="18531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性質別住民一人当たりのコストを比較すると、扶助費及び普通建設事業費（うち更新整備）以外は類似団体平均を下回っている。普通建設事業費（うち更新整備）については、いきいきセンター大規模改修事業を実施したことによる増加が主要因として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扶助費や繰出金、人件費をはじめとする各経費について将来的に増加が予想されることに加え、公共施設の老朽化に伴う長寿命化や、再編整備等の建設事業に伴い普通建設事業費及び公債費の増加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引き続き業務効率化や事業の取捨選択により経費の削減を図り各比率の増加を抑制することで持続可能な財政運営に努める。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37,905
37,414
33.72
18,957,809
18,574,138
359,547
10,141,795
18,998,664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5280" cy="217170"/>
    <xdr:sp macro="" textlink="">
      <xdr:nvSpPr>
        <xdr:cNvPr id="40" name="テキスト ボックス 39"/>
        <xdr:cNvSpPr txBox="1"/>
      </xdr:nvSpPr>
      <xdr:spPr>
        <a:xfrm>
          <a:off x="723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2755" cy="248920"/>
    <xdr:sp macro="" textlink="">
      <xdr:nvSpPr>
        <xdr:cNvPr id="42" name="テキスト ボックス 41"/>
        <xdr:cNvSpPr txBox="1"/>
      </xdr:nvSpPr>
      <xdr:spPr>
        <a:xfrm>
          <a:off x="294640" y="6969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2755" cy="259080"/>
    <xdr:sp macro="" textlink="">
      <xdr:nvSpPr>
        <xdr:cNvPr id="44" name="テキスト ボックス 43"/>
        <xdr:cNvSpPr txBox="1"/>
      </xdr:nvSpPr>
      <xdr:spPr>
        <a:xfrm>
          <a:off x="294640" y="6588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2755" cy="259080"/>
    <xdr:sp macro="" textlink="">
      <xdr:nvSpPr>
        <xdr:cNvPr id="46" name="テキスト ボックス 45"/>
        <xdr:cNvSpPr txBox="1"/>
      </xdr:nvSpPr>
      <xdr:spPr>
        <a:xfrm>
          <a:off x="294640" y="6207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2755" cy="248920"/>
    <xdr:sp macro="" textlink="">
      <xdr:nvSpPr>
        <xdr:cNvPr id="48" name="テキスト ボックス 47"/>
        <xdr:cNvSpPr txBox="1"/>
      </xdr:nvSpPr>
      <xdr:spPr>
        <a:xfrm>
          <a:off x="294640" y="5826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2755" cy="259080"/>
    <xdr:sp macro="" textlink="">
      <xdr:nvSpPr>
        <xdr:cNvPr id="50" name="テキスト ボックス 49"/>
        <xdr:cNvSpPr txBox="1"/>
      </xdr:nvSpPr>
      <xdr:spPr>
        <a:xfrm>
          <a:off x="294640" y="5445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2755" cy="259080"/>
    <xdr:sp macro="" textlink="">
      <xdr:nvSpPr>
        <xdr:cNvPr id="52" name="テキスト ボックス 51"/>
        <xdr:cNvSpPr txBox="1"/>
      </xdr:nvSpPr>
      <xdr:spPr>
        <a:xfrm>
          <a:off x="294640" y="5064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2755" cy="248920"/>
    <xdr:sp macro="" textlink="">
      <xdr:nvSpPr>
        <xdr:cNvPr id="54" name="テキスト ボックス 53"/>
        <xdr:cNvSpPr txBox="1"/>
      </xdr:nvSpPr>
      <xdr:spPr>
        <a:xfrm>
          <a:off x="294640" y="4683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75565</xdr:rowOff>
    </xdr:from>
    <xdr:to xmlns:xdr="http://schemas.openxmlformats.org/drawingml/2006/spreadsheetDrawing">
      <xdr:col>24</xdr:col>
      <xdr:colOff>63500</xdr:colOff>
      <xdr:row>35</xdr:row>
      <xdr:rowOff>163830</xdr:rowOff>
    </xdr:to>
    <xdr:cxnSp macro="">
      <xdr:nvCxnSpPr>
        <xdr:cNvPr id="61" name="直線コネクタ 60"/>
        <xdr:cNvCxnSpPr/>
      </xdr:nvCxnSpPr>
      <xdr:spPr>
        <a:xfrm flipV="1">
          <a:off x="3797300" y="607631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32385</xdr:rowOff>
    </xdr:from>
    <xdr:ext cx="469900" cy="248285"/>
    <xdr:sp macro="" textlink="">
      <xdr:nvSpPr>
        <xdr:cNvPr id="62" name="議会費平均値テキスト"/>
        <xdr:cNvSpPr txBox="1"/>
      </xdr:nvSpPr>
      <xdr:spPr>
        <a:xfrm>
          <a:off x="4686300" y="603313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163830</xdr:rowOff>
    </xdr:from>
    <xdr:to xmlns:xdr="http://schemas.openxmlformats.org/drawingml/2006/spreadsheetDrawing">
      <xdr:col>19</xdr:col>
      <xdr:colOff>177800</xdr:colOff>
      <xdr:row>36</xdr:row>
      <xdr:rowOff>71120</xdr:rowOff>
    </xdr:to>
    <xdr:cxnSp macro="">
      <xdr:nvCxnSpPr>
        <xdr:cNvPr id="64" name="直線コネクタ 63"/>
        <xdr:cNvCxnSpPr/>
      </xdr:nvCxnSpPr>
      <xdr:spPr>
        <a:xfrm flipV="1">
          <a:off x="2908300" y="616458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55295" cy="248285"/>
    <xdr:sp macro="" textlink="">
      <xdr:nvSpPr>
        <xdr:cNvPr id="66" name="テキスト ボックス 65"/>
        <xdr:cNvSpPr txBox="1"/>
      </xdr:nvSpPr>
      <xdr:spPr>
        <a:xfrm>
          <a:off x="3562350" y="5850255"/>
          <a:ext cx="4552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152400</xdr:rowOff>
    </xdr:from>
    <xdr:to xmlns:xdr="http://schemas.openxmlformats.org/drawingml/2006/spreadsheetDrawing">
      <xdr:col>15</xdr:col>
      <xdr:colOff>50800</xdr:colOff>
      <xdr:row>36</xdr:row>
      <xdr:rowOff>71120</xdr:rowOff>
    </xdr:to>
    <xdr:cxnSp macro="">
      <xdr:nvCxnSpPr>
        <xdr:cNvPr id="67" name="直線コネクタ 66"/>
        <xdr:cNvCxnSpPr/>
      </xdr:nvCxnSpPr>
      <xdr:spPr>
        <a:xfrm>
          <a:off x="2019300" y="61531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55295" cy="248920"/>
    <xdr:sp macro="" textlink="">
      <xdr:nvSpPr>
        <xdr:cNvPr id="69" name="テキスト ボックス 68"/>
        <xdr:cNvSpPr txBox="1"/>
      </xdr:nvSpPr>
      <xdr:spPr>
        <a:xfrm>
          <a:off x="2673350" y="583819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18415</xdr:rowOff>
    </xdr:from>
    <xdr:to xmlns:xdr="http://schemas.openxmlformats.org/drawingml/2006/spreadsheetDrawing">
      <xdr:col>10</xdr:col>
      <xdr:colOff>114300</xdr:colOff>
      <xdr:row>35</xdr:row>
      <xdr:rowOff>152400</xdr:rowOff>
    </xdr:to>
    <xdr:cxnSp macro="">
      <xdr:nvCxnSpPr>
        <xdr:cNvPr id="70" name="直線コネクタ 69"/>
        <xdr:cNvCxnSpPr/>
      </xdr:nvCxnSpPr>
      <xdr:spPr>
        <a:xfrm>
          <a:off x="1130300" y="60191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55295" cy="249555"/>
    <xdr:sp macro="" textlink="">
      <xdr:nvSpPr>
        <xdr:cNvPr id="72" name="テキスト ボックス 71"/>
        <xdr:cNvSpPr txBox="1"/>
      </xdr:nvSpPr>
      <xdr:spPr>
        <a:xfrm>
          <a:off x="1784350" y="5871845"/>
          <a:ext cx="455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129540</xdr:rowOff>
    </xdr:from>
    <xdr:ext cx="455295" cy="259080"/>
    <xdr:sp macro="" textlink="">
      <xdr:nvSpPr>
        <xdr:cNvPr id="74" name="テキスト ボックス 73"/>
        <xdr:cNvSpPr txBox="1"/>
      </xdr:nvSpPr>
      <xdr:spPr>
        <a:xfrm>
          <a:off x="895350" y="61302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24765</xdr:rowOff>
    </xdr:from>
    <xdr:to xmlns:xdr="http://schemas.openxmlformats.org/drawingml/2006/spreadsheetDrawing">
      <xdr:col>24</xdr:col>
      <xdr:colOff>114300</xdr:colOff>
      <xdr:row>35</xdr:row>
      <xdr:rowOff>126365</xdr:rowOff>
    </xdr:to>
    <xdr:sp macro="" textlink="">
      <xdr:nvSpPr>
        <xdr:cNvPr id="80" name="楕円 79"/>
        <xdr:cNvSpPr/>
      </xdr:nvSpPr>
      <xdr:spPr>
        <a:xfrm>
          <a:off x="4584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47625</xdr:rowOff>
    </xdr:from>
    <xdr:ext cx="469900" cy="259080"/>
    <xdr:sp macro="" textlink="">
      <xdr:nvSpPr>
        <xdr:cNvPr id="81" name="議会費該当値テキスト"/>
        <xdr:cNvSpPr txBox="1"/>
      </xdr:nvSpPr>
      <xdr:spPr>
        <a:xfrm>
          <a:off x="4686300" y="58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82" name="楕円 81"/>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34290</xdr:rowOff>
    </xdr:from>
    <xdr:ext cx="455295" cy="259080"/>
    <xdr:sp macro="" textlink="">
      <xdr:nvSpPr>
        <xdr:cNvPr id="83" name="テキスト ボックス 82"/>
        <xdr:cNvSpPr txBox="1"/>
      </xdr:nvSpPr>
      <xdr:spPr>
        <a:xfrm>
          <a:off x="3562350" y="62064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20320</xdr:rowOff>
    </xdr:from>
    <xdr:to xmlns:xdr="http://schemas.openxmlformats.org/drawingml/2006/spreadsheetDrawing">
      <xdr:col>15</xdr:col>
      <xdr:colOff>101600</xdr:colOff>
      <xdr:row>36</xdr:row>
      <xdr:rowOff>121920</xdr:rowOff>
    </xdr:to>
    <xdr:sp macro="" textlink="">
      <xdr:nvSpPr>
        <xdr:cNvPr id="84" name="楕円 83"/>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113030</xdr:rowOff>
    </xdr:from>
    <xdr:ext cx="455295" cy="259080"/>
    <xdr:sp macro="" textlink="">
      <xdr:nvSpPr>
        <xdr:cNvPr id="85" name="テキスト ボックス 84"/>
        <xdr:cNvSpPr txBox="1"/>
      </xdr:nvSpPr>
      <xdr:spPr>
        <a:xfrm>
          <a:off x="2673350" y="62852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101600</xdr:rowOff>
    </xdr:from>
    <xdr:to xmlns:xdr="http://schemas.openxmlformats.org/drawingml/2006/spreadsheetDrawing">
      <xdr:col>10</xdr:col>
      <xdr:colOff>165100</xdr:colOff>
      <xdr:row>36</xdr:row>
      <xdr:rowOff>31750</xdr:rowOff>
    </xdr:to>
    <xdr:sp macro="" textlink="">
      <xdr:nvSpPr>
        <xdr:cNvPr id="86" name="楕円 85"/>
        <xdr:cNvSpPr/>
      </xdr:nvSpPr>
      <xdr:spPr>
        <a:xfrm>
          <a:off x="196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22860</xdr:rowOff>
    </xdr:from>
    <xdr:ext cx="455295" cy="259080"/>
    <xdr:sp macro="" textlink="">
      <xdr:nvSpPr>
        <xdr:cNvPr id="87" name="テキスト ボックス 86"/>
        <xdr:cNvSpPr txBox="1"/>
      </xdr:nvSpPr>
      <xdr:spPr>
        <a:xfrm>
          <a:off x="1784350" y="61950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139065</xdr:rowOff>
    </xdr:from>
    <xdr:to xmlns:xdr="http://schemas.openxmlformats.org/drawingml/2006/spreadsheetDrawing">
      <xdr:col>6</xdr:col>
      <xdr:colOff>38100</xdr:colOff>
      <xdr:row>35</xdr:row>
      <xdr:rowOff>69215</xdr:rowOff>
    </xdr:to>
    <xdr:sp macro="" textlink="">
      <xdr:nvSpPr>
        <xdr:cNvPr id="88" name="楕円 87"/>
        <xdr:cNvSpPr/>
      </xdr:nvSpPr>
      <xdr:spPr>
        <a:xfrm>
          <a:off x="10795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86360</xdr:rowOff>
    </xdr:from>
    <xdr:ext cx="455295" cy="251460"/>
    <xdr:sp macro="" textlink="">
      <xdr:nvSpPr>
        <xdr:cNvPr id="89" name="テキスト ボックス 88"/>
        <xdr:cNvSpPr txBox="1"/>
      </xdr:nvSpPr>
      <xdr:spPr>
        <a:xfrm>
          <a:off x="895350" y="574421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5280" cy="217170"/>
    <xdr:sp macro="" textlink="">
      <xdr:nvSpPr>
        <xdr:cNvPr id="98" name="テキスト ボックス 97"/>
        <xdr:cNvSpPr txBox="1"/>
      </xdr:nvSpPr>
      <xdr:spPr>
        <a:xfrm>
          <a:off x="723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4315" cy="259080"/>
    <xdr:sp macro="" textlink="">
      <xdr:nvSpPr>
        <xdr:cNvPr id="101" name="テキスト ボックス 100"/>
        <xdr:cNvSpPr txBox="1"/>
      </xdr:nvSpPr>
      <xdr:spPr>
        <a:xfrm>
          <a:off x="51308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1025" cy="259080"/>
    <xdr:sp macro="" textlink="">
      <xdr:nvSpPr>
        <xdr:cNvPr id="103" name="テキスト ボックス 102"/>
        <xdr:cNvSpPr txBox="1"/>
      </xdr:nvSpPr>
      <xdr:spPr>
        <a:xfrm>
          <a:off x="166370" y="9636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1025" cy="248920"/>
    <xdr:sp macro="" textlink="">
      <xdr:nvSpPr>
        <xdr:cNvPr id="105" name="テキスト ボックス 104"/>
        <xdr:cNvSpPr txBox="1"/>
      </xdr:nvSpPr>
      <xdr:spPr>
        <a:xfrm>
          <a:off x="166370" y="9255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1025" cy="259080"/>
    <xdr:sp macro="" textlink="">
      <xdr:nvSpPr>
        <xdr:cNvPr id="107" name="テキスト ボックス 106"/>
        <xdr:cNvSpPr txBox="1"/>
      </xdr:nvSpPr>
      <xdr:spPr>
        <a:xfrm>
          <a:off x="166370" y="887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1025" cy="259080"/>
    <xdr:sp macro="" textlink="">
      <xdr:nvSpPr>
        <xdr:cNvPr id="109" name="テキスト ボックス 108"/>
        <xdr:cNvSpPr txBox="1"/>
      </xdr:nvSpPr>
      <xdr:spPr>
        <a:xfrm>
          <a:off x="166370" y="849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1025" cy="248920"/>
    <xdr:sp macro="" textlink="">
      <xdr:nvSpPr>
        <xdr:cNvPr id="111" name="テキスト ボックス 110"/>
        <xdr:cNvSpPr txBox="1"/>
      </xdr:nvSpPr>
      <xdr:spPr>
        <a:xfrm>
          <a:off x="166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49555"/>
    <xdr:sp macro="" textlink="">
      <xdr:nvSpPr>
        <xdr:cNvPr id="114" name="総務費最小値テキスト"/>
        <xdr:cNvSpPr txBox="1"/>
      </xdr:nvSpPr>
      <xdr:spPr>
        <a:xfrm>
          <a:off x="4686300" y="10020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1460"/>
    <xdr:sp macro="" textlink="">
      <xdr:nvSpPr>
        <xdr:cNvPr id="116" name="総務費最大値テキスト"/>
        <xdr:cNvSpPr txBox="1"/>
      </xdr:nvSpPr>
      <xdr:spPr>
        <a:xfrm>
          <a:off x="4686300" y="8475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138430</xdr:rowOff>
    </xdr:from>
    <xdr:to xmlns:xdr="http://schemas.openxmlformats.org/drawingml/2006/spreadsheetDrawing">
      <xdr:col>24</xdr:col>
      <xdr:colOff>63500</xdr:colOff>
      <xdr:row>58</xdr:row>
      <xdr:rowOff>5080</xdr:rowOff>
    </xdr:to>
    <xdr:cxnSp macro="">
      <xdr:nvCxnSpPr>
        <xdr:cNvPr id="118" name="直線コネクタ 117"/>
        <xdr:cNvCxnSpPr/>
      </xdr:nvCxnSpPr>
      <xdr:spPr>
        <a:xfrm>
          <a:off x="3797300" y="9911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138430</xdr:rowOff>
    </xdr:from>
    <xdr:to xmlns:xdr="http://schemas.openxmlformats.org/drawingml/2006/spreadsheetDrawing">
      <xdr:col>19</xdr:col>
      <xdr:colOff>177800</xdr:colOff>
      <xdr:row>58</xdr:row>
      <xdr:rowOff>8255</xdr:rowOff>
    </xdr:to>
    <xdr:cxnSp macro="">
      <xdr:nvCxnSpPr>
        <xdr:cNvPr id="121" name="直線コネクタ 120"/>
        <xdr:cNvCxnSpPr/>
      </xdr:nvCxnSpPr>
      <xdr:spPr>
        <a:xfrm flipV="1">
          <a:off x="2908300" y="9911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0065" cy="250825"/>
    <xdr:sp macro="" textlink="">
      <xdr:nvSpPr>
        <xdr:cNvPr id="123" name="テキスト ボックス 122"/>
        <xdr:cNvSpPr txBox="1"/>
      </xdr:nvSpPr>
      <xdr:spPr>
        <a:xfrm>
          <a:off x="3529965" y="952817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114300</xdr:rowOff>
    </xdr:from>
    <xdr:to xmlns:xdr="http://schemas.openxmlformats.org/drawingml/2006/spreadsheetDrawing">
      <xdr:col>15</xdr:col>
      <xdr:colOff>50800</xdr:colOff>
      <xdr:row>58</xdr:row>
      <xdr:rowOff>8255</xdr:rowOff>
    </xdr:to>
    <xdr:cxnSp macro="">
      <xdr:nvCxnSpPr>
        <xdr:cNvPr id="124" name="直線コネクタ 123"/>
        <xdr:cNvCxnSpPr/>
      </xdr:nvCxnSpPr>
      <xdr:spPr>
        <a:xfrm>
          <a:off x="2019300" y="9544050"/>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20065" cy="259080"/>
    <xdr:sp macro="" textlink="">
      <xdr:nvSpPr>
        <xdr:cNvPr id="126" name="テキスト ボックス 125"/>
        <xdr:cNvSpPr txBox="1"/>
      </xdr:nvSpPr>
      <xdr:spPr>
        <a:xfrm>
          <a:off x="2640965" y="95427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114300</xdr:rowOff>
    </xdr:from>
    <xdr:to xmlns:xdr="http://schemas.openxmlformats.org/drawingml/2006/spreadsheetDrawing">
      <xdr:col>10</xdr:col>
      <xdr:colOff>114300</xdr:colOff>
      <xdr:row>58</xdr:row>
      <xdr:rowOff>66040</xdr:rowOff>
    </xdr:to>
    <xdr:cxnSp macro="">
      <xdr:nvCxnSpPr>
        <xdr:cNvPr id="127" name="直線コネクタ 126"/>
        <xdr:cNvCxnSpPr/>
      </xdr:nvCxnSpPr>
      <xdr:spPr>
        <a:xfrm flipV="1">
          <a:off x="1130300" y="9544050"/>
          <a:ext cx="88900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86360</xdr:rowOff>
    </xdr:from>
    <xdr:ext cx="584200" cy="251460"/>
    <xdr:sp macro="" textlink="">
      <xdr:nvSpPr>
        <xdr:cNvPr id="129" name="テキスト ボックス 128"/>
        <xdr:cNvSpPr txBox="1"/>
      </xdr:nvSpPr>
      <xdr:spPr>
        <a:xfrm>
          <a:off x="1719580" y="917321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165100</xdr:rowOff>
    </xdr:from>
    <xdr:ext cx="520065" cy="259080"/>
    <xdr:sp macro="" textlink="">
      <xdr:nvSpPr>
        <xdr:cNvPr id="131" name="テキスト ボックス 130"/>
        <xdr:cNvSpPr txBox="1"/>
      </xdr:nvSpPr>
      <xdr:spPr>
        <a:xfrm>
          <a:off x="862965" y="95948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125730</xdr:rowOff>
    </xdr:from>
    <xdr:to xmlns:xdr="http://schemas.openxmlformats.org/drawingml/2006/spreadsheetDrawing">
      <xdr:col>24</xdr:col>
      <xdr:colOff>114300</xdr:colOff>
      <xdr:row>58</xdr:row>
      <xdr:rowOff>55880</xdr:rowOff>
    </xdr:to>
    <xdr:sp macro="" textlink="">
      <xdr:nvSpPr>
        <xdr:cNvPr id="137" name="楕円 136"/>
        <xdr:cNvSpPr/>
      </xdr:nvSpPr>
      <xdr:spPr>
        <a:xfrm>
          <a:off x="45847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40640</xdr:rowOff>
    </xdr:from>
    <xdr:ext cx="534670" cy="251460"/>
    <xdr:sp macro="" textlink="">
      <xdr:nvSpPr>
        <xdr:cNvPr id="138" name="総務費該当値テキスト"/>
        <xdr:cNvSpPr txBox="1"/>
      </xdr:nvSpPr>
      <xdr:spPr>
        <a:xfrm>
          <a:off x="4686300" y="9813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87630</xdr:rowOff>
    </xdr:from>
    <xdr:to xmlns:xdr="http://schemas.openxmlformats.org/drawingml/2006/spreadsheetDrawing">
      <xdr:col>20</xdr:col>
      <xdr:colOff>38100</xdr:colOff>
      <xdr:row>58</xdr:row>
      <xdr:rowOff>17780</xdr:rowOff>
    </xdr:to>
    <xdr:sp macro="" textlink="">
      <xdr:nvSpPr>
        <xdr:cNvPr id="139" name="楕円 138"/>
        <xdr:cNvSpPr/>
      </xdr:nvSpPr>
      <xdr:spPr>
        <a:xfrm>
          <a:off x="3746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8890</xdr:rowOff>
    </xdr:from>
    <xdr:ext cx="520065" cy="248920"/>
    <xdr:sp macro="" textlink="">
      <xdr:nvSpPr>
        <xdr:cNvPr id="140" name="テキスト ボックス 139"/>
        <xdr:cNvSpPr txBox="1"/>
      </xdr:nvSpPr>
      <xdr:spPr>
        <a:xfrm>
          <a:off x="3529965" y="995299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128905</xdr:rowOff>
    </xdr:from>
    <xdr:to xmlns:xdr="http://schemas.openxmlformats.org/drawingml/2006/spreadsheetDrawing">
      <xdr:col>15</xdr:col>
      <xdr:colOff>101600</xdr:colOff>
      <xdr:row>58</xdr:row>
      <xdr:rowOff>59055</xdr:rowOff>
    </xdr:to>
    <xdr:sp macro="" textlink="">
      <xdr:nvSpPr>
        <xdr:cNvPr id="141" name="楕円 140"/>
        <xdr:cNvSpPr/>
      </xdr:nvSpPr>
      <xdr:spPr>
        <a:xfrm>
          <a:off x="2857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50165</xdr:rowOff>
    </xdr:from>
    <xdr:ext cx="520065" cy="259080"/>
    <xdr:sp macro="" textlink="">
      <xdr:nvSpPr>
        <xdr:cNvPr id="142" name="テキスト ボックス 141"/>
        <xdr:cNvSpPr txBox="1"/>
      </xdr:nvSpPr>
      <xdr:spPr>
        <a:xfrm>
          <a:off x="2640965" y="99942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63500</xdr:rowOff>
    </xdr:from>
    <xdr:to xmlns:xdr="http://schemas.openxmlformats.org/drawingml/2006/spreadsheetDrawing">
      <xdr:col>10</xdr:col>
      <xdr:colOff>165100</xdr:colOff>
      <xdr:row>55</xdr:row>
      <xdr:rowOff>165100</xdr:rowOff>
    </xdr:to>
    <xdr:sp macro="" textlink="">
      <xdr:nvSpPr>
        <xdr:cNvPr id="143" name="楕円 142"/>
        <xdr:cNvSpPr/>
      </xdr:nvSpPr>
      <xdr:spPr>
        <a:xfrm>
          <a:off x="1968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156210</xdr:rowOff>
    </xdr:from>
    <xdr:ext cx="584200" cy="250190"/>
    <xdr:sp macro="" textlink="">
      <xdr:nvSpPr>
        <xdr:cNvPr id="144" name="テキスト ボックス 143"/>
        <xdr:cNvSpPr txBox="1"/>
      </xdr:nvSpPr>
      <xdr:spPr>
        <a:xfrm>
          <a:off x="1719580" y="9585960"/>
          <a:ext cx="584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15240</xdr:rowOff>
    </xdr:from>
    <xdr:to xmlns:xdr="http://schemas.openxmlformats.org/drawingml/2006/spreadsheetDrawing">
      <xdr:col>6</xdr:col>
      <xdr:colOff>38100</xdr:colOff>
      <xdr:row>58</xdr:row>
      <xdr:rowOff>116840</xdr:rowOff>
    </xdr:to>
    <xdr:sp macro="" textlink="">
      <xdr:nvSpPr>
        <xdr:cNvPr id="145" name="楕円 144"/>
        <xdr:cNvSpPr/>
      </xdr:nvSpPr>
      <xdr:spPr>
        <a:xfrm>
          <a:off x="1079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107950</xdr:rowOff>
    </xdr:from>
    <xdr:ext cx="520065" cy="259080"/>
    <xdr:sp macro="" textlink="">
      <xdr:nvSpPr>
        <xdr:cNvPr id="146" name="テキスト ボックス 145"/>
        <xdr:cNvSpPr txBox="1"/>
      </xdr:nvSpPr>
      <xdr:spPr>
        <a:xfrm>
          <a:off x="862965" y="100520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5280" cy="217170"/>
    <xdr:sp macro="" textlink="">
      <xdr:nvSpPr>
        <xdr:cNvPr id="155" name="テキスト ボックス 154"/>
        <xdr:cNvSpPr txBox="1"/>
      </xdr:nvSpPr>
      <xdr:spPr>
        <a:xfrm>
          <a:off x="723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1025" cy="259080"/>
    <xdr:sp macro="" textlink="">
      <xdr:nvSpPr>
        <xdr:cNvPr id="159" name="テキスト ボックス 158"/>
        <xdr:cNvSpPr txBox="1"/>
      </xdr:nvSpPr>
      <xdr:spPr>
        <a:xfrm>
          <a:off x="166370" y="1350137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1025" cy="250825"/>
    <xdr:sp macro="" textlink="">
      <xdr:nvSpPr>
        <xdr:cNvPr id="161" name="テキスト ボックス 160"/>
        <xdr:cNvSpPr txBox="1"/>
      </xdr:nvSpPr>
      <xdr:spPr>
        <a:xfrm>
          <a:off x="166370" y="13174345"/>
          <a:ext cx="5810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1025" cy="259080"/>
    <xdr:sp macro="" textlink="">
      <xdr:nvSpPr>
        <xdr:cNvPr id="163" name="テキスト ボックス 162"/>
        <xdr:cNvSpPr txBox="1"/>
      </xdr:nvSpPr>
      <xdr:spPr>
        <a:xfrm>
          <a:off x="166370" y="12847955"/>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1025" cy="251460"/>
    <xdr:sp macro="" textlink="">
      <xdr:nvSpPr>
        <xdr:cNvPr id="165" name="テキスト ボックス 164"/>
        <xdr:cNvSpPr txBox="1"/>
      </xdr:nvSpPr>
      <xdr:spPr>
        <a:xfrm>
          <a:off x="166370" y="12522200"/>
          <a:ext cx="5810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1025" cy="258445"/>
    <xdr:sp macro="" textlink="">
      <xdr:nvSpPr>
        <xdr:cNvPr id="167" name="テキスト ボックス 166"/>
        <xdr:cNvSpPr txBox="1"/>
      </xdr:nvSpPr>
      <xdr:spPr>
        <a:xfrm>
          <a:off x="166370" y="12195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1025" cy="259080"/>
    <xdr:sp macro="" textlink="">
      <xdr:nvSpPr>
        <xdr:cNvPr id="169" name="テキスト ボックス 168"/>
        <xdr:cNvSpPr txBox="1"/>
      </xdr:nvSpPr>
      <xdr:spPr>
        <a:xfrm>
          <a:off x="166370" y="11868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1025" cy="248920"/>
    <xdr:sp macro="" textlink="">
      <xdr:nvSpPr>
        <xdr:cNvPr id="171" name="テキスト ボックス 170"/>
        <xdr:cNvSpPr txBox="1"/>
      </xdr:nvSpPr>
      <xdr:spPr>
        <a:xfrm>
          <a:off x="166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1460"/>
    <xdr:sp macro="" textlink="">
      <xdr:nvSpPr>
        <xdr:cNvPr id="174" name="民生費最小値テキスト"/>
        <xdr:cNvSpPr txBox="1"/>
      </xdr:nvSpPr>
      <xdr:spPr>
        <a:xfrm>
          <a:off x="4686300" y="134594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26670</xdr:rowOff>
    </xdr:from>
    <xdr:to xmlns:xdr="http://schemas.openxmlformats.org/drawingml/2006/spreadsheetDrawing">
      <xdr:col>24</xdr:col>
      <xdr:colOff>63500</xdr:colOff>
      <xdr:row>76</xdr:row>
      <xdr:rowOff>114935</xdr:rowOff>
    </xdr:to>
    <xdr:cxnSp macro="">
      <xdr:nvCxnSpPr>
        <xdr:cNvPr id="178" name="直線コネクタ 177"/>
        <xdr:cNvCxnSpPr/>
      </xdr:nvCxnSpPr>
      <xdr:spPr>
        <a:xfrm flipV="1">
          <a:off x="3797300" y="12713970"/>
          <a:ext cx="8382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21590</xdr:rowOff>
    </xdr:from>
    <xdr:ext cx="598805" cy="259080"/>
    <xdr:sp macro="" textlink="">
      <xdr:nvSpPr>
        <xdr:cNvPr id="179" name="民生費平均値テキスト"/>
        <xdr:cNvSpPr txBox="1"/>
      </xdr:nvSpPr>
      <xdr:spPr>
        <a:xfrm>
          <a:off x="4686300" y="12880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60960</xdr:rowOff>
    </xdr:from>
    <xdr:to xmlns:xdr="http://schemas.openxmlformats.org/drawingml/2006/spreadsheetDrawing">
      <xdr:col>19</xdr:col>
      <xdr:colOff>177800</xdr:colOff>
      <xdr:row>76</xdr:row>
      <xdr:rowOff>114935</xdr:rowOff>
    </xdr:to>
    <xdr:cxnSp macro="">
      <xdr:nvCxnSpPr>
        <xdr:cNvPr id="181" name="直線コネクタ 180"/>
        <xdr:cNvCxnSpPr/>
      </xdr:nvCxnSpPr>
      <xdr:spPr>
        <a:xfrm>
          <a:off x="2908300" y="1291971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84200" cy="250825"/>
    <xdr:sp macro="" textlink="">
      <xdr:nvSpPr>
        <xdr:cNvPr id="183" name="テキスト ボックス 182"/>
        <xdr:cNvSpPr txBox="1"/>
      </xdr:nvSpPr>
      <xdr:spPr>
        <a:xfrm>
          <a:off x="3497580" y="1279715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60960</xdr:rowOff>
    </xdr:from>
    <xdr:to xmlns:xdr="http://schemas.openxmlformats.org/drawingml/2006/spreadsheetDrawing">
      <xdr:col>15</xdr:col>
      <xdr:colOff>50800</xdr:colOff>
      <xdr:row>77</xdr:row>
      <xdr:rowOff>121285</xdr:rowOff>
    </xdr:to>
    <xdr:cxnSp macro="">
      <xdr:nvCxnSpPr>
        <xdr:cNvPr id="184" name="直線コネクタ 183"/>
        <xdr:cNvCxnSpPr/>
      </xdr:nvCxnSpPr>
      <xdr:spPr>
        <a:xfrm flipV="1">
          <a:off x="2019300" y="1291971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153670</xdr:rowOff>
    </xdr:from>
    <xdr:ext cx="584200" cy="259080"/>
    <xdr:sp macro="" textlink="">
      <xdr:nvSpPr>
        <xdr:cNvPr id="186" name="テキスト ボックス 185"/>
        <xdr:cNvSpPr txBox="1"/>
      </xdr:nvSpPr>
      <xdr:spPr>
        <a:xfrm>
          <a:off x="2608580" y="1301242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121285</xdr:rowOff>
    </xdr:from>
    <xdr:to xmlns:xdr="http://schemas.openxmlformats.org/drawingml/2006/spreadsheetDrawing">
      <xdr:col>10</xdr:col>
      <xdr:colOff>114300</xdr:colOff>
      <xdr:row>78</xdr:row>
      <xdr:rowOff>24765</xdr:rowOff>
    </xdr:to>
    <xdr:cxnSp macro="">
      <xdr:nvCxnSpPr>
        <xdr:cNvPr id="187" name="直線コネクタ 186"/>
        <xdr:cNvCxnSpPr/>
      </xdr:nvCxnSpPr>
      <xdr:spPr>
        <a:xfrm flipV="1">
          <a:off x="1130300" y="133229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84200" cy="259080"/>
    <xdr:sp macro="" textlink="">
      <xdr:nvSpPr>
        <xdr:cNvPr id="189" name="テキスト ボックス 188"/>
        <xdr:cNvSpPr txBox="1"/>
      </xdr:nvSpPr>
      <xdr:spPr>
        <a:xfrm>
          <a:off x="1719580" y="1296606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84200" cy="251460"/>
    <xdr:sp macro="" textlink="">
      <xdr:nvSpPr>
        <xdr:cNvPr id="191" name="テキスト ボックス 190"/>
        <xdr:cNvSpPr txBox="1"/>
      </xdr:nvSpPr>
      <xdr:spPr>
        <a:xfrm>
          <a:off x="830580" y="1302512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147320</xdr:rowOff>
    </xdr:from>
    <xdr:to xmlns:xdr="http://schemas.openxmlformats.org/drawingml/2006/spreadsheetDrawing">
      <xdr:col>24</xdr:col>
      <xdr:colOff>114300</xdr:colOff>
      <xdr:row>74</xdr:row>
      <xdr:rowOff>77470</xdr:rowOff>
    </xdr:to>
    <xdr:sp macro="" textlink="">
      <xdr:nvSpPr>
        <xdr:cNvPr id="197" name="楕円 196"/>
        <xdr:cNvSpPr/>
      </xdr:nvSpPr>
      <xdr:spPr>
        <a:xfrm>
          <a:off x="45847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170180</xdr:rowOff>
    </xdr:from>
    <xdr:ext cx="598805" cy="259080"/>
    <xdr:sp macro="" textlink="">
      <xdr:nvSpPr>
        <xdr:cNvPr id="198" name="民生費該当値テキスト"/>
        <xdr:cNvSpPr txBox="1"/>
      </xdr:nvSpPr>
      <xdr:spPr>
        <a:xfrm>
          <a:off x="4686300" y="12514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64135</xdr:rowOff>
    </xdr:from>
    <xdr:to xmlns:xdr="http://schemas.openxmlformats.org/drawingml/2006/spreadsheetDrawing">
      <xdr:col>20</xdr:col>
      <xdr:colOff>38100</xdr:colOff>
      <xdr:row>76</xdr:row>
      <xdr:rowOff>166370</xdr:rowOff>
    </xdr:to>
    <xdr:sp macro="" textlink="">
      <xdr:nvSpPr>
        <xdr:cNvPr id="199" name="楕円 198"/>
        <xdr:cNvSpPr/>
      </xdr:nvSpPr>
      <xdr:spPr>
        <a:xfrm>
          <a:off x="3746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156845</xdr:rowOff>
    </xdr:from>
    <xdr:ext cx="584200" cy="249555"/>
    <xdr:sp macro="" textlink="">
      <xdr:nvSpPr>
        <xdr:cNvPr id="200" name="テキスト ボックス 199"/>
        <xdr:cNvSpPr txBox="1"/>
      </xdr:nvSpPr>
      <xdr:spPr>
        <a:xfrm>
          <a:off x="3497580" y="1318704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10160</xdr:rowOff>
    </xdr:from>
    <xdr:to xmlns:xdr="http://schemas.openxmlformats.org/drawingml/2006/spreadsheetDrawing">
      <xdr:col>15</xdr:col>
      <xdr:colOff>101600</xdr:colOff>
      <xdr:row>75</xdr:row>
      <xdr:rowOff>111760</xdr:rowOff>
    </xdr:to>
    <xdr:sp macro="" textlink="">
      <xdr:nvSpPr>
        <xdr:cNvPr id="201" name="楕円 200"/>
        <xdr:cNvSpPr/>
      </xdr:nvSpPr>
      <xdr:spPr>
        <a:xfrm>
          <a:off x="2857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128270</xdr:rowOff>
    </xdr:from>
    <xdr:ext cx="584200" cy="259080"/>
    <xdr:sp macro="" textlink="">
      <xdr:nvSpPr>
        <xdr:cNvPr id="202" name="テキスト ボックス 201"/>
        <xdr:cNvSpPr txBox="1"/>
      </xdr:nvSpPr>
      <xdr:spPr>
        <a:xfrm>
          <a:off x="2608580" y="1264412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70485</xdr:rowOff>
    </xdr:from>
    <xdr:to xmlns:xdr="http://schemas.openxmlformats.org/drawingml/2006/spreadsheetDrawing">
      <xdr:col>10</xdr:col>
      <xdr:colOff>165100</xdr:colOff>
      <xdr:row>78</xdr:row>
      <xdr:rowOff>635</xdr:rowOff>
    </xdr:to>
    <xdr:sp macro="" textlink="">
      <xdr:nvSpPr>
        <xdr:cNvPr id="203" name="楕円 202"/>
        <xdr:cNvSpPr/>
      </xdr:nvSpPr>
      <xdr:spPr>
        <a:xfrm>
          <a:off x="1968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163195</xdr:rowOff>
    </xdr:from>
    <xdr:ext cx="584200" cy="259080"/>
    <xdr:sp macro="" textlink="">
      <xdr:nvSpPr>
        <xdr:cNvPr id="204" name="テキスト ボックス 203"/>
        <xdr:cNvSpPr txBox="1"/>
      </xdr:nvSpPr>
      <xdr:spPr>
        <a:xfrm>
          <a:off x="1719580" y="1336484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205" name="楕円 204"/>
        <xdr:cNvSpPr/>
      </xdr:nvSpPr>
      <xdr:spPr>
        <a:xfrm>
          <a:off x="107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66675</xdr:rowOff>
    </xdr:from>
    <xdr:ext cx="584200" cy="248285"/>
    <xdr:sp macro="" textlink="">
      <xdr:nvSpPr>
        <xdr:cNvPr id="206" name="テキスト ボックス 205"/>
        <xdr:cNvSpPr txBox="1"/>
      </xdr:nvSpPr>
      <xdr:spPr>
        <a:xfrm>
          <a:off x="830580" y="13439775"/>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5280" cy="217170"/>
    <xdr:sp macro="" textlink="">
      <xdr:nvSpPr>
        <xdr:cNvPr id="215" name="テキスト ボックス 214"/>
        <xdr:cNvSpPr txBox="1"/>
      </xdr:nvSpPr>
      <xdr:spPr>
        <a:xfrm>
          <a:off x="723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4315" cy="248920"/>
    <xdr:sp macro="" textlink="">
      <xdr:nvSpPr>
        <xdr:cNvPr id="217" name="テキスト ボックス 216"/>
        <xdr:cNvSpPr txBox="1"/>
      </xdr:nvSpPr>
      <xdr:spPr>
        <a:xfrm>
          <a:off x="513080" y="17256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23" name="テキスト ボックス 222"/>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1025" cy="259080"/>
    <xdr:sp macro="" textlink="">
      <xdr:nvSpPr>
        <xdr:cNvPr id="227" name="テキスト ボックス 226"/>
        <xdr:cNvSpPr txBox="1"/>
      </xdr:nvSpPr>
      <xdr:spPr>
        <a:xfrm>
          <a:off x="166370" y="15351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1025" cy="248920"/>
    <xdr:sp macro="" textlink="">
      <xdr:nvSpPr>
        <xdr:cNvPr id="229" name="テキスト ボックス 228"/>
        <xdr:cNvSpPr txBox="1"/>
      </xdr:nvSpPr>
      <xdr:spPr>
        <a:xfrm>
          <a:off x="166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151765</xdr:rowOff>
    </xdr:from>
    <xdr:to xmlns:xdr="http://schemas.openxmlformats.org/drawingml/2006/spreadsheetDrawing">
      <xdr:col>24</xdr:col>
      <xdr:colOff>63500</xdr:colOff>
      <xdr:row>97</xdr:row>
      <xdr:rowOff>33655</xdr:rowOff>
    </xdr:to>
    <xdr:cxnSp macro="">
      <xdr:nvCxnSpPr>
        <xdr:cNvPr id="236" name="直線コネクタ 235"/>
        <xdr:cNvCxnSpPr/>
      </xdr:nvCxnSpPr>
      <xdr:spPr>
        <a:xfrm>
          <a:off x="3797300" y="166109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151765</xdr:rowOff>
    </xdr:from>
    <xdr:to xmlns:xdr="http://schemas.openxmlformats.org/drawingml/2006/spreadsheetDrawing">
      <xdr:col>19</xdr:col>
      <xdr:colOff>177800</xdr:colOff>
      <xdr:row>97</xdr:row>
      <xdr:rowOff>77470</xdr:rowOff>
    </xdr:to>
    <xdr:cxnSp macro="">
      <xdr:nvCxnSpPr>
        <xdr:cNvPr id="239" name="直線コネクタ 238"/>
        <xdr:cNvCxnSpPr/>
      </xdr:nvCxnSpPr>
      <xdr:spPr>
        <a:xfrm flipV="1">
          <a:off x="2908300" y="1661096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20065" cy="248920"/>
    <xdr:sp macro="" textlink="">
      <xdr:nvSpPr>
        <xdr:cNvPr id="241" name="テキスト ボックス 240"/>
        <xdr:cNvSpPr txBox="1"/>
      </xdr:nvSpPr>
      <xdr:spPr>
        <a:xfrm>
          <a:off x="3529965" y="1602232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77470</xdr:rowOff>
    </xdr:from>
    <xdr:to xmlns:xdr="http://schemas.openxmlformats.org/drawingml/2006/spreadsheetDrawing">
      <xdr:col>15</xdr:col>
      <xdr:colOff>50800</xdr:colOff>
      <xdr:row>97</xdr:row>
      <xdr:rowOff>103505</xdr:rowOff>
    </xdr:to>
    <xdr:cxnSp macro="">
      <xdr:nvCxnSpPr>
        <xdr:cNvPr id="242" name="直線コネクタ 241"/>
        <xdr:cNvCxnSpPr/>
      </xdr:nvCxnSpPr>
      <xdr:spPr>
        <a:xfrm flipV="1">
          <a:off x="2019300" y="167081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20065" cy="258445"/>
    <xdr:sp macro="" textlink="">
      <xdr:nvSpPr>
        <xdr:cNvPr id="244" name="テキスト ボックス 243"/>
        <xdr:cNvSpPr txBox="1"/>
      </xdr:nvSpPr>
      <xdr:spPr>
        <a:xfrm>
          <a:off x="2640965" y="1605851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103505</xdr:rowOff>
    </xdr:from>
    <xdr:to xmlns:xdr="http://schemas.openxmlformats.org/drawingml/2006/spreadsheetDrawing">
      <xdr:col>10</xdr:col>
      <xdr:colOff>114300</xdr:colOff>
      <xdr:row>97</xdr:row>
      <xdr:rowOff>159385</xdr:rowOff>
    </xdr:to>
    <xdr:cxnSp macro="">
      <xdr:nvCxnSpPr>
        <xdr:cNvPr id="245" name="直線コネクタ 244"/>
        <xdr:cNvCxnSpPr/>
      </xdr:nvCxnSpPr>
      <xdr:spPr>
        <a:xfrm flipV="1">
          <a:off x="1130300" y="167341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20065" cy="248920"/>
    <xdr:sp macro="" textlink="">
      <xdr:nvSpPr>
        <xdr:cNvPr id="247" name="テキスト ボックス 246"/>
        <xdr:cNvSpPr txBox="1"/>
      </xdr:nvSpPr>
      <xdr:spPr>
        <a:xfrm>
          <a:off x="1751965" y="1620520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20065" cy="259080"/>
    <xdr:sp macro="" textlink="">
      <xdr:nvSpPr>
        <xdr:cNvPr id="249" name="テキスト ボックス 248"/>
        <xdr:cNvSpPr txBox="1"/>
      </xdr:nvSpPr>
      <xdr:spPr>
        <a:xfrm>
          <a:off x="862965" y="162179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154940</xdr:rowOff>
    </xdr:from>
    <xdr:to xmlns:xdr="http://schemas.openxmlformats.org/drawingml/2006/spreadsheetDrawing">
      <xdr:col>24</xdr:col>
      <xdr:colOff>114300</xdr:colOff>
      <xdr:row>97</xdr:row>
      <xdr:rowOff>84455</xdr:rowOff>
    </xdr:to>
    <xdr:sp macro="" textlink="">
      <xdr:nvSpPr>
        <xdr:cNvPr id="255" name="楕円 254"/>
        <xdr:cNvSpPr/>
      </xdr:nvSpPr>
      <xdr:spPr>
        <a:xfrm>
          <a:off x="45847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132715</xdr:rowOff>
    </xdr:from>
    <xdr:ext cx="534670" cy="250825"/>
    <xdr:sp macro="" textlink="">
      <xdr:nvSpPr>
        <xdr:cNvPr id="256" name="衛生費該当値テキスト"/>
        <xdr:cNvSpPr txBox="1"/>
      </xdr:nvSpPr>
      <xdr:spPr>
        <a:xfrm>
          <a:off x="4686300" y="16591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100965</xdr:rowOff>
    </xdr:from>
    <xdr:to xmlns:xdr="http://schemas.openxmlformats.org/drawingml/2006/spreadsheetDrawing">
      <xdr:col>20</xdr:col>
      <xdr:colOff>38100</xdr:colOff>
      <xdr:row>97</xdr:row>
      <xdr:rowOff>31115</xdr:rowOff>
    </xdr:to>
    <xdr:sp macro="" textlink="">
      <xdr:nvSpPr>
        <xdr:cNvPr id="257" name="楕円 256"/>
        <xdr:cNvSpPr/>
      </xdr:nvSpPr>
      <xdr:spPr>
        <a:xfrm>
          <a:off x="3746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22225</xdr:rowOff>
    </xdr:from>
    <xdr:ext cx="520065" cy="258445"/>
    <xdr:sp macro="" textlink="">
      <xdr:nvSpPr>
        <xdr:cNvPr id="258" name="テキスト ボックス 257"/>
        <xdr:cNvSpPr txBox="1"/>
      </xdr:nvSpPr>
      <xdr:spPr>
        <a:xfrm>
          <a:off x="3529965" y="1665287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26670</xdr:rowOff>
    </xdr:from>
    <xdr:to xmlns:xdr="http://schemas.openxmlformats.org/drawingml/2006/spreadsheetDrawing">
      <xdr:col>15</xdr:col>
      <xdr:colOff>101600</xdr:colOff>
      <xdr:row>97</xdr:row>
      <xdr:rowOff>128270</xdr:rowOff>
    </xdr:to>
    <xdr:sp macro="" textlink="">
      <xdr:nvSpPr>
        <xdr:cNvPr id="259" name="楕円 258"/>
        <xdr:cNvSpPr/>
      </xdr:nvSpPr>
      <xdr:spPr>
        <a:xfrm>
          <a:off x="2857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119380</xdr:rowOff>
    </xdr:from>
    <xdr:ext cx="520065" cy="259080"/>
    <xdr:sp macro="" textlink="">
      <xdr:nvSpPr>
        <xdr:cNvPr id="260" name="テキスト ボックス 259"/>
        <xdr:cNvSpPr txBox="1"/>
      </xdr:nvSpPr>
      <xdr:spPr>
        <a:xfrm>
          <a:off x="2640965" y="167500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52705</xdr:rowOff>
    </xdr:from>
    <xdr:to xmlns:xdr="http://schemas.openxmlformats.org/drawingml/2006/spreadsheetDrawing">
      <xdr:col>10</xdr:col>
      <xdr:colOff>165100</xdr:colOff>
      <xdr:row>97</xdr:row>
      <xdr:rowOff>154940</xdr:rowOff>
    </xdr:to>
    <xdr:sp macro="" textlink="">
      <xdr:nvSpPr>
        <xdr:cNvPr id="261" name="楕円 260"/>
        <xdr:cNvSpPr/>
      </xdr:nvSpPr>
      <xdr:spPr>
        <a:xfrm>
          <a:off x="1968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145415</xdr:rowOff>
    </xdr:from>
    <xdr:ext cx="520065" cy="249555"/>
    <xdr:sp macro="" textlink="">
      <xdr:nvSpPr>
        <xdr:cNvPr id="262" name="テキスト ボックス 261"/>
        <xdr:cNvSpPr txBox="1"/>
      </xdr:nvSpPr>
      <xdr:spPr>
        <a:xfrm>
          <a:off x="1751965" y="1677606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38735</xdr:rowOff>
    </xdr:to>
    <xdr:sp macro="" textlink="">
      <xdr:nvSpPr>
        <xdr:cNvPr id="263" name="楕円 262"/>
        <xdr:cNvSpPr/>
      </xdr:nvSpPr>
      <xdr:spPr>
        <a:xfrm>
          <a:off x="107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29845</xdr:rowOff>
    </xdr:from>
    <xdr:ext cx="520065" cy="250825"/>
    <xdr:sp macro="" textlink="">
      <xdr:nvSpPr>
        <xdr:cNvPr id="264" name="テキスト ボックス 263"/>
        <xdr:cNvSpPr txBox="1"/>
      </xdr:nvSpPr>
      <xdr:spPr>
        <a:xfrm>
          <a:off x="862965" y="1683194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5280" cy="217170"/>
    <xdr:sp macro="" textlink="">
      <xdr:nvSpPr>
        <xdr:cNvPr id="273" name="テキスト ボックス 272"/>
        <xdr:cNvSpPr txBox="1"/>
      </xdr:nvSpPr>
      <xdr:spPr>
        <a:xfrm>
          <a:off x="6565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4315" cy="259080"/>
    <xdr:sp macro="" textlink="">
      <xdr:nvSpPr>
        <xdr:cNvPr id="276" name="テキスト ボックス 275"/>
        <xdr:cNvSpPr txBox="1"/>
      </xdr:nvSpPr>
      <xdr:spPr>
        <a:xfrm>
          <a:off x="63550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2755" cy="250825"/>
    <xdr:sp macro="" textlink="">
      <xdr:nvSpPr>
        <xdr:cNvPr id="278" name="テキスト ボックス 277"/>
        <xdr:cNvSpPr txBox="1"/>
      </xdr:nvSpPr>
      <xdr:spPr>
        <a:xfrm>
          <a:off x="6136640" y="63163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2755" cy="259080"/>
    <xdr:sp macro="" textlink="">
      <xdr:nvSpPr>
        <xdr:cNvPr id="280" name="テキスト ボックス 279"/>
        <xdr:cNvSpPr txBox="1"/>
      </xdr:nvSpPr>
      <xdr:spPr>
        <a:xfrm>
          <a:off x="6136640" y="598995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2755" cy="251460"/>
    <xdr:sp macro="" textlink="">
      <xdr:nvSpPr>
        <xdr:cNvPr id="282" name="テキスト ボックス 281"/>
        <xdr:cNvSpPr txBox="1"/>
      </xdr:nvSpPr>
      <xdr:spPr>
        <a:xfrm>
          <a:off x="6136640" y="566420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2755" cy="258445"/>
    <xdr:sp macro="" textlink="">
      <xdr:nvSpPr>
        <xdr:cNvPr id="284" name="テキスト ボックス 283"/>
        <xdr:cNvSpPr txBox="1"/>
      </xdr:nvSpPr>
      <xdr:spPr>
        <a:xfrm>
          <a:off x="6136640" y="533717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2755" cy="259080"/>
    <xdr:sp macro="" textlink="">
      <xdr:nvSpPr>
        <xdr:cNvPr id="286" name="テキスト ボックス 285"/>
        <xdr:cNvSpPr txBox="1"/>
      </xdr:nvSpPr>
      <xdr:spPr>
        <a:xfrm>
          <a:off x="6136640" y="50101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2755" cy="248920"/>
    <xdr:sp macro="" textlink="">
      <xdr:nvSpPr>
        <xdr:cNvPr id="288" name="テキスト ボックス 287"/>
        <xdr:cNvSpPr txBox="1"/>
      </xdr:nvSpPr>
      <xdr:spPr>
        <a:xfrm>
          <a:off x="6136640" y="4683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1460"/>
    <xdr:sp macro="" textlink="">
      <xdr:nvSpPr>
        <xdr:cNvPr id="293" name="労働費最大値テキスト"/>
        <xdr:cNvSpPr txBox="1"/>
      </xdr:nvSpPr>
      <xdr:spPr>
        <a:xfrm>
          <a:off x="10528300" y="49669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48285"/>
    <xdr:sp macro="" textlink="">
      <xdr:nvSpPr>
        <xdr:cNvPr id="296" name="労働費平均値テキスト"/>
        <xdr:cNvSpPr txBox="1"/>
      </xdr:nvSpPr>
      <xdr:spPr>
        <a:xfrm>
          <a:off x="10528300" y="627316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0190"/>
    <xdr:sp macro="" textlink="">
      <xdr:nvSpPr>
        <xdr:cNvPr id="300" name="テキスト ボックス 299"/>
        <xdr:cNvSpPr txBox="1"/>
      </xdr:nvSpPr>
      <xdr:spPr>
        <a:xfrm>
          <a:off x="9450070" y="62141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1460"/>
    <xdr:sp macro="" textlink="">
      <xdr:nvSpPr>
        <xdr:cNvPr id="303" name="テキスト ボックス 302"/>
        <xdr:cNvSpPr txBox="1"/>
      </xdr:nvSpPr>
      <xdr:spPr>
        <a:xfrm>
          <a:off x="8561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55295" cy="251460"/>
    <xdr:sp macro="" textlink="">
      <xdr:nvSpPr>
        <xdr:cNvPr id="306" name="テキスト ボックス 305"/>
        <xdr:cNvSpPr txBox="1"/>
      </xdr:nvSpPr>
      <xdr:spPr>
        <a:xfrm>
          <a:off x="7626350" y="615569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55295" cy="259080"/>
    <xdr:sp macro="" textlink="">
      <xdr:nvSpPr>
        <xdr:cNvPr id="308" name="テキスト ボックス 307"/>
        <xdr:cNvSpPr txBox="1"/>
      </xdr:nvSpPr>
      <xdr:spPr>
        <a:xfrm>
          <a:off x="6737350" y="617474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5"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4950" cy="259080"/>
    <xdr:sp macro="" textlink="">
      <xdr:nvSpPr>
        <xdr:cNvPr id="317" name="テキスト ボックス 316"/>
        <xdr:cNvSpPr txBox="1"/>
      </xdr:nvSpPr>
      <xdr:spPr>
        <a:xfrm>
          <a:off x="9514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4950" cy="259080"/>
    <xdr:sp macro="" textlink="">
      <xdr:nvSpPr>
        <xdr:cNvPr id="319" name="テキスト ボックス 318"/>
        <xdr:cNvSpPr txBox="1"/>
      </xdr:nvSpPr>
      <xdr:spPr>
        <a:xfrm>
          <a:off x="8625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4950" cy="259080"/>
    <xdr:sp macro="" textlink="">
      <xdr:nvSpPr>
        <xdr:cNvPr id="321" name="テキスト ボックス 320"/>
        <xdr:cNvSpPr txBox="1"/>
      </xdr:nvSpPr>
      <xdr:spPr>
        <a:xfrm>
          <a:off x="7736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4950" cy="259080"/>
    <xdr:sp macro="" textlink="">
      <xdr:nvSpPr>
        <xdr:cNvPr id="323" name="テキスト ボックス 322"/>
        <xdr:cNvSpPr txBox="1"/>
      </xdr:nvSpPr>
      <xdr:spPr>
        <a:xfrm>
          <a:off x="6847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5280" cy="217170"/>
    <xdr:sp macro="" textlink="">
      <xdr:nvSpPr>
        <xdr:cNvPr id="332" name="テキスト ボックス 331"/>
        <xdr:cNvSpPr txBox="1"/>
      </xdr:nvSpPr>
      <xdr:spPr>
        <a:xfrm>
          <a:off x="6565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4315" cy="259080"/>
    <xdr:sp macro="" textlink="">
      <xdr:nvSpPr>
        <xdr:cNvPr id="335" name="テキスト ボックス 334"/>
        <xdr:cNvSpPr txBox="1"/>
      </xdr:nvSpPr>
      <xdr:spPr>
        <a:xfrm>
          <a:off x="635508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9" name="テキスト ボックス 338"/>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1025" cy="248920"/>
    <xdr:sp macro="" textlink="">
      <xdr:nvSpPr>
        <xdr:cNvPr id="345" name="テキスト ボックス 344"/>
        <xdr:cNvSpPr txBox="1"/>
      </xdr:nvSpPr>
      <xdr:spPr>
        <a:xfrm>
          <a:off x="6008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0190"/>
    <xdr:sp macro="" textlink="">
      <xdr:nvSpPr>
        <xdr:cNvPr id="348" name="農林水産業費最小値テキスト"/>
        <xdr:cNvSpPr txBox="1"/>
      </xdr:nvSpPr>
      <xdr:spPr>
        <a:xfrm>
          <a:off x="10528300" y="101460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0825"/>
    <xdr:sp macro="" textlink="">
      <xdr:nvSpPr>
        <xdr:cNvPr id="350" name="農林水産業費最大値テキスト"/>
        <xdr:cNvSpPr txBox="1"/>
      </xdr:nvSpPr>
      <xdr:spPr>
        <a:xfrm>
          <a:off x="10528300" y="8648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41910</xdr:rowOff>
    </xdr:from>
    <xdr:to xmlns:xdr="http://schemas.openxmlformats.org/drawingml/2006/spreadsheetDrawing">
      <xdr:col>55</xdr:col>
      <xdr:colOff>0</xdr:colOff>
      <xdr:row>58</xdr:row>
      <xdr:rowOff>99060</xdr:rowOff>
    </xdr:to>
    <xdr:cxnSp macro="">
      <xdr:nvCxnSpPr>
        <xdr:cNvPr id="352" name="直線コネクタ 351"/>
        <xdr:cNvCxnSpPr/>
      </xdr:nvCxnSpPr>
      <xdr:spPr>
        <a:xfrm flipV="1">
          <a:off x="9639300" y="99860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0190"/>
    <xdr:sp macro="" textlink="">
      <xdr:nvSpPr>
        <xdr:cNvPr id="353" name="農林水産業費平均値テキスト"/>
        <xdr:cNvSpPr txBox="1"/>
      </xdr:nvSpPr>
      <xdr:spPr>
        <a:xfrm>
          <a:off x="10528300" y="95402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98425</xdr:rowOff>
    </xdr:from>
    <xdr:to xmlns:xdr="http://schemas.openxmlformats.org/drawingml/2006/spreadsheetDrawing">
      <xdr:col>50</xdr:col>
      <xdr:colOff>114300</xdr:colOff>
      <xdr:row>58</xdr:row>
      <xdr:rowOff>99060</xdr:rowOff>
    </xdr:to>
    <xdr:cxnSp macro="">
      <xdr:nvCxnSpPr>
        <xdr:cNvPr id="355" name="直線コネクタ 354"/>
        <xdr:cNvCxnSpPr/>
      </xdr:nvCxnSpPr>
      <xdr:spPr>
        <a:xfrm>
          <a:off x="8750300" y="100425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20065" cy="250825"/>
    <xdr:sp macro="" textlink="">
      <xdr:nvSpPr>
        <xdr:cNvPr id="357" name="テキスト ボックス 356"/>
        <xdr:cNvSpPr txBox="1"/>
      </xdr:nvSpPr>
      <xdr:spPr>
        <a:xfrm>
          <a:off x="9371965" y="947102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148590</xdr:rowOff>
    </xdr:from>
    <xdr:to xmlns:xdr="http://schemas.openxmlformats.org/drawingml/2006/spreadsheetDrawing">
      <xdr:col>45</xdr:col>
      <xdr:colOff>177800</xdr:colOff>
      <xdr:row>58</xdr:row>
      <xdr:rowOff>98425</xdr:rowOff>
    </xdr:to>
    <xdr:cxnSp macro="">
      <xdr:nvCxnSpPr>
        <xdr:cNvPr id="358" name="直線コネクタ 357"/>
        <xdr:cNvCxnSpPr/>
      </xdr:nvCxnSpPr>
      <xdr:spPr>
        <a:xfrm>
          <a:off x="7861300" y="99212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20065" cy="259080"/>
    <xdr:sp macro="" textlink="">
      <xdr:nvSpPr>
        <xdr:cNvPr id="360" name="テキスト ボックス 359"/>
        <xdr:cNvSpPr txBox="1"/>
      </xdr:nvSpPr>
      <xdr:spPr>
        <a:xfrm>
          <a:off x="8482965" y="94900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148590</xdr:rowOff>
    </xdr:from>
    <xdr:to xmlns:xdr="http://schemas.openxmlformats.org/drawingml/2006/spreadsheetDrawing">
      <xdr:col>41</xdr:col>
      <xdr:colOff>50800</xdr:colOff>
      <xdr:row>58</xdr:row>
      <xdr:rowOff>43815</xdr:rowOff>
    </xdr:to>
    <xdr:cxnSp macro="">
      <xdr:nvCxnSpPr>
        <xdr:cNvPr id="361" name="直線コネクタ 360"/>
        <xdr:cNvCxnSpPr/>
      </xdr:nvCxnSpPr>
      <xdr:spPr>
        <a:xfrm flipV="1">
          <a:off x="6972300" y="99212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20065" cy="251460"/>
    <xdr:sp macro="" textlink="">
      <xdr:nvSpPr>
        <xdr:cNvPr id="363" name="テキスト ボックス 362"/>
        <xdr:cNvSpPr txBox="1"/>
      </xdr:nvSpPr>
      <xdr:spPr>
        <a:xfrm>
          <a:off x="7593965" y="948182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20065" cy="248920"/>
    <xdr:sp macro="" textlink="">
      <xdr:nvSpPr>
        <xdr:cNvPr id="365" name="テキスト ボックス 364"/>
        <xdr:cNvSpPr txBox="1"/>
      </xdr:nvSpPr>
      <xdr:spPr>
        <a:xfrm>
          <a:off x="6704965" y="947293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162560</xdr:rowOff>
    </xdr:from>
    <xdr:to xmlns:xdr="http://schemas.openxmlformats.org/drawingml/2006/spreadsheetDrawing">
      <xdr:col>55</xdr:col>
      <xdr:colOff>50800</xdr:colOff>
      <xdr:row>58</xdr:row>
      <xdr:rowOff>92710</xdr:rowOff>
    </xdr:to>
    <xdr:sp macro="" textlink="">
      <xdr:nvSpPr>
        <xdr:cNvPr id="371" name="楕円 370"/>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140970</xdr:rowOff>
    </xdr:from>
    <xdr:ext cx="469900" cy="259080"/>
    <xdr:sp macro="" textlink="">
      <xdr:nvSpPr>
        <xdr:cNvPr id="372" name="農林水産業費該当値テキスト"/>
        <xdr:cNvSpPr txBox="1"/>
      </xdr:nvSpPr>
      <xdr:spPr>
        <a:xfrm>
          <a:off x="10528300" y="991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48260</xdr:rowOff>
    </xdr:from>
    <xdr:to xmlns:xdr="http://schemas.openxmlformats.org/drawingml/2006/spreadsheetDrawing">
      <xdr:col>50</xdr:col>
      <xdr:colOff>165100</xdr:colOff>
      <xdr:row>58</xdr:row>
      <xdr:rowOff>149860</xdr:rowOff>
    </xdr:to>
    <xdr:sp macro="" textlink="">
      <xdr:nvSpPr>
        <xdr:cNvPr id="373" name="楕円 372"/>
        <xdr:cNvSpPr/>
      </xdr:nvSpPr>
      <xdr:spPr>
        <a:xfrm>
          <a:off x="958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140970</xdr:rowOff>
    </xdr:from>
    <xdr:ext cx="455295" cy="259080"/>
    <xdr:sp macro="" textlink="">
      <xdr:nvSpPr>
        <xdr:cNvPr id="374" name="テキスト ボックス 373"/>
        <xdr:cNvSpPr txBox="1"/>
      </xdr:nvSpPr>
      <xdr:spPr>
        <a:xfrm>
          <a:off x="9404350" y="100850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47625</xdr:rowOff>
    </xdr:from>
    <xdr:to xmlns:xdr="http://schemas.openxmlformats.org/drawingml/2006/spreadsheetDrawing">
      <xdr:col>46</xdr:col>
      <xdr:colOff>38100</xdr:colOff>
      <xdr:row>58</xdr:row>
      <xdr:rowOff>149225</xdr:rowOff>
    </xdr:to>
    <xdr:sp macro="" textlink="">
      <xdr:nvSpPr>
        <xdr:cNvPr id="375" name="楕円 374"/>
        <xdr:cNvSpPr/>
      </xdr:nvSpPr>
      <xdr:spPr>
        <a:xfrm>
          <a:off x="8699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140335</xdr:rowOff>
    </xdr:from>
    <xdr:ext cx="455295" cy="259080"/>
    <xdr:sp macro="" textlink="">
      <xdr:nvSpPr>
        <xdr:cNvPr id="376" name="テキスト ボックス 375"/>
        <xdr:cNvSpPr txBox="1"/>
      </xdr:nvSpPr>
      <xdr:spPr>
        <a:xfrm>
          <a:off x="8515350" y="1008443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97790</xdr:rowOff>
    </xdr:from>
    <xdr:to xmlns:xdr="http://schemas.openxmlformats.org/drawingml/2006/spreadsheetDrawing">
      <xdr:col>41</xdr:col>
      <xdr:colOff>101600</xdr:colOff>
      <xdr:row>58</xdr:row>
      <xdr:rowOff>27940</xdr:rowOff>
    </xdr:to>
    <xdr:sp macro="" textlink="">
      <xdr:nvSpPr>
        <xdr:cNvPr id="377" name="楕円 376"/>
        <xdr:cNvSpPr/>
      </xdr:nvSpPr>
      <xdr:spPr>
        <a:xfrm>
          <a:off x="781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19050</xdr:rowOff>
    </xdr:from>
    <xdr:ext cx="520065" cy="250190"/>
    <xdr:sp macro="" textlink="">
      <xdr:nvSpPr>
        <xdr:cNvPr id="378" name="テキスト ボックス 377"/>
        <xdr:cNvSpPr txBox="1"/>
      </xdr:nvSpPr>
      <xdr:spPr>
        <a:xfrm>
          <a:off x="7593965" y="99631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164465</xdr:rowOff>
    </xdr:from>
    <xdr:to xmlns:xdr="http://schemas.openxmlformats.org/drawingml/2006/spreadsheetDrawing">
      <xdr:col>36</xdr:col>
      <xdr:colOff>165100</xdr:colOff>
      <xdr:row>58</xdr:row>
      <xdr:rowOff>94615</xdr:rowOff>
    </xdr:to>
    <xdr:sp macro="" textlink="">
      <xdr:nvSpPr>
        <xdr:cNvPr id="379" name="楕円 378"/>
        <xdr:cNvSpPr/>
      </xdr:nvSpPr>
      <xdr:spPr>
        <a:xfrm>
          <a:off x="692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86360</xdr:rowOff>
    </xdr:from>
    <xdr:ext cx="455295" cy="251460"/>
    <xdr:sp macro="" textlink="">
      <xdr:nvSpPr>
        <xdr:cNvPr id="380" name="テキスト ボックス 379"/>
        <xdr:cNvSpPr txBox="1"/>
      </xdr:nvSpPr>
      <xdr:spPr>
        <a:xfrm>
          <a:off x="6737350" y="1003046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5280" cy="217170"/>
    <xdr:sp macro="" textlink="">
      <xdr:nvSpPr>
        <xdr:cNvPr id="389" name="テキスト ボックス 388"/>
        <xdr:cNvSpPr txBox="1"/>
      </xdr:nvSpPr>
      <xdr:spPr>
        <a:xfrm>
          <a:off x="6565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4315" cy="259080"/>
    <xdr:sp macro="" textlink="">
      <xdr:nvSpPr>
        <xdr:cNvPr id="392" name="テキスト ボックス 391"/>
        <xdr:cNvSpPr txBox="1"/>
      </xdr:nvSpPr>
      <xdr:spPr>
        <a:xfrm>
          <a:off x="63550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6" name="テキスト ボックス 39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1025" cy="248920"/>
    <xdr:sp macro="" textlink="">
      <xdr:nvSpPr>
        <xdr:cNvPr id="402" name="テキスト ボックス 401"/>
        <xdr:cNvSpPr txBox="1"/>
      </xdr:nvSpPr>
      <xdr:spPr>
        <a:xfrm>
          <a:off x="6008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48920"/>
    <xdr:sp macro="" textlink="">
      <xdr:nvSpPr>
        <xdr:cNvPr id="405" name="商工費最小値テキスト"/>
        <xdr:cNvSpPr txBox="1"/>
      </xdr:nvSpPr>
      <xdr:spPr>
        <a:xfrm>
          <a:off x="10528300" y="135534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48285"/>
    <xdr:sp macro="" textlink="">
      <xdr:nvSpPr>
        <xdr:cNvPr id="407" name="商工費最大値テキスト"/>
        <xdr:cNvSpPr txBox="1"/>
      </xdr:nvSpPr>
      <xdr:spPr>
        <a:xfrm>
          <a:off x="10528300" y="117367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156210</xdr:rowOff>
    </xdr:from>
    <xdr:to xmlns:xdr="http://schemas.openxmlformats.org/drawingml/2006/spreadsheetDrawing">
      <xdr:col>55</xdr:col>
      <xdr:colOff>0</xdr:colOff>
      <xdr:row>78</xdr:row>
      <xdr:rowOff>166370</xdr:rowOff>
    </xdr:to>
    <xdr:cxnSp macro="">
      <xdr:nvCxnSpPr>
        <xdr:cNvPr id="409" name="直線コネクタ 408"/>
        <xdr:cNvCxnSpPr/>
      </xdr:nvCxnSpPr>
      <xdr:spPr>
        <a:xfrm flipV="1">
          <a:off x="9639300" y="135293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166370</xdr:rowOff>
    </xdr:from>
    <xdr:to xmlns:xdr="http://schemas.openxmlformats.org/drawingml/2006/spreadsheetDrawing">
      <xdr:col>50</xdr:col>
      <xdr:colOff>114300</xdr:colOff>
      <xdr:row>79</xdr:row>
      <xdr:rowOff>3175</xdr:rowOff>
    </xdr:to>
    <xdr:cxnSp macro="">
      <xdr:nvCxnSpPr>
        <xdr:cNvPr id="412" name="直線コネクタ 411"/>
        <xdr:cNvCxnSpPr/>
      </xdr:nvCxnSpPr>
      <xdr:spPr>
        <a:xfrm flipV="1">
          <a:off x="8750300" y="13539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20065" cy="250825"/>
    <xdr:sp macro="" textlink="">
      <xdr:nvSpPr>
        <xdr:cNvPr id="414" name="テキスト ボックス 413"/>
        <xdr:cNvSpPr txBox="1"/>
      </xdr:nvSpPr>
      <xdr:spPr>
        <a:xfrm>
          <a:off x="9371965" y="1288859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163195</xdr:rowOff>
    </xdr:from>
    <xdr:to xmlns:xdr="http://schemas.openxmlformats.org/drawingml/2006/spreadsheetDrawing">
      <xdr:col>45</xdr:col>
      <xdr:colOff>177800</xdr:colOff>
      <xdr:row>79</xdr:row>
      <xdr:rowOff>3175</xdr:rowOff>
    </xdr:to>
    <xdr:cxnSp macro="">
      <xdr:nvCxnSpPr>
        <xdr:cNvPr id="415" name="直線コネクタ 414"/>
        <xdr:cNvCxnSpPr/>
      </xdr:nvCxnSpPr>
      <xdr:spPr>
        <a:xfrm>
          <a:off x="7861300" y="135362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20065" cy="259080"/>
    <xdr:sp macro="" textlink="">
      <xdr:nvSpPr>
        <xdr:cNvPr id="417" name="テキスト ボックス 416"/>
        <xdr:cNvSpPr txBox="1"/>
      </xdr:nvSpPr>
      <xdr:spPr>
        <a:xfrm>
          <a:off x="8482965" y="128930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106045</xdr:rowOff>
    </xdr:from>
    <xdr:to xmlns:xdr="http://schemas.openxmlformats.org/drawingml/2006/spreadsheetDrawing">
      <xdr:col>41</xdr:col>
      <xdr:colOff>50800</xdr:colOff>
      <xdr:row>78</xdr:row>
      <xdr:rowOff>163195</xdr:rowOff>
    </xdr:to>
    <xdr:cxnSp macro="">
      <xdr:nvCxnSpPr>
        <xdr:cNvPr id="418" name="直線コネクタ 417"/>
        <xdr:cNvCxnSpPr/>
      </xdr:nvCxnSpPr>
      <xdr:spPr>
        <a:xfrm>
          <a:off x="6972300" y="134791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19050</xdr:rowOff>
    </xdr:from>
    <xdr:ext cx="520065" cy="250190"/>
    <xdr:sp macro="" textlink="">
      <xdr:nvSpPr>
        <xdr:cNvPr id="420" name="テキスト ボックス 419"/>
        <xdr:cNvSpPr txBox="1"/>
      </xdr:nvSpPr>
      <xdr:spPr>
        <a:xfrm>
          <a:off x="7593965" y="1287780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170180</xdr:rowOff>
    </xdr:from>
    <xdr:ext cx="520065" cy="259080"/>
    <xdr:sp macro="" textlink="">
      <xdr:nvSpPr>
        <xdr:cNvPr id="422" name="テキスト ボックス 421"/>
        <xdr:cNvSpPr txBox="1"/>
      </xdr:nvSpPr>
      <xdr:spPr>
        <a:xfrm>
          <a:off x="6704965" y="130289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105410</xdr:rowOff>
    </xdr:from>
    <xdr:to xmlns:xdr="http://schemas.openxmlformats.org/drawingml/2006/spreadsheetDrawing">
      <xdr:col>55</xdr:col>
      <xdr:colOff>50800</xdr:colOff>
      <xdr:row>79</xdr:row>
      <xdr:rowOff>35560</xdr:rowOff>
    </xdr:to>
    <xdr:sp macro="" textlink="">
      <xdr:nvSpPr>
        <xdr:cNvPr id="428" name="楕円 427"/>
        <xdr:cNvSpPr/>
      </xdr:nvSpPr>
      <xdr:spPr>
        <a:xfrm>
          <a:off x="104267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20320</xdr:rowOff>
    </xdr:from>
    <xdr:ext cx="469900" cy="248920"/>
    <xdr:sp macro="" textlink="">
      <xdr:nvSpPr>
        <xdr:cNvPr id="429" name="商工費該当値テキスト"/>
        <xdr:cNvSpPr txBox="1"/>
      </xdr:nvSpPr>
      <xdr:spPr>
        <a:xfrm>
          <a:off x="10528300" y="133934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114935</xdr:rowOff>
    </xdr:from>
    <xdr:to xmlns:xdr="http://schemas.openxmlformats.org/drawingml/2006/spreadsheetDrawing">
      <xdr:col>50</xdr:col>
      <xdr:colOff>165100</xdr:colOff>
      <xdr:row>79</xdr:row>
      <xdr:rowOff>45085</xdr:rowOff>
    </xdr:to>
    <xdr:sp macro="" textlink="">
      <xdr:nvSpPr>
        <xdr:cNvPr id="430" name="楕円 429"/>
        <xdr:cNvSpPr/>
      </xdr:nvSpPr>
      <xdr:spPr>
        <a:xfrm>
          <a:off x="9588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36195</xdr:rowOff>
    </xdr:from>
    <xdr:ext cx="455295" cy="259080"/>
    <xdr:sp macro="" textlink="">
      <xdr:nvSpPr>
        <xdr:cNvPr id="431" name="テキスト ボックス 430"/>
        <xdr:cNvSpPr txBox="1"/>
      </xdr:nvSpPr>
      <xdr:spPr>
        <a:xfrm>
          <a:off x="9404350" y="1358074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123825</xdr:rowOff>
    </xdr:from>
    <xdr:to xmlns:xdr="http://schemas.openxmlformats.org/drawingml/2006/spreadsheetDrawing">
      <xdr:col>46</xdr:col>
      <xdr:colOff>38100</xdr:colOff>
      <xdr:row>79</xdr:row>
      <xdr:rowOff>53975</xdr:rowOff>
    </xdr:to>
    <xdr:sp macro="" textlink="">
      <xdr:nvSpPr>
        <xdr:cNvPr id="432" name="楕円 431"/>
        <xdr:cNvSpPr/>
      </xdr:nvSpPr>
      <xdr:spPr>
        <a:xfrm>
          <a:off x="8699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45085</xdr:rowOff>
    </xdr:from>
    <xdr:ext cx="455295" cy="258445"/>
    <xdr:sp macro="" textlink="">
      <xdr:nvSpPr>
        <xdr:cNvPr id="433" name="テキスト ボックス 432"/>
        <xdr:cNvSpPr txBox="1"/>
      </xdr:nvSpPr>
      <xdr:spPr>
        <a:xfrm>
          <a:off x="8515350" y="1358963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112395</xdr:rowOff>
    </xdr:from>
    <xdr:to xmlns:xdr="http://schemas.openxmlformats.org/drawingml/2006/spreadsheetDrawing">
      <xdr:col>41</xdr:col>
      <xdr:colOff>101600</xdr:colOff>
      <xdr:row>79</xdr:row>
      <xdr:rowOff>42545</xdr:rowOff>
    </xdr:to>
    <xdr:sp macro="" textlink="">
      <xdr:nvSpPr>
        <xdr:cNvPr id="434" name="楕円 433"/>
        <xdr:cNvSpPr/>
      </xdr:nvSpPr>
      <xdr:spPr>
        <a:xfrm>
          <a:off x="7810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33655</xdr:rowOff>
    </xdr:from>
    <xdr:ext cx="455295" cy="258445"/>
    <xdr:sp macro="" textlink="">
      <xdr:nvSpPr>
        <xdr:cNvPr id="435" name="テキスト ボックス 434"/>
        <xdr:cNvSpPr txBox="1"/>
      </xdr:nvSpPr>
      <xdr:spPr>
        <a:xfrm>
          <a:off x="7626350" y="1357820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55245</xdr:rowOff>
    </xdr:from>
    <xdr:to xmlns:xdr="http://schemas.openxmlformats.org/drawingml/2006/spreadsheetDrawing">
      <xdr:col>36</xdr:col>
      <xdr:colOff>165100</xdr:colOff>
      <xdr:row>78</xdr:row>
      <xdr:rowOff>156845</xdr:rowOff>
    </xdr:to>
    <xdr:sp macro="" textlink="">
      <xdr:nvSpPr>
        <xdr:cNvPr id="436" name="楕円 435"/>
        <xdr:cNvSpPr/>
      </xdr:nvSpPr>
      <xdr:spPr>
        <a:xfrm>
          <a:off x="6921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147955</xdr:rowOff>
    </xdr:from>
    <xdr:ext cx="455295" cy="258445"/>
    <xdr:sp macro="" textlink="">
      <xdr:nvSpPr>
        <xdr:cNvPr id="437" name="テキスト ボックス 436"/>
        <xdr:cNvSpPr txBox="1"/>
      </xdr:nvSpPr>
      <xdr:spPr>
        <a:xfrm>
          <a:off x="6737350" y="1352105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5280" cy="217170"/>
    <xdr:sp macro="" textlink="">
      <xdr:nvSpPr>
        <xdr:cNvPr id="446" name="テキスト ボックス 445"/>
        <xdr:cNvSpPr txBox="1"/>
      </xdr:nvSpPr>
      <xdr:spPr>
        <a:xfrm>
          <a:off x="6565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4315" cy="248920"/>
    <xdr:sp macro="" textlink="">
      <xdr:nvSpPr>
        <xdr:cNvPr id="448" name="テキスト ボックス 447"/>
        <xdr:cNvSpPr txBox="1"/>
      </xdr:nvSpPr>
      <xdr:spPr>
        <a:xfrm>
          <a:off x="6355080" y="17256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4" name="テキスト ボックス 453"/>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1025" cy="259080"/>
    <xdr:sp macro="" textlink="">
      <xdr:nvSpPr>
        <xdr:cNvPr id="456" name="テキスト ボックス 455"/>
        <xdr:cNvSpPr txBox="1"/>
      </xdr:nvSpPr>
      <xdr:spPr>
        <a:xfrm>
          <a:off x="6008370" y="1573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1025" cy="259080"/>
    <xdr:sp macro="" textlink="">
      <xdr:nvSpPr>
        <xdr:cNvPr id="458" name="テキスト ボックス 457"/>
        <xdr:cNvSpPr txBox="1"/>
      </xdr:nvSpPr>
      <xdr:spPr>
        <a:xfrm>
          <a:off x="6008370" y="15351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1025" cy="248920"/>
    <xdr:sp macro="" textlink="">
      <xdr:nvSpPr>
        <xdr:cNvPr id="460" name="テキスト ボックス 459"/>
        <xdr:cNvSpPr txBox="1"/>
      </xdr:nvSpPr>
      <xdr:spPr>
        <a:xfrm>
          <a:off x="6008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41910</xdr:rowOff>
    </xdr:from>
    <xdr:to xmlns:xdr="http://schemas.openxmlformats.org/drawingml/2006/spreadsheetDrawing">
      <xdr:col>55</xdr:col>
      <xdr:colOff>0</xdr:colOff>
      <xdr:row>98</xdr:row>
      <xdr:rowOff>67310</xdr:rowOff>
    </xdr:to>
    <xdr:cxnSp macro="">
      <xdr:nvCxnSpPr>
        <xdr:cNvPr id="467" name="直線コネクタ 466"/>
        <xdr:cNvCxnSpPr/>
      </xdr:nvCxnSpPr>
      <xdr:spPr>
        <a:xfrm>
          <a:off x="9639300" y="168440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48285"/>
    <xdr:sp macro="" textlink="">
      <xdr:nvSpPr>
        <xdr:cNvPr id="468" name="土木費平均値テキスト"/>
        <xdr:cNvSpPr txBox="1"/>
      </xdr:nvSpPr>
      <xdr:spPr>
        <a:xfrm>
          <a:off x="10528300" y="164572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107315</xdr:rowOff>
    </xdr:from>
    <xdr:to xmlns:xdr="http://schemas.openxmlformats.org/drawingml/2006/spreadsheetDrawing">
      <xdr:col>50</xdr:col>
      <xdr:colOff>114300</xdr:colOff>
      <xdr:row>98</xdr:row>
      <xdr:rowOff>41910</xdr:rowOff>
    </xdr:to>
    <xdr:cxnSp macro="">
      <xdr:nvCxnSpPr>
        <xdr:cNvPr id="470" name="直線コネクタ 469"/>
        <xdr:cNvCxnSpPr/>
      </xdr:nvCxnSpPr>
      <xdr:spPr>
        <a:xfrm>
          <a:off x="8750300" y="167379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20065" cy="251460"/>
    <xdr:sp macro="" textlink="">
      <xdr:nvSpPr>
        <xdr:cNvPr id="472" name="テキスト ボックス 471"/>
        <xdr:cNvSpPr txBox="1"/>
      </xdr:nvSpPr>
      <xdr:spPr>
        <a:xfrm>
          <a:off x="9371965" y="1636268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95250</xdr:rowOff>
    </xdr:from>
    <xdr:to xmlns:xdr="http://schemas.openxmlformats.org/drawingml/2006/spreadsheetDrawing">
      <xdr:col>45</xdr:col>
      <xdr:colOff>177800</xdr:colOff>
      <xdr:row>97</xdr:row>
      <xdr:rowOff>107315</xdr:rowOff>
    </xdr:to>
    <xdr:cxnSp macro="">
      <xdr:nvCxnSpPr>
        <xdr:cNvPr id="473" name="直線コネクタ 472"/>
        <xdr:cNvCxnSpPr/>
      </xdr:nvCxnSpPr>
      <xdr:spPr>
        <a:xfrm>
          <a:off x="7861300" y="167259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20065" cy="249555"/>
    <xdr:sp macro="" textlink="">
      <xdr:nvSpPr>
        <xdr:cNvPr id="475" name="テキスト ボックス 474"/>
        <xdr:cNvSpPr txBox="1"/>
      </xdr:nvSpPr>
      <xdr:spPr>
        <a:xfrm>
          <a:off x="8482965" y="1636458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95250</xdr:rowOff>
    </xdr:from>
    <xdr:to xmlns:xdr="http://schemas.openxmlformats.org/drawingml/2006/spreadsheetDrawing">
      <xdr:col>41</xdr:col>
      <xdr:colOff>50800</xdr:colOff>
      <xdr:row>98</xdr:row>
      <xdr:rowOff>21590</xdr:rowOff>
    </xdr:to>
    <xdr:cxnSp macro="">
      <xdr:nvCxnSpPr>
        <xdr:cNvPr id="476" name="直線コネクタ 475"/>
        <xdr:cNvCxnSpPr/>
      </xdr:nvCxnSpPr>
      <xdr:spPr>
        <a:xfrm flipV="1">
          <a:off x="6972300" y="1672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20065" cy="250825"/>
    <xdr:sp macro="" textlink="">
      <xdr:nvSpPr>
        <xdr:cNvPr id="478" name="テキスト ボックス 477"/>
        <xdr:cNvSpPr txBox="1"/>
      </xdr:nvSpPr>
      <xdr:spPr>
        <a:xfrm>
          <a:off x="7593965" y="1635188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20065" cy="248920"/>
    <xdr:sp macro="" textlink="">
      <xdr:nvSpPr>
        <xdr:cNvPr id="480" name="テキスト ボックス 479"/>
        <xdr:cNvSpPr txBox="1"/>
      </xdr:nvSpPr>
      <xdr:spPr>
        <a:xfrm>
          <a:off x="6704965" y="1646809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16510</xdr:rowOff>
    </xdr:from>
    <xdr:to xmlns:xdr="http://schemas.openxmlformats.org/drawingml/2006/spreadsheetDrawing">
      <xdr:col>55</xdr:col>
      <xdr:colOff>50800</xdr:colOff>
      <xdr:row>98</xdr:row>
      <xdr:rowOff>118110</xdr:rowOff>
    </xdr:to>
    <xdr:sp macro="" textlink="">
      <xdr:nvSpPr>
        <xdr:cNvPr id="486" name="楕円 485"/>
        <xdr:cNvSpPr/>
      </xdr:nvSpPr>
      <xdr:spPr>
        <a:xfrm>
          <a:off x="10426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166370</xdr:rowOff>
    </xdr:from>
    <xdr:ext cx="534670" cy="251460"/>
    <xdr:sp macro="" textlink="">
      <xdr:nvSpPr>
        <xdr:cNvPr id="487" name="土木費該当値テキスト"/>
        <xdr:cNvSpPr txBox="1"/>
      </xdr:nvSpPr>
      <xdr:spPr>
        <a:xfrm>
          <a:off x="10528300" y="167970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162560</xdr:rowOff>
    </xdr:from>
    <xdr:to xmlns:xdr="http://schemas.openxmlformats.org/drawingml/2006/spreadsheetDrawing">
      <xdr:col>50</xdr:col>
      <xdr:colOff>165100</xdr:colOff>
      <xdr:row>98</xdr:row>
      <xdr:rowOff>92710</xdr:rowOff>
    </xdr:to>
    <xdr:sp macro="" textlink="">
      <xdr:nvSpPr>
        <xdr:cNvPr id="488" name="楕円 487"/>
        <xdr:cNvSpPr/>
      </xdr:nvSpPr>
      <xdr:spPr>
        <a:xfrm>
          <a:off x="9588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83820</xdr:rowOff>
    </xdr:from>
    <xdr:ext cx="520065" cy="259080"/>
    <xdr:sp macro="" textlink="">
      <xdr:nvSpPr>
        <xdr:cNvPr id="489" name="テキスト ボックス 488"/>
        <xdr:cNvSpPr txBox="1"/>
      </xdr:nvSpPr>
      <xdr:spPr>
        <a:xfrm>
          <a:off x="9371965" y="168859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56515</xdr:rowOff>
    </xdr:from>
    <xdr:to xmlns:xdr="http://schemas.openxmlformats.org/drawingml/2006/spreadsheetDrawing">
      <xdr:col>46</xdr:col>
      <xdr:colOff>38100</xdr:colOff>
      <xdr:row>97</xdr:row>
      <xdr:rowOff>158115</xdr:rowOff>
    </xdr:to>
    <xdr:sp macro="" textlink="">
      <xdr:nvSpPr>
        <xdr:cNvPr id="490" name="楕円 489"/>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149225</xdr:rowOff>
    </xdr:from>
    <xdr:ext cx="520065" cy="259080"/>
    <xdr:sp macro="" textlink="">
      <xdr:nvSpPr>
        <xdr:cNvPr id="491" name="テキスト ボックス 490"/>
        <xdr:cNvSpPr txBox="1"/>
      </xdr:nvSpPr>
      <xdr:spPr>
        <a:xfrm>
          <a:off x="8482965" y="167798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44450</xdr:rowOff>
    </xdr:from>
    <xdr:to xmlns:xdr="http://schemas.openxmlformats.org/drawingml/2006/spreadsheetDrawing">
      <xdr:col>41</xdr:col>
      <xdr:colOff>101600</xdr:colOff>
      <xdr:row>97</xdr:row>
      <xdr:rowOff>146050</xdr:rowOff>
    </xdr:to>
    <xdr:sp macro="" textlink="">
      <xdr:nvSpPr>
        <xdr:cNvPr id="492" name="楕円 491"/>
        <xdr:cNvSpPr/>
      </xdr:nvSpPr>
      <xdr:spPr>
        <a:xfrm>
          <a:off x="781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137160</xdr:rowOff>
    </xdr:from>
    <xdr:ext cx="520065" cy="259080"/>
    <xdr:sp macro="" textlink="">
      <xdr:nvSpPr>
        <xdr:cNvPr id="493" name="テキスト ボックス 492"/>
        <xdr:cNvSpPr txBox="1"/>
      </xdr:nvSpPr>
      <xdr:spPr>
        <a:xfrm>
          <a:off x="7593965" y="167678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142240</xdr:rowOff>
    </xdr:from>
    <xdr:to xmlns:xdr="http://schemas.openxmlformats.org/drawingml/2006/spreadsheetDrawing">
      <xdr:col>36</xdr:col>
      <xdr:colOff>165100</xdr:colOff>
      <xdr:row>98</xdr:row>
      <xdr:rowOff>72390</xdr:rowOff>
    </xdr:to>
    <xdr:sp macro="" textlink="">
      <xdr:nvSpPr>
        <xdr:cNvPr id="494" name="楕円 493"/>
        <xdr:cNvSpPr/>
      </xdr:nvSpPr>
      <xdr:spPr>
        <a:xfrm>
          <a:off x="6921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63500</xdr:rowOff>
    </xdr:from>
    <xdr:ext cx="520065" cy="251460"/>
    <xdr:sp macro="" textlink="">
      <xdr:nvSpPr>
        <xdr:cNvPr id="495" name="テキスト ボックス 494"/>
        <xdr:cNvSpPr txBox="1"/>
      </xdr:nvSpPr>
      <xdr:spPr>
        <a:xfrm>
          <a:off x="6704965" y="168656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5280" cy="217170"/>
    <xdr:sp macro="" textlink="">
      <xdr:nvSpPr>
        <xdr:cNvPr id="504" name="テキスト ボックス 503"/>
        <xdr:cNvSpPr txBox="1"/>
      </xdr:nvSpPr>
      <xdr:spPr>
        <a:xfrm>
          <a:off x="12407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4315" cy="259080"/>
    <xdr:sp macro="" textlink="">
      <xdr:nvSpPr>
        <xdr:cNvPr id="507" name="テキスト ボックス 506"/>
        <xdr:cNvSpPr txBox="1"/>
      </xdr:nvSpPr>
      <xdr:spPr>
        <a:xfrm>
          <a:off x="121970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9" name="テキスト ボックス 508"/>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3" name="テキスト ボックス 512"/>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1025" cy="258445"/>
    <xdr:sp macro="" textlink="">
      <xdr:nvSpPr>
        <xdr:cNvPr id="515" name="テキスト ボックス 514"/>
        <xdr:cNvSpPr txBox="1"/>
      </xdr:nvSpPr>
      <xdr:spPr>
        <a:xfrm>
          <a:off x="11850370" y="5337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1025" cy="259080"/>
    <xdr:sp macro="" textlink="">
      <xdr:nvSpPr>
        <xdr:cNvPr id="517" name="テキスト ボックス 516"/>
        <xdr:cNvSpPr txBox="1"/>
      </xdr:nvSpPr>
      <xdr:spPr>
        <a:xfrm>
          <a:off x="11850370" y="5010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1025" cy="248920"/>
    <xdr:sp macro="" textlink="">
      <xdr:nvSpPr>
        <xdr:cNvPr id="519" name="テキスト ボックス 518"/>
        <xdr:cNvSpPr txBox="1"/>
      </xdr:nvSpPr>
      <xdr:spPr>
        <a:xfrm>
          <a:off x="11850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110490</xdr:rowOff>
    </xdr:from>
    <xdr:to xmlns:xdr="http://schemas.openxmlformats.org/drawingml/2006/spreadsheetDrawing">
      <xdr:col>85</xdr:col>
      <xdr:colOff>127000</xdr:colOff>
      <xdr:row>38</xdr:row>
      <xdr:rowOff>111125</xdr:rowOff>
    </xdr:to>
    <xdr:cxnSp macro="">
      <xdr:nvCxnSpPr>
        <xdr:cNvPr id="526" name="直線コネクタ 525"/>
        <xdr:cNvCxnSpPr/>
      </xdr:nvCxnSpPr>
      <xdr:spPr>
        <a:xfrm flipV="1">
          <a:off x="15481300" y="66255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166370</xdr:rowOff>
    </xdr:from>
    <xdr:ext cx="534670" cy="251460"/>
    <xdr:sp macro="" textlink="">
      <xdr:nvSpPr>
        <xdr:cNvPr id="527" name="消防費平均値テキスト"/>
        <xdr:cNvSpPr txBox="1"/>
      </xdr:nvSpPr>
      <xdr:spPr>
        <a:xfrm>
          <a:off x="16370300" y="6338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100330</xdr:rowOff>
    </xdr:from>
    <xdr:to xmlns:xdr="http://schemas.openxmlformats.org/drawingml/2006/spreadsheetDrawing">
      <xdr:col>81</xdr:col>
      <xdr:colOff>50800</xdr:colOff>
      <xdr:row>38</xdr:row>
      <xdr:rowOff>111125</xdr:rowOff>
    </xdr:to>
    <xdr:cxnSp macro="">
      <xdr:nvCxnSpPr>
        <xdr:cNvPr id="529" name="直線コネクタ 528"/>
        <xdr:cNvCxnSpPr/>
      </xdr:nvCxnSpPr>
      <xdr:spPr>
        <a:xfrm>
          <a:off x="14592300" y="66154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20065" cy="259080"/>
    <xdr:sp macro="" textlink="">
      <xdr:nvSpPr>
        <xdr:cNvPr id="531" name="テキスト ボックス 530"/>
        <xdr:cNvSpPr txBox="1"/>
      </xdr:nvSpPr>
      <xdr:spPr>
        <a:xfrm>
          <a:off x="15213965" y="62757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48260</xdr:rowOff>
    </xdr:from>
    <xdr:to xmlns:xdr="http://schemas.openxmlformats.org/drawingml/2006/spreadsheetDrawing">
      <xdr:col>76</xdr:col>
      <xdr:colOff>114300</xdr:colOff>
      <xdr:row>38</xdr:row>
      <xdr:rowOff>100330</xdr:rowOff>
    </xdr:to>
    <xdr:cxnSp macro="">
      <xdr:nvCxnSpPr>
        <xdr:cNvPr id="532" name="直線コネクタ 531"/>
        <xdr:cNvCxnSpPr/>
      </xdr:nvCxnSpPr>
      <xdr:spPr>
        <a:xfrm>
          <a:off x="13703300" y="65633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104140</xdr:rowOff>
    </xdr:from>
    <xdr:ext cx="520065" cy="259080"/>
    <xdr:sp macro="" textlink="">
      <xdr:nvSpPr>
        <xdr:cNvPr id="534" name="テキスト ボックス 533"/>
        <xdr:cNvSpPr txBox="1"/>
      </xdr:nvSpPr>
      <xdr:spPr>
        <a:xfrm>
          <a:off x="14324965" y="62763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48260</xdr:rowOff>
    </xdr:from>
    <xdr:to xmlns:xdr="http://schemas.openxmlformats.org/drawingml/2006/spreadsheetDrawing">
      <xdr:col>71</xdr:col>
      <xdr:colOff>177800</xdr:colOff>
      <xdr:row>38</xdr:row>
      <xdr:rowOff>115570</xdr:rowOff>
    </xdr:to>
    <xdr:cxnSp macro="">
      <xdr:nvCxnSpPr>
        <xdr:cNvPr id="535" name="直線コネクタ 534"/>
        <xdr:cNvCxnSpPr/>
      </xdr:nvCxnSpPr>
      <xdr:spPr>
        <a:xfrm flipV="1">
          <a:off x="12814300" y="65633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20065" cy="259080"/>
    <xdr:sp macro="" textlink="">
      <xdr:nvSpPr>
        <xdr:cNvPr id="537" name="テキスト ボックス 536"/>
        <xdr:cNvSpPr txBox="1"/>
      </xdr:nvSpPr>
      <xdr:spPr>
        <a:xfrm>
          <a:off x="13435965" y="62668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110490</xdr:rowOff>
    </xdr:from>
    <xdr:ext cx="520065" cy="250190"/>
    <xdr:sp macro="" textlink="">
      <xdr:nvSpPr>
        <xdr:cNvPr id="539" name="テキスト ボックス 538"/>
        <xdr:cNvSpPr txBox="1"/>
      </xdr:nvSpPr>
      <xdr:spPr>
        <a:xfrm>
          <a:off x="12546965" y="628269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59690</xdr:rowOff>
    </xdr:from>
    <xdr:to xmlns:xdr="http://schemas.openxmlformats.org/drawingml/2006/spreadsheetDrawing">
      <xdr:col>85</xdr:col>
      <xdr:colOff>177800</xdr:colOff>
      <xdr:row>38</xdr:row>
      <xdr:rowOff>161290</xdr:rowOff>
    </xdr:to>
    <xdr:sp macro="" textlink="">
      <xdr:nvSpPr>
        <xdr:cNvPr id="545" name="楕円 544"/>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146050</xdr:rowOff>
    </xdr:from>
    <xdr:ext cx="534670" cy="248920"/>
    <xdr:sp macro="" textlink="">
      <xdr:nvSpPr>
        <xdr:cNvPr id="546" name="消防費該当値テキスト"/>
        <xdr:cNvSpPr txBox="1"/>
      </xdr:nvSpPr>
      <xdr:spPr>
        <a:xfrm>
          <a:off x="16370300" y="64897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60325</xdr:rowOff>
    </xdr:from>
    <xdr:to xmlns:xdr="http://schemas.openxmlformats.org/drawingml/2006/spreadsheetDrawing">
      <xdr:col>81</xdr:col>
      <xdr:colOff>101600</xdr:colOff>
      <xdr:row>38</xdr:row>
      <xdr:rowOff>161925</xdr:rowOff>
    </xdr:to>
    <xdr:sp macro="" textlink="">
      <xdr:nvSpPr>
        <xdr:cNvPr id="547" name="楕円 546"/>
        <xdr:cNvSpPr/>
      </xdr:nvSpPr>
      <xdr:spPr>
        <a:xfrm>
          <a:off x="1543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153035</xdr:rowOff>
    </xdr:from>
    <xdr:ext cx="520065" cy="259080"/>
    <xdr:sp macro="" textlink="">
      <xdr:nvSpPr>
        <xdr:cNvPr id="548" name="テキスト ボックス 547"/>
        <xdr:cNvSpPr txBox="1"/>
      </xdr:nvSpPr>
      <xdr:spPr>
        <a:xfrm>
          <a:off x="15213965" y="66681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49" name="楕円 548"/>
        <xdr:cNvSpPr/>
      </xdr:nvSpPr>
      <xdr:spPr>
        <a:xfrm>
          <a:off x="14541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142240</xdr:rowOff>
    </xdr:from>
    <xdr:ext cx="520065" cy="259080"/>
    <xdr:sp macro="" textlink="">
      <xdr:nvSpPr>
        <xdr:cNvPr id="550" name="テキスト ボックス 549"/>
        <xdr:cNvSpPr txBox="1"/>
      </xdr:nvSpPr>
      <xdr:spPr>
        <a:xfrm>
          <a:off x="14324965" y="66573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168910</xdr:rowOff>
    </xdr:from>
    <xdr:to xmlns:xdr="http://schemas.openxmlformats.org/drawingml/2006/spreadsheetDrawing">
      <xdr:col>72</xdr:col>
      <xdr:colOff>38100</xdr:colOff>
      <xdr:row>38</xdr:row>
      <xdr:rowOff>99060</xdr:rowOff>
    </xdr:to>
    <xdr:sp macro="" textlink="">
      <xdr:nvSpPr>
        <xdr:cNvPr id="551" name="楕円 550"/>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90170</xdr:rowOff>
    </xdr:from>
    <xdr:ext cx="520065" cy="259080"/>
    <xdr:sp macro="" textlink="">
      <xdr:nvSpPr>
        <xdr:cNvPr id="552" name="テキスト ボックス 551"/>
        <xdr:cNvSpPr txBox="1"/>
      </xdr:nvSpPr>
      <xdr:spPr>
        <a:xfrm>
          <a:off x="13435965" y="66052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53" name="楕円 552"/>
        <xdr:cNvSpPr/>
      </xdr:nvSpPr>
      <xdr:spPr>
        <a:xfrm>
          <a:off x="12763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157480</xdr:rowOff>
    </xdr:from>
    <xdr:ext cx="520065" cy="248920"/>
    <xdr:sp macro="" textlink="">
      <xdr:nvSpPr>
        <xdr:cNvPr id="554" name="テキスト ボックス 553"/>
        <xdr:cNvSpPr txBox="1"/>
      </xdr:nvSpPr>
      <xdr:spPr>
        <a:xfrm>
          <a:off x="12546965" y="667258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5280" cy="217170"/>
    <xdr:sp macro="" textlink="">
      <xdr:nvSpPr>
        <xdr:cNvPr id="563" name="テキスト ボックス 562"/>
        <xdr:cNvSpPr txBox="1"/>
      </xdr:nvSpPr>
      <xdr:spPr>
        <a:xfrm>
          <a:off x="12407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4315" cy="248920"/>
    <xdr:sp macro="" textlink="">
      <xdr:nvSpPr>
        <xdr:cNvPr id="565" name="テキスト ボックス 564"/>
        <xdr:cNvSpPr txBox="1"/>
      </xdr:nvSpPr>
      <xdr:spPr>
        <a:xfrm>
          <a:off x="12197080" y="10398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9" name="テキスト ボックス 568"/>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1025" cy="251460"/>
    <xdr:sp macro="" textlink="">
      <xdr:nvSpPr>
        <xdr:cNvPr id="573" name="テキスト ボックス 572"/>
        <xdr:cNvSpPr txBox="1"/>
      </xdr:nvSpPr>
      <xdr:spPr>
        <a:xfrm>
          <a:off x="11850370" y="9093200"/>
          <a:ext cx="5810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1025" cy="258445"/>
    <xdr:sp macro="" textlink="">
      <xdr:nvSpPr>
        <xdr:cNvPr id="575" name="テキスト ボックス 574"/>
        <xdr:cNvSpPr txBox="1"/>
      </xdr:nvSpPr>
      <xdr:spPr>
        <a:xfrm>
          <a:off x="11850370" y="8766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1025" cy="259080"/>
    <xdr:sp macro="" textlink="">
      <xdr:nvSpPr>
        <xdr:cNvPr id="577" name="テキスト ボックス 576"/>
        <xdr:cNvSpPr txBox="1"/>
      </xdr:nvSpPr>
      <xdr:spPr>
        <a:xfrm>
          <a:off x="11850370" y="8439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1025" cy="248920"/>
    <xdr:sp macro="" textlink="">
      <xdr:nvSpPr>
        <xdr:cNvPr id="579" name="テキスト ボックス 578"/>
        <xdr:cNvSpPr txBox="1"/>
      </xdr:nvSpPr>
      <xdr:spPr>
        <a:xfrm>
          <a:off x="11850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48920"/>
    <xdr:sp macro="" textlink="">
      <xdr:nvSpPr>
        <xdr:cNvPr id="584" name="教育費最大値テキスト"/>
        <xdr:cNvSpPr txBox="1"/>
      </xdr:nvSpPr>
      <xdr:spPr>
        <a:xfrm>
          <a:off x="16370300" y="8375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46990</xdr:rowOff>
    </xdr:from>
    <xdr:to xmlns:xdr="http://schemas.openxmlformats.org/drawingml/2006/spreadsheetDrawing">
      <xdr:col>85</xdr:col>
      <xdr:colOff>127000</xdr:colOff>
      <xdr:row>57</xdr:row>
      <xdr:rowOff>154940</xdr:rowOff>
    </xdr:to>
    <xdr:cxnSp macro="">
      <xdr:nvCxnSpPr>
        <xdr:cNvPr id="586" name="直線コネクタ 585"/>
        <xdr:cNvCxnSpPr/>
      </xdr:nvCxnSpPr>
      <xdr:spPr>
        <a:xfrm flipV="1">
          <a:off x="15481300" y="981964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154940</xdr:rowOff>
    </xdr:from>
    <xdr:to xmlns:xdr="http://schemas.openxmlformats.org/drawingml/2006/spreadsheetDrawing">
      <xdr:col>81</xdr:col>
      <xdr:colOff>50800</xdr:colOff>
      <xdr:row>58</xdr:row>
      <xdr:rowOff>84455</xdr:rowOff>
    </xdr:to>
    <xdr:cxnSp macro="">
      <xdr:nvCxnSpPr>
        <xdr:cNvPr id="589" name="直線コネクタ 588"/>
        <xdr:cNvCxnSpPr/>
      </xdr:nvCxnSpPr>
      <xdr:spPr>
        <a:xfrm flipV="1">
          <a:off x="14592300" y="99275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20065" cy="259080"/>
    <xdr:sp macro="" textlink="">
      <xdr:nvSpPr>
        <xdr:cNvPr id="591" name="テキスト ボックス 590"/>
        <xdr:cNvSpPr txBox="1"/>
      </xdr:nvSpPr>
      <xdr:spPr>
        <a:xfrm>
          <a:off x="15213965" y="96126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118745</xdr:rowOff>
    </xdr:from>
    <xdr:to xmlns:xdr="http://schemas.openxmlformats.org/drawingml/2006/spreadsheetDrawing">
      <xdr:col>76</xdr:col>
      <xdr:colOff>114300</xdr:colOff>
      <xdr:row>58</xdr:row>
      <xdr:rowOff>84455</xdr:rowOff>
    </xdr:to>
    <xdr:cxnSp macro="">
      <xdr:nvCxnSpPr>
        <xdr:cNvPr id="592" name="直線コネクタ 591"/>
        <xdr:cNvCxnSpPr/>
      </xdr:nvCxnSpPr>
      <xdr:spPr>
        <a:xfrm>
          <a:off x="13703300" y="971994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20065" cy="250190"/>
    <xdr:sp macro="" textlink="">
      <xdr:nvSpPr>
        <xdr:cNvPr id="594" name="テキスト ボックス 593"/>
        <xdr:cNvSpPr txBox="1"/>
      </xdr:nvSpPr>
      <xdr:spPr>
        <a:xfrm>
          <a:off x="14324965" y="960882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118745</xdr:rowOff>
    </xdr:from>
    <xdr:to xmlns:xdr="http://schemas.openxmlformats.org/drawingml/2006/spreadsheetDrawing">
      <xdr:col>71</xdr:col>
      <xdr:colOff>177800</xdr:colOff>
      <xdr:row>58</xdr:row>
      <xdr:rowOff>13335</xdr:rowOff>
    </xdr:to>
    <xdr:cxnSp macro="">
      <xdr:nvCxnSpPr>
        <xdr:cNvPr id="595" name="直線コネクタ 594"/>
        <xdr:cNvCxnSpPr/>
      </xdr:nvCxnSpPr>
      <xdr:spPr>
        <a:xfrm flipV="1">
          <a:off x="12814300" y="971994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137160</xdr:rowOff>
    </xdr:from>
    <xdr:ext cx="520065" cy="259080"/>
    <xdr:sp macro="" textlink="">
      <xdr:nvSpPr>
        <xdr:cNvPr id="597" name="テキスト ボックス 596"/>
        <xdr:cNvSpPr txBox="1"/>
      </xdr:nvSpPr>
      <xdr:spPr>
        <a:xfrm>
          <a:off x="13435965" y="99098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20065" cy="250825"/>
    <xdr:sp macro="" textlink="">
      <xdr:nvSpPr>
        <xdr:cNvPr id="599" name="テキスト ボックス 598"/>
        <xdr:cNvSpPr txBox="1"/>
      </xdr:nvSpPr>
      <xdr:spPr>
        <a:xfrm>
          <a:off x="12546965" y="964247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167640</xdr:rowOff>
    </xdr:from>
    <xdr:to xmlns:xdr="http://schemas.openxmlformats.org/drawingml/2006/spreadsheetDrawing">
      <xdr:col>85</xdr:col>
      <xdr:colOff>177800</xdr:colOff>
      <xdr:row>57</xdr:row>
      <xdr:rowOff>97790</xdr:rowOff>
    </xdr:to>
    <xdr:sp macro="" textlink="">
      <xdr:nvSpPr>
        <xdr:cNvPr id="605" name="楕円 604"/>
        <xdr:cNvSpPr/>
      </xdr:nvSpPr>
      <xdr:spPr>
        <a:xfrm>
          <a:off x="16268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19050</xdr:rowOff>
    </xdr:from>
    <xdr:ext cx="534670" cy="250190"/>
    <xdr:sp macro="" textlink="">
      <xdr:nvSpPr>
        <xdr:cNvPr id="606" name="教育費該当値テキスト"/>
        <xdr:cNvSpPr txBox="1"/>
      </xdr:nvSpPr>
      <xdr:spPr>
        <a:xfrm>
          <a:off x="16370300" y="9620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104140</xdr:rowOff>
    </xdr:from>
    <xdr:to xmlns:xdr="http://schemas.openxmlformats.org/drawingml/2006/spreadsheetDrawing">
      <xdr:col>81</xdr:col>
      <xdr:colOff>101600</xdr:colOff>
      <xdr:row>58</xdr:row>
      <xdr:rowOff>34290</xdr:rowOff>
    </xdr:to>
    <xdr:sp macro="" textlink="">
      <xdr:nvSpPr>
        <xdr:cNvPr id="607" name="楕円 606"/>
        <xdr:cNvSpPr/>
      </xdr:nvSpPr>
      <xdr:spPr>
        <a:xfrm>
          <a:off x="15430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25400</xdr:rowOff>
    </xdr:from>
    <xdr:ext cx="520065" cy="259080"/>
    <xdr:sp macro="" textlink="">
      <xdr:nvSpPr>
        <xdr:cNvPr id="608" name="テキスト ボックス 607"/>
        <xdr:cNvSpPr txBox="1"/>
      </xdr:nvSpPr>
      <xdr:spPr>
        <a:xfrm>
          <a:off x="15213965" y="99695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33655</xdr:rowOff>
    </xdr:from>
    <xdr:to xmlns:xdr="http://schemas.openxmlformats.org/drawingml/2006/spreadsheetDrawing">
      <xdr:col>76</xdr:col>
      <xdr:colOff>165100</xdr:colOff>
      <xdr:row>58</xdr:row>
      <xdr:rowOff>135255</xdr:rowOff>
    </xdr:to>
    <xdr:sp macro="" textlink="">
      <xdr:nvSpPr>
        <xdr:cNvPr id="609" name="楕円 608"/>
        <xdr:cNvSpPr/>
      </xdr:nvSpPr>
      <xdr:spPr>
        <a:xfrm>
          <a:off x="14541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126365</xdr:rowOff>
    </xdr:from>
    <xdr:ext cx="520065" cy="259080"/>
    <xdr:sp macro="" textlink="">
      <xdr:nvSpPr>
        <xdr:cNvPr id="610" name="テキスト ボックス 609"/>
        <xdr:cNvSpPr txBox="1"/>
      </xdr:nvSpPr>
      <xdr:spPr>
        <a:xfrm>
          <a:off x="14324965" y="100704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67945</xdr:rowOff>
    </xdr:from>
    <xdr:to xmlns:xdr="http://schemas.openxmlformats.org/drawingml/2006/spreadsheetDrawing">
      <xdr:col>72</xdr:col>
      <xdr:colOff>38100</xdr:colOff>
      <xdr:row>56</xdr:row>
      <xdr:rowOff>169545</xdr:rowOff>
    </xdr:to>
    <xdr:sp macro="" textlink="">
      <xdr:nvSpPr>
        <xdr:cNvPr id="611" name="楕円 610"/>
        <xdr:cNvSpPr/>
      </xdr:nvSpPr>
      <xdr:spPr>
        <a:xfrm>
          <a:off x="13652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14605</xdr:rowOff>
    </xdr:from>
    <xdr:ext cx="520065" cy="259080"/>
    <xdr:sp macro="" textlink="">
      <xdr:nvSpPr>
        <xdr:cNvPr id="612" name="テキスト ボックス 611"/>
        <xdr:cNvSpPr txBox="1"/>
      </xdr:nvSpPr>
      <xdr:spPr>
        <a:xfrm>
          <a:off x="13435965" y="944435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133985</xdr:rowOff>
    </xdr:from>
    <xdr:to xmlns:xdr="http://schemas.openxmlformats.org/drawingml/2006/spreadsheetDrawing">
      <xdr:col>67</xdr:col>
      <xdr:colOff>101600</xdr:colOff>
      <xdr:row>58</xdr:row>
      <xdr:rowOff>64135</xdr:rowOff>
    </xdr:to>
    <xdr:sp macro="" textlink="">
      <xdr:nvSpPr>
        <xdr:cNvPr id="613" name="楕円 612"/>
        <xdr:cNvSpPr/>
      </xdr:nvSpPr>
      <xdr:spPr>
        <a:xfrm>
          <a:off x="12763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55245</xdr:rowOff>
    </xdr:from>
    <xdr:ext cx="520065" cy="248285"/>
    <xdr:sp macro="" textlink="">
      <xdr:nvSpPr>
        <xdr:cNvPr id="614" name="テキスト ボックス 613"/>
        <xdr:cNvSpPr txBox="1"/>
      </xdr:nvSpPr>
      <xdr:spPr>
        <a:xfrm>
          <a:off x="12546965" y="999934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5280" cy="217170"/>
    <xdr:sp macro="" textlink="">
      <xdr:nvSpPr>
        <xdr:cNvPr id="623" name="テキスト ボックス 622"/>
        <xdr:cNvSpPr txBox="1"/>
      </xdr:nvSpPr>
      <xdr:spPr>
        <a:xfrm>
          <a:off x="12407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4315" cy="259080"/>
    <xdr:sp macro="" textlink="">
      <xdr:nvSpPr>
        <xdr:cNvPr id="626" name="テキスト ボックス 625"/>
        <xdr:cNvSpPr txBox="1"/>
      </xdr:nvSpPr>
      <xdr:spPr>
        <a:xfrm>
          <a:off x="121970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30" name="テキスト ボックス 62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36" name="テキスト ボックス 635"/>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1460"/>
    <xdr:sp macro="" textlink="">
      <xdr:nvSpPr>
        <xdr:cNvPr id="641" name="災害復旧費最大値テキスト"/>
        <xdr:cNvSpPr txBox="1"/>
      </xdr:nvSpPr>
      <xdr:spPr>
        <a:xfrm>
          <a:off x="16370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39370</xdr:rowOff>
    </xdr:from>
    <xdr:to xmlns:xdr="http://schemas.openxmlformats.org/drawingml/2006/spreadsheetDrawing">
      <xdr:col>85</xdr:col>
      <xdr:colOff>127000</xdr:colOff>
      <xdr:row>79</xdr:row>
      <xdr:rowOff>41275</xdr:rowOff>
    </xdr:to>
    <xdr:cxnSp macro="">
      <xdr:nvCxnSpPr>
        <xdr:cNvPr id="643" name="直線コネクタ 642"/>
        <xdr:cNvCxnSpPr/>
      </xdr:nvCxnSpPr>
      <xdr:spPr>
        <a:xfrm>
          <a:off x="15481300" y="135839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39370</xdr:rowOff>
    </xdr:from>
    <xdr:to xmlns:xdr="http://schemas.openxmlformats.org/drawingml/2006/spreadsheetDrawing">
      <xdr:col>81</xdr:col>
      <xdr:colOff>50800</xdr:colOff>
      <xdr:row>79</xdr:row>
      <xdr:rowOff>44450</xdr:rowOff>
    </xdr:to>
    <xdr:cxnSp macro="">
      <xdr:nvCxnSpPr>
        <xdr:cNvPr id="646" name="直線コネクタ 645"/>
        <xdr:cNvCxnSpPr/>
      </xdr:nvCxnSpPr>
      <xdr:spPr>
        <a:xfrm flipV="1">
          <a:off x="14592300" y="13583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55295" cy="259080"/>
    <xdr:sp macro="" textlink="">
      <xdr:nvSpPr>
        <xdr:cNvPr id="648" name="テキスト ボックス 647"/>
        <xdr:cNvSpPr txBox="1"/>
      </xdr:nvSpPr>
      <xdr:spPr>
        <a:xfrm>
          <a:off x="15246350" y="1318069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9" name="直線コネクタ 64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55295" cy="259080"/>
    <xdr:sp macro="" textlink="">
      <xdr:nvSpPr>
        <xdr:cNvPr id="651" name="テキスト ボックス 650"/>
        <xdr:cNvSpPr txBox="1"/>
      </xdr:nvSpPr>
      <xdr:spPr>
        <a:xfrm>
          <a:off x="14357350" y="131584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64770</xdr:rowOff>
    </xdr:from>
    <xdr:to xmlns:xdr="http://schemas.openxmlformats.org/drawingml/2006/spreadsheetDrawing">
      <xdr:col>71</xdr:col>
      <xdr:colOff>177800</xdr:colOff>
      <xdr:row>79</xdr:row>
      <xdr:rowOff>44450</xdr:rowOff>
    </xdr:to>
    <xdr:cxnSp macro="">
      <xdr:nvCxnSpPr>
        <xdr:cNvPr id="652" name="直線コネクタ 651"/>
        <xdr:cNvCxnSpPr/>
      </xdr:nvCxnSpPr>
      <xdr:spPr>
        <a:xfrm>
          <a:off x="12814300" y="1326642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55295" cy="259080"/>
    <xdr:sp macro="" textlink="">
      <xdr:nvSpPr>
        <xdr:cNvPr id="654" name="テキスト ボックス 653"/>
        <xdr:cNvSpPr txBox="1"/>
      </xdr:nvSpPr>
      <xdr:spPr>
        <a:xfrm>
          <a:off x="13468350" y="1306766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13335</xdr:rowOff>
    </xdr:from>
    <xdr:ext cx="455295" cy="259080"/>
    <xdr:sp macro="" textlink="">
      <xdr:nvSpPr>
        <xdr:cNvPr id="656" name="テキスト ボックス 655"/>
        <xdr:cNvSpPr txBox="1"/>
      </xdr:nvSpPr>
      <xdr:spPr>
        <a:xfrm>
          <a:off x="12579350" y="1338643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161925</xdr:rowOff>
    </xdr:from>
    <xdr:to xmlns:xdr="http://schemas.openxmlformats.org/drawingml/2006/spreadsheetDrawing">
      <xdr:col>85</xdr:col>
      <xdr:colOff>177800</xdr:colOff>
      <xdr:row>79</xdr:row>
      <xdr:rowOff>92075</xdr:rowOff>
    </xdr:to>
    <xdr:sp macro="" textlink="">
      <xdr:nvSpPr>
        <xdr:cNvPr id="662" name="楕円 661"/>
        <xdr:cNvSpPr/>
      </xdr:nvSpPr>
      <xdr:spPr>
        <a:xfrm>
          <a:off x="16268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76835</xdr:rowOff>
    </xdr:from>
    <xdr:ext cx="313690" cy="249555"/>
    <xdr:sp macro="" textlink="">
      <xdr:nvSpPr>
        <xdr:cNvPr id="663" name="災害復旧費該当値テキスト"/>
        <xdr:cNvSpPr txBox="1"/>
      </xdr:nvSpPr>
      <xdr:spPr>
        <a:xfrm>
          <a:off x="16370300" y="1344993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90170</xdr:rowOff>
    </xdr:to>
    <xdr:sp macro="" textlink="">
      <xdr:nvSpPr>
        <xdr:cNvPr id="664" name="楕円 663"/>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81280</xdr:rowOff>
    </xdr:from>
    <xdr:ext cx="378460" cy="259080"/>
    <xdr:sp macro="" textlink="">
      <xdr:nvSpPr>
        <xdr:cNvPr id="665" name="テキスト ボックス 664"/>
        <xdr:cNvSpPr txBox="1"/>
      </xdr:nvSpPr>
      <xdr:spPr>
        <a:xfrm>
          <a:off x="15292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34950" cy="251460"/>
    <xdr:sp macro="" textlink="">
      <xdr:nvSpPr>
        <xdr:cNvPr id="667" name="テキスト ボックス 666"/>
        <xdr:cNvSpPr txBox="1"/>
      </xdr:nvSpPr>
      <xdr:spPr>
        <a:xfrm>
          <a:off x="14467840" y="13630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34950" cy="251460"/>
    <xdr:sp macro="" textlink="">
      <xdr:nvSpPr>
        <xdr:cNvPr id="669" name="テキスト ボックス 668"/>
        <xdr:cNvSpPr txBox="1"/>
      </xdr:nvSpPr>
      <xdr:spPr>
        <a:xfrm>
          <a:off x="13578840" y="13630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13970</xdr:rowOff>
    </xdr:from>
    <xdr:to xmlns:xdr="http://schemas.openxmlformats.org/drawingml/2006/spreadsheetDrawing">
      <xdr:col>67</xdr:col>
      <xdr:colOff>101600</xdr:colOff>
      <xdr:row>77</xdr:row>
      <xdr:rowOff>115570</xdr:rowOff>
    </xdr:to>
    <xdr:sp macro="" textlink="">
      <xdr:nvSpPr>
        <xdr:cNvPr id="670" name="楕円 669"/>
        <xdr:cNvSpPr/>
      </xdr:nvSpPr>
      <xdr:spPr>
        <a:xfrm>
          <a:off x="12763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132080</xdr:rowOff>
    </xdr:from>
    <xdr:ext cx="455295" cy="251460"/>
    <xdr:sp macro="" textlink="">
      <xdr:nvSpPr>
        <xdr:cNvPr id="671" name="テキスト ボックス 670"/>
        <xdr:cNvSpPr txBox="1"/>
      </xdr:nvSpPr>
      <xdr:spPr>
        <a:xfrm>
          <a:off x="12579350" y="1299083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5280" cy="217170"/>
    <xdr:sp macro="" textlink="">
      <xdr:nvSpPr>
        <xdr:cNvPr id="680" name="テキスト ボックス 679"/>
        <xdr:cNvSpPr txBox="1"/>
      </xdr:nvSpPr>
      <xdr:spPr>
        <a:xfrm>
          <a:off x="12407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4315" cy="259080"/>
    <xdr:sp macro="" textlink="">
      <xdr:nvSpPr>
        <xdr:cNvPr id="683" name="テキスト ボックス 682"/>
        <xdr:cNvSpPr txBox="1"/>
      </xdr:nvSpPr>
      <xdr:spPr>
        <a:xfrm>
          <a:off x="12197080" y="16875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7" name="テキスト ボックス 686"/>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1025" cy="259080"/>
    <xdr:sp macro="" textlink="">
      <xdr:nvSpPr>
        <xdr:cNvPr id="691" name="テキスト ボックス 690"/>
        <xdr:cNvSpPr txBox="1"/>
      </xdr:nvSpPr>
      <xdr:spPr>
        <a:xfrm>
          <a:off x="11850370" y="15351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1025" cy="248920"/>
    <xdr:sp macro="" textlink="">
      <xdr:nvSpPr>
        <xdr:cNvPr id="693" name="テキスト ボックス 692"/>
        <xdr:cNvSpPr txBox="1"/>
      </xdr:nvSpPr>
      <xdr:spPr>
        <a:xfrm>
          <a:off x="11850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48920"/>
    <xdr:sp macro="" textlink="">
      <xdr:nvSpPr>
        <xdr:cNvPr id="696" name="公債費最小値テキスト"/>
        <xdr:cNvSpPr txBox="1"/>
      </xdr:nvSpPr>
      <xdr:spPr>
        <a:xfrm>
          <a:off x="16370300" y="168109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82550</xdr:rowOff>
    </xdr:from>
    <xdr:to xmlns:xdr="http://schemas.openxmlformats.org/drawingml/2006/spreadsheetDrawing">
      <xdr:col>85</xdr:col>
      <xdr:colOff>127000</xdr:colOff>
      <xdr:row>95</xdr:row>
      <xdr:rowOff>84455</xdr:rowOff>
    </xdr:to>
    <xdr:cxnSp macro="">
      <xdr:nvCxnSpPr>
        <xdr:cNvPr id="700" name="直線コネクタ 699"/>
        <xdr:cNvCxnSpPr/>
      </xdr:nvCxnSpPr>
      <xdr:spPr>
        <a:xfrm>
          <a:off x="15481300" y="16370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146050</xdr:rowOff>
    </xdr:from>
    <xdr:ext cx="534670" cy="248920"/>
    <xdr:sp macro="" textlink="">
      <xdr:nvSpPr>
        <xdr:cNvPr id="701" name="公債費平均値テキスト"/>
        <xdr:cNvSpPr txBox="1"/>
      </xdr:nvSpPr>
      <xdr:spPr>
        <a:xfrm>
          <a:off x="16370300" y="160909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82550</xdr:rowOff>
    </xdr:from>
    <xdr:to xmlns:xdr="http://schemas.openxmlformats.org/drawingml/2006/spreadsheetDrawing">
      <xdr:col>81</xdr:col>
      <xdr:colOff>50800</xdr:colOff>
      <xdr:row>95</xdr:row>
      <xdr:rowOff>113665</xdr:rowOff>
    </xdr:to>
    <xdr:cxnSp macro="">
      <xdr:nvCxnSpPr>
        <xdr:cNvPr id="703" name="直線コネクタ 702"/>
        <xdr:cNvCxnSpPr/>
      </xdr:nvCxnSpPr>
      <xdr:spPr>
        <a:xfrm flipV="1">
          <a:off x="14592300" y="163703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20065" cy="259080"/>
    <xdr:sp macro="" textlink="">
      <xdr:nvSpPr>
        <xdr:cNvPr id="705" name="テキスト ボックス 704"/>
        <xdr:cNvSpPr txBox="1"/>
      </xdr:nvSpPr>
      <xdr:spPr>
        <a:xfrm>
          <a:off x="15213965" y="16028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113665</xdr:rowOff>
    </xdr:from>
    <xdr:to xmlns:xdr="http://schemas.openxmlformats.org/drawingml/2006/spreadsheetDrawing">
      <xdr:col>76</xdr:col>
      <xdr:colOff>114300</xdr:colOff>
      <xdr:row>95</xdr:row>
      <xdr:rowOff>149860</xdr:rowOff>
    </xdr:to>
    <xdr:cxnSp macro="">
      <xdr:nvCxnSpPr>
        <xdr:cNvPr id="706" name="直線コネクタ 705"/>
        <xdr:cNvCxnSpPr/>
      </xdr:nvCxnSpPr>
      <xdr:spPr>
        <a:xfrm flipV="1">
          <a:off x="13703300" y="16401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20065" cy="248285"/>
    <xdr:sp macro="" textlink="">
      <xdr:nvSpPr>
        <xdr:cNvPr id="708" name="テキスト ボックス 707"/>
        <xdr:cNvSpPr txBox="1"/>
      </xdr:nvSpPr>
      <xdr:spPr>
        <a:xfrm>
          <a:off x="14324965" y="1603438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149860</xdr:rowOff>
    </xdr:from>
    <xdr:to xmlns:xdr="http://schemas.openxmlformats.org/drawingml/2006/spreadsheetDrawing">
      <xdr:col>71</xdr:col>
      <xdr:colOff>177800</xdr:colOff>
      <xdr:row>96</xdr:row>
      <xdr:rowOff>52070</xdr:rowOff>
    </xdr:to>
    <xdr:cxnSp macro="">
      <xdr:nvCxnSpPr>
        <xdr:cNvPr id="709" name="直線コネクタ 708"/>
        <xdr:cNvCxnSpPr/>
      </xdr:nvCxnSpPr>
      <xdr:spPr>
        <a:xfrm flipV="1">
          <a:off x="12814300" y="16437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20065" cy="248285"/>
    <xdr:sp macro="" textlink="">
      <xdr:nvSpPr>
        <xdr:cNvPr id="711" name="テキスト ボックス 710"/>
        <xdr:cNvSpPr txBox="1"/>
      </xdr:nvSpPr>
      <xdr:spPr>
        <a:xfrm>
          <a:off x="13435965" y="1604581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20065" cy="251460"/>
    <xdr:sp macro="" textlink="">
      <xdr:nvSpPr>
        <xdr:cNvPr id="713" name="テキスト ボックス 712"/>
        <xdr:cNvSpPr txBox="1"/>
      </xdr:nvSpPr>
      <xdr:spPr>
        <a:xfrm>
          <a:off x="12546965" y="160883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33655</xdr:rowOff>
    </xdr:from>
    <xdr:to xmlns:xdr="http://schemas.openxmlformats.org/drawingml/2006/spreadsheetDrawing">
      <xdr:col>85</xdr:col>
      <xdr:colOff>177800</xdr:colOff>
      <xdr:row>95</xdr:row>
      <xdr:rowOff>135255</xdr:rowOff>
    </xdr:to>
    <xdr:sp macro="" textlink="">
      <xdr:nvSpPr>
        <xdr:cNvPr id="719" name="楕円 718"/>
        <xdr:cNvSpPr/>
      </xdr:nvSpPr>
      <xdr:spPr>
        <a:xfrm>
          <a:off x="162687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12065</xdr:rowOff>
    </xdr:from>
    <xdr:ext cx="534670" cy="259080"/>
    <xdr:sp macro="" textlink="">
      <xdr:nvSpPr>
        <xdr:cNvPr id="720" name="公債費該当値テキスト"/>
        <xdr:cNvSpPr txBox="1"/>
      </xdr:nvSpPr>
      <xdr:spPr>
        <a:xfrm>
          <a:off x="16370300" y="1629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31750</xdr:rowOff>
    </xdr:from>
    <xdr:to xmlns:xdr="http://schemas.openxmlformats.org/drawingml/2006/spreadsheetDrawing">
      <xdr:col>81</xdr:col>
      <xdr:colOff>101600</xdr:colOff>
      <xdr:row>95</xdr:row>
      <xdr:rowOff>133350</xdr:rowOff>
    </xdr:to>
    <xdr:sp macro="" textlink="">
      <xdr:nvSpPr>
        <xdr:cNvPr id="721" name="楕円 720"/>
        <xdr:cNvSpPr/>
      </xdr:nvSpPr>
      <xdr:spPr>
        <a:xfrm>
          <a:off x="15430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124460</xdr:rowOff>
    </xdr:from>
    <xdr:ext cx="520065" cy="259080"/>
    <xdr:sp macro="" textlink="">
      <xdr:nvSpPr>
        <xdr:cNvPr id="722" name="テキスト ボックス 721"/>
        <xdr:cNvSpPr txBox="1"/>
      </xdr:nvSpPr>
      <xdr:spPr>
        <a:xfrm>
          <a:off x="15213965" y="164122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63500</xdr:rowOff>
    </xdr:from>
    <xdr:to xmlns:xdr="http://schemas.openxmlformats.org/drawingml/2006/spreadsheetDrawing">
      <xdr:col>76</xdr:col>
      <xdr:colOff>165100</xdr:colOff>
      <xdr:row>95</xdr:row>
      <xdr:rowOff>164465</xdr:rowOff>
    </xdr:to>
    <xdr:sp macro="" textlink="">
      <xdr:nvSpPr>
        <xdr:cNvPr id="723" name="楕円 722"/>
        <xdr:cNvSpPr/>
      </xdr:nvSpPr>
      <xdr:spPr>
        <a:xfrm>
          <a:off x="145415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155575</xdr:rowOff>
    </xdr:from>
    <xdr:ext cx="520065" cy="250825"/>
    <xdr:sp macro="" textlink="">
      <xdr:nvSpPr>
        <xdr:cNvPr id="724" name="テキスト ボックス 723"/>
        <xdr:cNvSpPr txBox="1"/>
      </xdr:nvSpPr>
      <xdr:spPr>
        <a:xfrm>
          <a:off x="14324965" y="1644332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99060</xdr:rowOff>
    </xdr:from>
    <xdr:to xmlns:xdr="http://schemas.openxmlformats.org/drawingml/2006/spreadsheetDrawing">
      <xdr:col>72</xdr:col>
      <xdr:colOff>38100</xdr:colOff>
      <xdr:row>96</xdr:row>
      <xdr:rowOff>29210</xdr:rowOff>
    </xdr:to>
    <xdr:sp macro="" textlink="">
      <xdr:nvSpPr>
        <xdr:cNvPr id="725" name="楕円 724"/>
        <xdr:cNvSpPr/>
      </xdr:nvSpPr>
      <xdr:spPr>
        <a:xfrm>
          <a:off x="13652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20320</xdr:rowOff>
    </xdr:from>
    <xdr:ext cx="520065" cy="248920"/>
    <xdr:sp macro="" textlink="">
      <xdr:nvSpPr>
        <xdr:cNvPr id="726" name="テキスト ボックス 725"/>
        <xdr:cNvSpPr txBox="1"/>
      </xdr:nvSpPr>
      <xdr:spPr>
        <a:xfrm>
          <a:off x="13435965" y="1647952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xdr:rowOff>
    </xdr:from>
    <xdr:to xmlns:xdr="http://schemas.openxmlformats.org/drawingml/2006/spreadsheetDrawing">
      <xdr:col>67</xdr:col>
      <xdr:colOff>101600</xdr:colOff>
      <xdr:row>96</xdr:row>
      <xdr:rowOff>102235</xdr:rowOff>
    </xdr:to>
    <xdr:sp macro="" textlink="">
      <xdr:nvSpPr>
        <xdr:cNvPr id="727" name="楕円 726"/>
        <xdr:cNvSpPr/>
      </xdr:nvSpPr>
      <xdr:spPr>
        <a:xfrm>
          <a:off x="12763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93345</xdr:rowOff>
    </xdr:from>
    <xdr:ext cx="520065" cy="259080"/>
    <xdr:sp macro="" textlink="">
      <xdr:nvSpPr>
        <xdr:cNvPr id="728" name="テキスト ボックス 727"/>
        <xdr:cNvSpPr txBox="1"/>
      </xdr:nvSpPr>
      <xdr:spPr>
        <a:xfrm>
          <a:off x="12546965" y="165525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5280" cy="217170"/>
    <xdr:sp macro="" textlink="">
      <xdr:nvSpPr>
        <xdr:cNvPr id="737" name="テキスト ボックス 736"/>
        <xdr:cNvSpPr txBox="1"/>
      </xdr:nvSpPr>
      <xdr:spPr>
        <a:xfrm>
          <a:off x="18249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4315" cy="259080"/>
    <xdr:sp macro="" textlink="">
      <xdr:nvSpPr>
        <xdr:cNvPr id="740" name="テキスト ボックス 739"/>
        <xdr:cNvSpPr txBox="1"/>
      </xdr:nvSpPr>
      <xdr:spPr>
        <a:xfrm>
          <a:off x="1803908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2755" cy="259080"/>
    <xdr:sp macro="" textlink="">
      <xdr:nvSpPr>
        <xdr:cNvPr id="742" name="テキスト ボックス 741"/>
        <xdr:cNvSpPr txBox="1"/>
      </xdr:nvSpPr>
      <xdr:spPr>
        <a:xfrm>
          <a:off x="17820640" y="6207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2755" cy="248920"/>
    <xdr:sp macro="" textlink="">
      <xdr:nvSpPr>
        <xdr:cNvPr id="744" name="テキスト ボックス 743"/>
        <xdr:cNvSpPr txBox="1"/>
      </xdr:nvSpPr>
      <xdr:spPr>
        <a:xfrm>
          <a:off x="17820640" y="5826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2755" cy="259080"/>
    <xdr:sp macro="" textlink="">
      <xdr:nvSpPr>
        <xdr:cNvPr id="746" name="テキスト ボックス 745"/>
        <xdr:cNvSpPr txBox="1"/>
      </xdr:nvSpPr>
      <xdr:spPr>
        <a:xfrm>
          <a:off x="17820640" y="5445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50" name="テキスト ボックス 74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48920"/>
    <xdr:sp macro="" textlink="">
      <xdr:nvSpPr>
        <xdr:cNvPr id="762" name="テキスト ボックス 761"/>
        <xdr:cNvSpPr txBox="1"/>
      </xdr:nvSpPr>
      <xdr:spPr>
        <a:xfrm>
          <a:off x="21166455" y="644398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4950" cy="251460"/>
    <xdr:sp macro="" textlink="">
      <xdr:nvSpPr>
        <xdr:cNvPr id="779" name="テキスト ボックス 778"/>
        <xdr:cNvSpPr txBox="1"/>
      </xdr:nvSpPr>
      <xdr:spPr>
        <a:xfrm>
          <a:off x="21198840" y="6772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4950" cy="251460"/>
    <xdr:sp macro="" textlink="">
      <xdr:nvSpPr>
        <xdr:cNvPr id="781" name="テキスト ボックス 780"/>
        <xdr:cNvSpPr txBox="1"/>
      </xdr:nvSpPr>
      <xdr:spPr>
        <a:xfrm>
          <a:off x="20309840" y="6772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4950" cy="251460"/>
    <xdr:sp macro="" textlink="">
      <xdr:nvSpPr>
        <xdr:cNvPr id="783" name="テキスト ボックス 782"/>
        <xdr:cNvSpPr txBox="1"/>
      </xdr:nvSpPr>
      <xdr:spPr>
        <a:xfrm>
          <a:off x="19420840" y="6772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4950" cy="251460"/>
    <xdr:sp macro="" textlink="">
      <xdr:nvSpPr>
        <xdr:cNvPr id="785" name="テキスト ボックス 784"/>
        <xdr:cNvSpPr txBox="1"/>
      </xdr:nvSpPr>
      <xdr:spPr>
        <a:xfrm>
          <a:off x="18531840" y="6772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5280" cy="217170"/>
    <xdr:sp macro="" textlink="">
      <xdr:nvSpPr>
        <xdr:cNvPr id="794" name="テキスト ボックス 793"/>
        <xdr:cNvSpPr txBox="1"/>
      </xdr:nvSpPr>
      <xdr:spPr>
        <a:xfrm>
          <a:off x="18249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4315" cy="248920"/>
    <xdr:sp macro="" textlink="">
      <xdr:nvSpPr>
        <xdr:cNvPr id="797" name="テキスト ボックス 796"/>
        <xdr:cNvSpPr txBox="1"/>
      </xdr:nvSpPr>
      <xdr:spPr>
        <a:xfrm>
          <a:off x="180390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4315" cy="248920"/>
    <xdr:sp macro="" textlink="">
      <xdr:nvSpPr>
        <xdr:cNvPr id="799" name="テキスト ボックス 798"/>
        <xdr:cNvSpPr txBox="1"/>
      </xdr:nvSpPr>
      <xdr:spPr>
        <a:xfrm>
          <a:off x="180390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4950" cy="259080"/>
    <xdr:sp macro="" textlink="">
      <xdr:nvSpPr>
        <xdr:cNvPr id="811" name="テキスト ボックス 810"/>
        <xdr:cNvSpPr txBox="1"/>
      </xdr:nvSpPr>
      <xdr:spPr>
        <a:xfrm>
          <a:off x="21198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4950" cy="259080"/>
    <xdr:sp macro="" textlink="">
      <xdr:nvSpPr>
        <xdr:cNvPr id="814" name="テキスト ボックス 813"/>
        <xdr:cNvSpPr txBox="1"/>
      </xdr:nvSpPr>
      <xdr:spPr>
        <a:xfrm>
          <a:off x="20309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4950" cy="259080"/>
    <xdr:sp macro="" textlink="">
      <xdr:nvSpPr>
        <xdr:cNvPr id="817" name="テキスト ボックス 816"/>
        <xdr:cNvSpPr txBox="1"/>
      </xdr:nvSpPr>
      <xdr:spPr>
        <a:xfrm>
          <a:off x="19420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4950" cy="259080"/>
    <xdr:sp macro="" textlink="">
      <xdr:nvSpPr>
        <xdr:cNvPr id="819" name="テキスト ボックス 818"/>
        <xdr:cNvSpPr txBox="1"/>
      </xdr:nvSpPr>
      <xdr:spPr>
        <a:xfrm>
          <a:off x="18531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4950" cy="259080"/>
    <xdr:sp macro="" textlink="">
      <xdr:nvSpPr>
        <xdr:cNvPr id="828" name="テキスト ボックス 827"/>
        <xdr:cNvSpPr txBox="1"/>
      </xdr:nvSpPr>
      <xdr:spPr>
        <a:xfrm>
          <a:off x="21198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4950" cy="259080"/>
    <xdr:sp macro="" textlink="">
      <xdr:nvSpPr>
        <xdr:cNvPr id="830" name="テキスト ボックス 829"/>
        <xdr:cNvSpPr txBox="1"/>
      </xdr:nvSpPr>
      <xdr:spPr>
        <a:xfrm>
          <a:off x="20309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4950" cy="259080"/>
    <xdr:sp macro="" textlink="">
      <xdr:nvSpPr>
        <xdr:cNvPr id="832" name="テキスト ボックス 831"/>
        <xdr:cNvSpPr txBox="1"/>
      </xdr:nvSpPr>
      <xdr:spPr>
        <a:xfrm>
          <a:off x="19420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4950" cy="259080"/>
    <xdr:sp macro="" textlink="">
      <xdr:nvSpPr>
        <xdr:cNvPr id="834" name="テキスト ボックス 833"/>
        <xdr:cNvSpPr txBox="1"/>
      </xdr:nvSpPr>
      <xdr:spPr>
        <a:xfrm>
          <a:off x="18531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目的別歳出の住民一人当たりのコストについては、議会費、民生費、教育費が類似団体平均を上回った。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増加の主な要因としては、議会費は人件費の増加、民生費及び教育費はいきいきセンター大規模改修事業や中学校長寿命化事業といった普通建設事業費の増加が挙げられる。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他の項目については前年度に引き続き類似団体平均を下回っているが、</a:t>
          </a:r>
          <a:r>
            <a:rPr kumimoji="1" lang="ja-JP" altLang="en-US" sz="1300">
              <a:latin typeface="ＭＳ Ｐゴシック"/>
              <a:ea typeface="ＭＳ Ｐゴシック"/>
            </a:rPr>
            <a:t>公共施設の老朽化に伴う長寿命化や、再編整備等の建設事業に伴い普通建設事業費及び公債費の増加が見込まれる。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引き続き業務効率化や経費の削減に努めつつ、</a:t>
          </a:r>
          <a:r>
            <a:rPr lang="ja-JP" altLang="ja-JP" sz="1300">
              <a:solidFill>
                <a:schemeClr val="dk1"/>
              </a:solidFill>
              <a:effectLst/>
              <a:latin typeface="ＭＳ ゴシック"/>
              <a:ea typeface="ＭＳ ゴシック"/>
              <a:cs typeface="+mn-cs"/>
            </a:rPr>
            <a:t>公共施設等総合管理計画に基づき事業の取捨選択を徹底することで事業費の減少を図り持続可能な財政運営に努める。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前年度に引き続き財政調整基金から取崩しは行わなかったが、利子以外の積立ても行わなかったため「</a:t>
          </a:r>
          <a:r>
            <a:rPr kumimoji="1" lang="ja-JP" altLang="en-US" sz="1100">
              <a:latin typeface="ＭＳ ゴシック"/>
              <a:ea typeface="ＭＳ ゴシック"/>
            </a:rPr>
            <a:t>実質単年度収支」は赤字となった。</a:t>
          </a:r>
          <a:endParaRPr kumimoji="1" lang="ja-JP" altLang="en-US" sz="1100">
            <a:latin typeface="ＭＳ ゴシック"/>
            <a:ea typeface="ＭＳ ゴシック"/>
          </a:endParaRPr>
        </a:p>
        <a:p>
          <a:r>
            <a:rPr kumimoji="1" lang="ja-JP" altLang="en-US" sz="1100">
              <a:latin typeface="ＭＳ ゴシック"/>
              <a:ea typeface="ＭＳ ゴシック"/>
            </a:rPr>
            <a:t>　今後も、市税や普通交付税を含めた一般財源の著しい増は見込めず、財政調整基金をはじめとする各種基金の運用による財政運営が求められていく可能性があると考えられる。　　　　</a:t>
          </a:r>
          <a:endParaRPr kumimoji="1" lang="ja-JP" altLang="en-US" sz="1100">
            <a:latin typeface="ＭＳ ゴシック"/>
            <a:ea typeface="ＭＳ ゴシック"/>
          </a:endParaRPr>
        </a:p>
        <a:p>
          <a:r>
            <a:rPr lang="ja-JP" altLang="ja-JP" sz="1100">
              <a:solidFill>
                <a:schemeClr val="dk1"/>
              </a:solidFill>
              <a:effectLst/>
              <a:latin typeface="ＭＳ ゴシック"/>
              <a:ea typeface="ＭＳ ゴシック"/>
              <a:cs typeface="+mn-cs"/>
            </a:rPr>
            <a:t>　</a:t>
          </a:r>
          <a:r>
            <a:rPr lang="ja-JP" altLang="ja-JP" sz="1100">
              <a:solidFill>
                <a:schemeClr val="dk1"/>
              </a:solidFill>
              <a:effectLst/>
              <a:latin typeface="ＭＳ ゴシック"/>
              <a:ea typeface="ＭＳ ゴシック"/>
              <a:cs typeface="+mn-cs"/>
            </a:rPr>
            <a:t>特定財源の確保に努めながら各事業の必要性や規模等を見直し、財源に見合った規模に抑制しながら、経常的な費用については経費の節減や事業内容の見直しによる縮減に努め、切り詰められる経費をより切り詰めたうえで、持続可能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300">
              <a:solidFill>
                <a:schemeClr val="dk1"/>
              </a:solidFill>
              <a:effectLst/>
              <a:latin typeface="ＭＳ ゴシック"/>
              <a:ea typeface="ＭＳ ゴシック"/>
              <a:cs typeface="+mn-cs"/>
            </a:rPr>
            <a:t>今年度の決算において、全会計が実質黒字となり、連結実質赤字は発生していない。</a:t>
          </a:r>
          <a:endParaRPr kumimoji="1" lang="ja-JP" altLang="en-US" sz="1400">
            <a:latin typeface="ＭＳ ゴシック"/>
            <a:ea typeface="ＭＳ ゴシック"/>
          </a:endParaRPr>
        </a:p>
        <a:p>
          <a:r>
            <a:rPr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介護保険特別会計（保険事業勘定）においては、令和４年度決算では新型コロナウイルス感染症の影響で介護保険事業計画と比べ給付額が伸びなかったことにより国県等補助金の翌年度返還額が大きく生じていたが、今年度決算では翌年度返還額が減少したこと等が要因となり、実質収支額が減少したことで黒字額の標準財政規模比が減少している。</a:t>
          </a:r>
          <a:endParaRPr kumimoji="1" lang="ja-JP" altLang="en-US" sz="1400">
            <a:latin typeface="ＭＳ ゴシック"/>
            <a:ea typeface="ＭＳ ゴシック"/>
          </a:endParaRPr>
        </a:p>
        <a:p>
          <a:r>
            <a:rPr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今後も、限りある予算の効率性を高め、適切な受益者負担となるよう健全な行財政運営及び経営管理を推進していく。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公害防止事業債償還費等に係る基準財政需要額算入額が前年度と比較し減額となったこと等により、</a:t>
          </a:r>
          <a:r>
            <a:rPr kumimoji="1" lang="ja-JP" altLang="en-US" sz="1400">
              <a:latin typeface="ＭＳ ゴシック"/>
              <a:ea typeface="ＭＳ ゴシック"/>
            </a:rPr>
            <a:t>実質公債費比率（分子）については微増となった。</a:t>
          </a:r>
          <a:endParaRPr kumimoji="1" lang="ja-JP" altLang="en-US" sz="1400">
            <a:latin typeface="ＭＳ ゴシック"/>
            <a:ea typeface="ＭＳ ゴシック"/>
          </a:endParaRPr>
        </a:p>
        <a:p>
          <a:r>
            <a:rPr kumimoji="1" lang="ja-JP" altLang="en-US" sz="1400">
              <a:latin typeface="ＭＳ ゴシック"/>
              <a:ea typeface="ＭＳ ゴシック"/>
            </a:rPr>
            <a:t>　今後、</a:t>
          </a:r>
          <a:r>
            <a:rPr lang="ja-JP" altLang="ja-JP" sz="1400">
              <a:solidFill>
                <a:schemeClr val="dk1"/>
              </a:solidFill>
              <a:effectLst/>
              <a:latin typeface="ＭＳ ゴシック"/>
              <a:ea typeface="ＭＳ ゴシック"/>
              <a:cs typeface="+mn-cs"/>
            </a:rPr>
            <a:t>公共施設の長寿命化や再編整備等の建設事業に伴う元利償還金の増加が見込まれるため、起債に大きく頼ることのない持続可能な財政運営を行い、比率の増加の抑制に</a:t>
          </a:r>
          <a:r>
            <a:rPr lang="ja-JP" altLang="en-US" sz="1400">
              <a:solidFill>
                <a:schemeClr val="dk1"/>
              </a:solidFill>
              <a:effectLst/>
              <a:latin typeface="ＭＳ ゴシック"/>
              <a:ea typeface="ＭＳ ゴシック"/>
              <a:cs typeface="+mn-cs"/>
            </a:rPr>
            <a:t>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分子）の減少要因としては、減債基金及び公共施設整備基金の積立て等により「充当可能基金」が約4億6,300万円増加したことと、下水道事業会計における企業債現在高が減少したことにより「公営企業債等繰入見込額」が約8億3,300万円の減少、また、「一般会計等に係る地方債の現在高」が約1億5,900万円減少したこと等が挙げられ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今後、公共施設の長寿命化や再編整備等の建設事業に伴う元利償還金の増加が見込まれており、充当可能基金残高も将来的に減少が見込まれる中で事業実施の適正化を図り、財政の健全化に努める。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公共施設整備基金や減債基金の増額等により、基金全体として約2億9,000万円の増額となった。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：いきいきセンター大規模改修事業等で約1,800万円を取崩したが、今後の大型建設事業に備えて約2億円を積</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立てたため、</a:t>
          </a:r>
          <a:r>
            <a:rPr kumimoji="1" lang="ja-JP" altLang="en-US" sz="1300">
              <a:solidFill>
                <a:schemeClr val="dk1"/>
              </a:solidFill>
              <a:effectLst/>
              <a:latin typeface="ＭＳ ゴシック"/>
              <a:ea typeface="ＭＳ ゴシック"/>
              <a:cs typeface="+mn-cs"/>
            </a:rPr>
            <a:t>基金として約1億8,200万円の増額となった。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　　　　　　：約1億8,300万円積立てを行った。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a:t>
          </a:r>
          <a:r>
            <a:rPr lang="ja-JP" altLang="en-US" sz="1300">
              <a:solidFill>
                <a:schemeClr val="dk1"/>
              </a:solidFill>
              <a:effectLst/>
              <a:latin typeface="ＭＳ ゴシック"/>
              <a:ea typeface="ＭＳ ゴシック"/>
              <a:cs typeface="+mn-cs"/>
            </a:rPr>
            <a:t>公共施設の老朽化に伴う長寿命化や再編整備等の建設事業も始まること等により公共施設整備基金及び減債基金を</a:t>
          </a:r>
          <a:r>
            <a:rPr lang="ja-JP" altLang="en-US" sz="1300">
              <a:solidFill>
                <a:schemeClr val="dk1"/>
              </a:solidFill>
              <a:effectLst/>
              <a:latin typeface="ＭＳ ゴシック"/>
              <a:ea typeface="ＭＳ ゴシック"/>
              <a:cs typeface="+mn-cs"/>
            </a:rPr>
            <a:t>積立てたが</a:t>
          </a:r>
          <a:r>
            <a:rPr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引き</a:t>
          </a:r>
          <a:r>
            <a:rPr lang="ja-JP" altLang="en-US" sz="1300">
              <a:solidFill>
                <a:schemeClr val="dk1"/>
              </a:solidFill>
              <a:effectLst/>
              <a:latin typeface="ＭＳ ゴシック"/>
              <a:ea typeface="ＭＳ ゴシック"/>
              <a:cs typeface="+mn-cs"/>
            </a:rPr>
            <a:t>続き、限</a:t>
          </a:r>
          <a:r>
            <a:rPr lang="ja-JP" altLang="ja-JP" sz="1300">
              <a:solidFill>
                <a:schemeClr val="dk1"/>
              </a:solidFill>
              <a:effectLst/>
              <a:latin typeface="ＭＳ ゴシック"/>
              <a:ea typeface="ＭＳ ゴシック"/>
              <a:cs typeface="+mn-cs"/>
            </a:rPr>
            <a:t>りあ</a:t>
          </a:r>
          <a:r>
            <a:rPr lang="ja-JP" altLang="ja-JP" sz="1300">
              <a:solidFill>
                <a:schemeClr val="dk1"/>
              </a:solidFill>
              <a:effectLst/>
              <a:latin typeface="ＭＳ ゴシック"/>
              <a:ea typeface="ＭＳ ゴシック"/>
              <a:cs typeface="+mn-cs"/>
            </a:rPr>
            <a:t>る予算の効率性を高めることで基金に頼らない持続可能な財政運営に努める。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：市民の連帯の強化、地域の振興等に要する経費の財源に充てる基金</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体力づくりセンター整備基金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：体力づくりセンターの整備に要する資金に充てる基金</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川二期事業費償還基金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：国が行った国営十津川紀の川二期事業の負担金の償還財源の効率的な運用を図るための基金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：公共施設の整備資金に充てる基金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：小・中学校及び幼稚園英語教育講師派遣事業、小学校教材</a:t>
          </a:r>
          <a:r>
            <a:rPr kumimoji="1" lang="ja-JP" altLang="en-US" sz="1300">
              <a:solidFill>
                <a:schemeClr val="dk1"/>
              </a:solidFill>
              <a:effectLst/>
              <a:latin typeface="ＭＳ ゴシック"/>
              <a:ea typeface="ＭＳ ゴシック"/>
              <a:cs typeface="+mn-cs"/>
            </a:rPr>
            <a:t>備品（電子黒板）</a:t>
          </a:r>
          <a:r>
            <a:rPr kumimoji="1" lang="ja-JP" altLang="en-US" sz="1300">
              <a:solidFill>
                <a:schemeClr val="dk1"/>
              </a:solidFill>
              <a:effectLst/>
              <a:latin typeface="ＭＳ ゴシック"/>
              <a:ea typeface="ＭＳ ゴシック"/>
              <a:cs typeface="+mn-cs"/>
            </a:rPr>
            <a:t>購入事業のため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計約8,900万円を取崩した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　　　　</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：体力づくりセンターの維持補修のため約1,900</a:t>
          </a:r>
          <a:r>
            <a:rPr lang="ja-JP" altLang="ja-JP" sz="1300">
              <a:solidFill>
                <a:schemeClr val="dk1"/>
              </a:solidFill>
              <a:effectLst/>
              <a:latin typeface="ＭＳ ゴシック"/>
              <a:ea typeface="ＭＳ ゴシック"/>
              <a:cs typeface="+mn-cs"/>
            </a:rPr>
            <a:t>万円を取崩し</a:t>
          </a:r>
          <a:r>
            <a:rPr lang="ja-JP" altLang="en-US" sz="1300">
              <a:solidFill>
                <a:schemeClr val="dk1"/>
              </a:solidFill>
              <a:effectLst/>
              <a:latin typeface="ＭＳ ゴシック"/>
              <a:ea typeface="ＭＳ ゴシック"/>
              <a:cs typeface="+mn-cs"/>
            </a:rPr>
            <a:t>た。</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川二期工事費償還のため約3,5</a:t>
          </a:r>
          <a:r>
            <a:rPr lang="en-US" altLang="ja-JP" sz="1300">
              <a:solidFill>
                <a:schemeClr val="dk1"/>
              </a:solidFill>
              <a:effectLst/>
              <a:latin typeface="ＭＳ ゴシック"/>
              <a:ea typeface="ＭＳ ゴシック"/>
              <a:cs typeface="+mn-cs"/>
            </a:rPr>
            <a:t>00</a:t>
          </a:r>
          <a:r>
            <a:rPr lang="ja-JP" altLang="ja-JP" sz="1300">
              <a:solidFill>
                <a:schemeClr val="dk1"/>
              </a:solidFill>
              <a:effectLst/>
              <a:latin typeface="ＭＳ ゴシック"/>
              <a:ea typeface="ＭＳ ゴシック"/>
              <a:cs typeface="+mn-cs"/>
            </a:rPr>
            <a:t>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a:t>
          </a:r>
          <a:r>
            <a:rPr kumimoji="1" lang="ja-JP" altLang="en-US" sz="1300">
              <a:solidFill>
                <a:schemeClr val="dk1"/>
              </a:solidFill>
              <a:effectLst/>
              <a:latin typeface="ＭＳ ゴシック"/>
              <a:ea typeface="ＭＳ ゴシック"/>
              <a:cs typeface="+mn-cs"/>
            </a:rPr>
            <a:t>いきいきセンター大規模改修事業等で約1,800万円を取崩したが、今後の大型建設事業に備え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て約2億円を積立てたため、</a:t>
          </a:r>
          <a:r>
            <a:rPr kumimoji="1" lang="ja-JP" altLang="en-US" sz="1300">
              <a:solidFill>
                <a:schemeClr val="dk1"/>
              </a:solidFill>
              <a:effectLst/>
              <a:latin typeface="ＭＳ ゴシック"/>
              <a:ea typeface="ＭＳ ゴシック"/>
              <a:cs typeface="+mn-cs"/>
            </a:rPr>
            <a:t>基金としては約1億8,200万円の増額となった。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a:solidFill>
                <a:schemeClr val="dk1"/>
              </a:solidFill>
              <a:effectLst/>
              <a:latin typeface="+mn-lt"/>
              <a:ea typeface="+mn-ea"/>
              <a:cs typeface="+mn-cs"/>
            </a:rPr>
            <a:t>　</a:t>
          </a:r>
          <a:r>
            <a:rPr lang="ja-JP" altLang="en-US" sz="1300">
              <a:solidFill>
                <a:schemeClr val="dk1"/>
              </a:solidFill>
              <a:effectLst/>
              <a:latin typeface="ＭＳ ゴシック"/>
              <a:ea typeface="ＭＳ ゴシック"/>
              <a:cs typeface="+mn-cs"/>
            </a:rPr>
            <a:t>今後、公共施設の老朽化に伴う長寿命化や再編整備等の建設事業も始まることから、必要に応じて公共施設整備基金等の積立て・取崩しを</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行うことが</a:t>
          </a:r>
          <a:r>
            <a:rPr lang="ja-JP" altLang="en-US" sz="1300">
              <a:solidFill>
                <a:schemeClr val="dk1"/>
              </a:solidFill>
              <a:effectLst/>
              <a:latin typeface="ＭＳ ゴシック"/>
              <a:ea typeface="ＭＳ ゴシック"/>
              <a:cs typeface="+mn-cs"/>
            </a:rPr>
            <a:t>見込ま</a:t>
          </a:r>
          <a:r>
            <a:rPr lang="ja-JP" altLang="en-US" sz="1300">
              <a:solidFill>
                <a:schemeClr val="dk1"/>
              </a:solidFill>
              <a:effectLst/>
              <a:latin typeface="ＭＳ ゴシック"/>
              <a:ea typeface="ＭＳ ゴシック"/>
              <a:cs typeface="+mn-cs"/>
            </a:rPr>
            <a:t>れるが、限りある予算の効率性を高めることで</a:t>
          </a:r>
          <a:r>
            <a:rPr lang="ja-JP" altLang="en-US" sz="1300">
              <a:solidFill>
                <a:schemeClr val="dk1"/>
              </a:solidFill>
              <a:effectLst/>
              <a:latin typeface="ＭＳ ゴシック"/>
              <a:ea typeface="ＭＳ ゴシック"/>
              <a:cs typeface="+mn-cs"/>
            </a:rPr>
            <a:t>特定目的</a:t>
          </a:r>
          <a:r>
            <a:rPr lang="ja-JP" altLang="en-US" sz="1300">
              <a:solidFill>
                <a:schemeClr val="dk1"/>
              </a:solidFill>
              <a:effectLst/>
              <a:latin typeface="ＭＳ ゴシック"/>
              <a:ea typeface="ＭＳ ゴシック"/>
              <a:cs typeface="+mn-cs"/>
            </a:rPr>
            <a:t>基金に</a:t>
          </a:r>
          <a:r>
            <a:rPr lang="ja-JP" altLang="en-US" sz="1300">
              <a:solidFill>
                <a:schemeClr val="dk1"/>
              </a:solidFill>
              <a:effectLst/>
              <a:latin typeface="ＭＳ ゴシック"/>
              <a:ea typeface="ＭＳ ゴシック"/>
              <a:cs typeface="+mn-cs"/>
            </a:rPr>
            <a:t>頼らない持続可能な財政運営に努める。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令和5年度は財源不足による取崩しを行わなかった。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利子の積立てのみ行った。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今後も</a:t>
          </a:r>
          <a:r>
            <a:rPr lang="ja-JP" altLang="en-US" sz="1300">
              <a:solidFill>
                <a:schemeClr val="dk1"/>
              </a:solidFill>
              <a:effectLst/>
              <a:latin typeface="ＭＳ ゴシック"/>
              <a:ea typeface="ＭＳ ゴシック"/>
              <a:cs typeface="+mn-cs"/>
            </a:rPr>
            <a:t>現在の基金残高を維持し、</a:t>
          </a:r>
          <a:r>
            <a:rPr lang="ja-JP" altLang="ja-JP" sz="1300">
              <a:solidFill>
                <a:schemeClr val="dk1"/>
              </a:solidFill>
              <a:effectLst/>
              <a:latin typeface="ＭＳ ゴシック"/>
              <a:ea typeface="ＭＳ ゴシック"/>
              <a:cs typeface="+mn-cs"/>
            </a:rPr>
            <a:t>限りある予算の効率性を高めることで</a:t>
          </a:r>
          <a:r>
            <a:rPr lang="ja-JP" altLang="ja-JP" sz="1300">
              <a:solidFill>
                <a:schemeClr val="dk1"/>
              </a:solidFill>
              <a:effectLst/>
              <a:latin typeface="ＭＳ ゴシック"/>
              <a:ea typeface="ＭＳ ゴシック"/>
              <a:cs typeface="+mn-cs"/>
            </a:rPr>
            <a:t>財政調整基金に頼らない持続可能な財政運営に努める。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公共施設の老朽化に伴う長寿命化や再編整備等の建設事業も始まることから充当可能基金としての積立て及び、普通交付税において臨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時財政対策債償還基金費として交付された後年度償還分の積立てを行ったことで、計</a:t>
          </a:r>
          <a:r>
            <a:rPr kumimoji="1" lang="ja-JP" altLang="en-US" sz="1300">
              <a:solidFill>
                <a:schemeClr val="dk1"/>
              </a:solidFill>
              <a:effectLst/>
              <a:latin typeface="ＭＳ ゴシック"/>
              <a:ea typeface="ＭＳ ゴシック"/>
              <a:cs typeface="+mn-cs"/>
            </a:rPr>
            <a:t>約1億8,300万円の積立てを行った。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今後、公共施設の老朽化に伴う長寿命化や再編整備等の建設事業も始まることから、必要に応じて減債基金の取崩しを行うこと</a:t>
          </a:r>
          <a:r>
            <a:rPr kumimoji="1" lang="ja-JP" altLang="en-US" sz="1300">
              <a:solidFill>
                <a:schemeClr val="dk1"/>
              </a:solidFill>
              <a:effectLst/>
              <a:latin typeface="ＭＳ ゴシック"/>
              <a:ea typeface="ＭＳ ゴシック"/>
              <a:cs typeface="+mn-cs"/>
            </a:rPr>
            <a:t>が見込</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まれるが、</a:t>
          </a:r>
          <a:r>
            <a:rPr kumimoji="1" lang="ja-JP" altLang="en-US" sz="1300">
              <a:solidFill>
                <a:schemeClr val="dk1"/>
              </a:solidFill>
              <a:effectLst/>
              <a:latin typeface="ＭＳ ゴシック"/>
              <a:ea typeface="ＭＳ ゴシック"/>
              <a:cs typeface="+mn-cs"/>
            </a:rPr>
            <a:t>限りある予算の効率性を高めることで</a:t>
          </a:r>
          <a:r>
            <a:rPr kumimoji="1" lang="ja-JP" altLang="en-US" sz="1300">
              <a:solidFill>
                <a:schemeClr val="dk1"/>
              </a:solidFill>
              <a:effectLst/>
              <a:latin typeface="ＭＳ ゴシック"/>
              <a:ea typeface="ＭＳ ゴシック"/>
              <a:cs typeface="+mn-cs"/>
            </a:rPr>
            <a:t>減債基金に</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頼らない持続可能な財政運営に努める。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1.&#36001;&#25919;&#20418;\01.&#36001;&#25919;\01.&#36001;&#25919;\01.&#36001;&#21209;\&#36001;&#25919;&#24773;&#22577;&#12398;&#20844;&#34920;&#38306;&#20418;(&#24195;&#22577;HP&#20182;)\&#36001;&#25919;&#29366;&#27841;&#36039;&#26009;&#38598;\&#20196;&#21644;&#65301;&#24180;&#24230;&#27770;&#31639;\&#65297;&#22238;&#30446;\03%20&#22238;&#31572;\ZJ05_292117_&#33883;&#22478;&#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18957809</v>
      </c>
      <c r="BO4" s="216"/>
      <c r="BP4" s="216"/>
      <c r="BQ4" s="216"/>
      <c r="BR4" s="216"/>
      <c r="BS4" s="216"/>
      <c r="BT4" s="216"/>
      <c r="BU4" s="219"/>
      <c r="BV4" s="213">
        <v>17776790</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6.8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18574138</v>
      </c>
      <c r="BO5" s="217"/>
      <c r="BP5" s="217"/>
      <c r="BQ5" s="217"/>
      <c r="BR5" s="217"/>
      <c r="BS5" s="217"/>
      <c r="BT5" s="217"/>
      <c r="BU5" s="220"/>
      <c r="BV5" s="214">
        <v>17071978</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92.3</v>
      </c>
      <c r="CU5" s="238"/>
      <c r="CV5" s="238"/>
      <c r="CW5" s="238"/>
      <c r="CX5" s="238"/>
      <c r="CY5" s="238"/>
      <c r="CZ5" s="238"/>
      <c r="DA5" s="246"/>
      <c r="DB5" s="230">
        <v>91.6</v>
      </c>
      <c r="DC5" s="238"/>
      <c r="DD5" s="238"/>
      <c r="DE5" s="238"/>
      <c r="DF5" s="238"/>
      <c r="DG5" s="238"/>
      <c r="DH5" s="238"/>
      <c r="DI5" s="246"/>
    </row>
    <row r="6" spans="1:119" ht="18.75" customHeight="1">
      <c r="A6" s="2"/>
      <c r="B6" s="8" t="s">
        <v>159</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383671</v>
      </c>
      <c r="BO6" s="217"/>
      <c r="BP6" s="217"/>
      <c r="BQ6" s="217"/>
      <c r="BR6" s="217"/>
      <c r="BS6" s="217"/>
      <c r="BT6" s="217"/>
      <c r="BU6" s="220"/>
      <c r="BV6" s="214">
        <v>704812</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24124</v>
      </c>
      <c r="BO7" s="217"/>
      <c r="BP7" s="217"/>
      <c r="BQ7" s="217"/>
      <c r="BR7" s="217"/>
      <c r="BS7" s="217"/>
      <c r="BT7" s="217"/>
      <c r="BU7" s="220"/>
      <c r="BV7" s="214">
        <v>30149</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10141795</v>
      </c>
      <c r="CU7" s="217"/>
      <c r="CV7" s="217"/>
      <c r="CW7" s="217"/>
      <c r="CX7" s="217"/>
      <c r="CY7" s="217"/>
      <c r="CZ7" s="217"/>
      <c r="DA7" s="220"/>
      <c r="DB7" s="214">
        <v>9945652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177</v>
      </c>
      <c r="AV8" s="139"/>
      <c r="AW8" s="139"/>
      <c r="AX8" s="139"/>
      <c r="AY8" s="190" t="s">
        <v>178</v>
      </c>
      <c r="AZ8" s="198"/>
      <c r="BA8" s="198"/>
      <c r="BB8" s="198"/>
      <c r="BC8" s="198"/>
      <c r="BD8" s="198"/>
      <c r="BE8" s="198"/>
      <c r="BF8" s="198"/>
      <c r="BG8" s="198"/>
      <c r="BH8" s="198"/>
      <c r="BI8" s="198"/>
      <c r="BJ8" s="198"/>
      <c r="BK8" s="198"/>
      <c r="BL8" s="198"/>
      <c r="BM8" s="209"/>
      <c r="BN8" s="214">
        <v>359547</v>
      </c>
      <c r="BO8" s="217"/>
      <c r="BP8" s="217"/>
      <c r="BQ8" s="217"/>
      <c r="BR8" s="217"/>
      <c r="BS8" s="217"/>
      <c r="BT8" s="217"/>
      <c r="BU8" s="220"/>
      <c r="BV8" s="214">
        <v>674663</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0.49</v>
      </c>
      <c r="CU8" s="240"/>
      <c r="CV8" s="240"/>
      <c r="CW8" s="240"/>
      <c r="CX8" s="240"/>
      <c r="CY8" s="240"/>
      <c r="CZ8" s="240"/>
      <c r="DA8" s="248"/>
      <c r="DB8" s="232">
        <v>0.5</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36832</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-315116</v>
      </c>
      <c r="BO9" s="217"/>
      <c r="BP9" s="217"/>
      <c r="BQ9" s="217"/>
      <c r="BR9" s="217"/>
      <c r="BS9" s="217"/>
      <c r="BT9" s="217"/>
      <c r="BU9" s="220"/>
      <c r="BV9" s="214">
        <v>-43076</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15</v>
      </c>
      <c r="CU9" s="238"/>
      <c r="CV9" s="238"/>
      <c r="CW9" s="238"/>
      <c r="CX9" s="238"/>
      <c r="CY9" s="238"/>
      <c r="CZ9" s="238"/>
      <c r="DA9" s="246"/>
      <c r="DB9" s="230">
        <v>15.1</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36635</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72</v>
      </c>
      <c r="AV10" s="139"/>
      <c r="AW10" s="139"/>
      <c r="AX10" s="139"/>
      <c r="AY10" s="190" t="s">
        <v>188</v>
      </c>
      <c r="AZ10" s="198"/>
      <c r="BA10" s="198"/>
      <c r="BB10" s="198"/>
      <c r="BC10" s="198"/>
      <c r="BD10" s="198"/>
      <c r="BE10" s="198"/>
      <c r="BF10" s="198"/>
      <c r="BG10" s="198"/>
      <c r="BH10" s="198"/>
      <c r="BI10" s="198"/>
      <c r="BJ10" s="198"/>
      <c r="BK10" s="198"/>
      <c r="BL10" s="198"/>
      <c r="BM10" s="209"/>
      <c r="BN10" s="214">
        <v>875</v>
      </c>
      <c r="BO10" s="217"/>
      <c r="BP10" s="217"/>
      <c r="BQ10" s="217"/>
      <c r="BR10" s="217"/>
      <c r="BS10" s="217"/>
      <c r="BT10" s="217"/>
      <c r="BU10" s="220"/>
      <c r="BV10" s="214">
        <v>656</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37905</v>
      </c>
      <c r="S12" s="108"/>
      <c r="T12" s="108"/>
      <c r="U12" s="108"/>
      <c r="V12" s="120"/>
      <c r="W12" s="132" t="s">
        <v>9</v>
      </c>
      <c r="X12" s="139"/>
      <c r="Y12" s="139"/>
      <c r="Z12" s="139"/>
      <c r="AA12" s="139"/>
      <c r="AB12" s="144"/>
      <c r="AC12" s="148" t="s">
        <v>112</v>
      </c>
      <c r="AD12" s="155"/>
      <c r="AE12" s="155"/>
      <c r="AF12" s="155"/>
      <c r="AG12" s="158"/>
      <c r="AH12" s="148" t="s">
        <v>205</v>
      </c>
      <c r="AI12" s="155"/>
      <c r="AJ12" s="155"/>
      <c r="AK12" s="155"/>
      <c r="AL12" s="170"/>
      <c r="AM12" s="175" t="s">
        <v>207</v>
      </c>
      <c r="AN12" s="58"/>
      <c r="AO12" s="58"/>
      <c r="AP12" s="58"/>
      <c r="AQ12" s="58"/>
      <c r="AR12" s="58"/>
      <c r="AS12" s="58"/>
      <c r="AT12" s="63"/>
      <c r="AU12" s="182" t="s">
        <v>72</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37414</v>
      </c>
      <c r="S13" s="109"/>
      <c r="T13" s="109"/>
      <c r="U13" s="109"/>
      <c r="V13" s="121"/>
      <c r="W13" s="130" t="s">
        <v>214</v>
      </c>
      <c r="X13" s="56"/>
      <c r="Y13" s="56"/>
      <c r="Z13" s="56"/>
      <c r="AA13" s="56"/>
      <c r="AB13" s="25"/>
      <c r="AC13" s="72">
        <v>477</v>
      </c>
      <c r="AD13" s="80"/>
      <c r="AE13" s="80"/>
      <c r="AF13" s="80"/>
      <c r="AG13" s="84"/>
      <c r="AH13" s="72">
        <v>547</v>
      </c>
      <c r="AI13" s="80"/>
      <c r="AJ13" s="80"/>
      <c r="AK13" s="80"/>
      <c r="AL13" s="118"/>
      <c r="AM13" s="175" t="s">
        <v>216</v>
      </c>
      <c r="AN13" s="58"/>
      <c r="AO13" s="58"/>
      <c r="AP13" s="58"/>
      <c r="AQ13" s="58"/>
      <c r="AR13" s="58"/>
      <c r="AS13" s="58"/>
      <c r="AT13" s="63"/>
      <c r="AU13" s="182" t="s">
        <v>177</v>
      </c>
      <c r="AV13" s="139"/>
      <c r="AW13" s="139"/>
      <c r="AX13" s="139"/>
      <c r="AY13" s="190" t="s">
        <v>218</v>
      </c>
      <c r="AZ13" s="198"/>
      <c r="BA13" s="198"/>
      <c r="BB13" s="198"/>
      <c r="BC13" s="198"/>
      <c r="BD13" s="198"/>
      <c r="BE13" s="198"/>
      <c r="BF13" s="198"/>
      <c r="BG13" s="198"/>
      <c r="BH13" s="198"/>
      <c r="BI13" s="198"/>
      <c r="BJ13" s="198"/>
      <c r="BK13" s="198"/>
      <c r="BL13" s="198"/>
      <c r="BM13" s="209"/>
      <c r="BN13" s="214">
        <v>-314241</v>
      </c>
      <c r="BO13" s="217"/>
      <c r="BP13" s="217"/>
      <c r="BQ13" s="217"/>
      <c r="BR13" s="217"/>
      <c r="BS13" s="217"/>
      <c r="BT13" s="217"/>
      <c r="BU13" s="220"/>
      <c r="BV13" s="214">
        <v>-42420</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8.1999999999999993</v>
      </c>
      <c r="CU13" s="238"/>
      <c r="CV13" s="238"/>
      <c r="CW13" s="238"/>
      <c r="CX13" s="238"/>
      <c r="CY13" s="238"/>
      <c r="CZ13" s="238"/>
      <c r="DA13" s="246"/>
      <c r="DB13" s="230">
        <v>8.6999999999999993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37805</v>
      </c>
      <c r="S14" s="109"/>
      <c r="T14" s="109"/>
      <c r="U14" s="109"/>
      <c r="V14" s="121"/>
      <c r="W14" s="129"/>
      <c r="X14" s="57"/>
      <c r="Y14" s="57"/>
      <c r="Z14" s="57"/>
      <c r="AA14" s="57"/>
      <c r="AB14" s="24"/>
      <c r="AC14" s="149">
        <v>3</v>
      </c>
      <c r="AD14" s="156"/>
      <c r="AE14" s="156"/>
      <c r="AF14" s="156"/>
      <c r="AG14" s="159"/>
      <c r="AH14" s="149">
        <v>3.5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11.7</v>
      </c>
      <c r="CU14" s="242"/>
      <c r="CV14" s="242"/>
      <c r="CW14" s="242"/>
      <c r="CX14" s="242"/>
      <c r="CY14" s="242"/>
      <c r="CZ14" s="242"/>
      <c r="DA14" s="250"/>
      <c r="DB14" s="234">
        <v>22.4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37369</v>
      </c>
      <c r="S15" s="109"/>
      <c r="T15" s="109"/>
      <c r="U15" s="109"/>
      <c r="V15" s="121"/>
      <c r="W15" s="130" t="s">
        <v>5</v>
      </c>
      <c r="X15" s="56"/>
      <c r="Y15" s="56"/>
      <c r="Z15" s="56"/>
      <c r="AA15" s="56"/>
      <c r="AB15" s="25"/>
      <c r="AC15" s="72">
        <v>4564</v>
      </c>
      <c r="AD15" s="80"/>
      <c r="AE15" s="80"/>
      <c r="AF15" s="80"/>
      <c r="AG15" s="84"/>
      <c r="AH15" s="72">
        <v>4643</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4370718</v>
      </c>
      <c r="BO15" s="216"/>
      <c r="BP15" s="216"/>
      <c r="BQ15" s="216"/>
      <c r="BR15" s="216"/>
      <c r="BS15" s="216"/>
      <c r="BT15" s="216"/>
      <c r="BU15" s="219"/>
      <c r="BV15" s="213">
        <v>4223213</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229</v>
      </c>
      <c r="S16" s="110"/>
      <c r="T16" s="110"/>
      <c r="U16" s="110"/>
      <c r="V16" s="122"/>
      <c r="W16" s="129"/>
      <c r="X16" s="57"/>
      <c r="Y16" s="57"/>
      <c r="Z16" s="57"/>
      <c r="AA16" s="57"/>
      <c r="AB16" s="24"/>
      <c r="AC16" s="149">
        <v>29</v>
      </c>
      <c r="AD16" s="156"/>
      <c r="AE16" s="156"/>
      <c r="AF16" s="156"/>
      <c r="AG16" s="159"/>
      <c r="AH16" s="149">
        <v>29.9</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8911111</v>
      </c>
      <c r="BO16" s="217"/>
      <c r="BP16" s="217"/>
      <c r="BQ16" s="217"/>
      <c r="BR16" s="217"/>
      <c r="BS16" s="217"/>
      <c r="BT16" s="217"/>
      <c r="BU16" s="220"/>
      <c r="BV16" s="214">
        <v>8663276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231</v>
      </c>
      <c r="S17" s="110"/>
      <c r="T17" s="110"/>
      <c r="U17" s="110"/>
      <c r="V17" s="122"/>
      <c r="W17" s="130" t="s">
        <v>99</v>
      </c>
      <c r="X17" s="56"/>
      <c r="Y17" s="56"/>
      <c r="Z17" s="56"/>
      <c r="AA17" s="56"/>
      <c r="AB17" s="25"/>
      <c r="AC17" s="72">
        <v>10702</v>
      </c>
      <c r="AD17" s="80"/>
      <c r="AE17" s="80"/>
      <c r="AF17" s="80"/>
      <c r="AG17" s="84"/>
      <c r="AH17" s="72">
        <v>10325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5529638</v>
      </c>
      <c r="BO17" s="217"/>
      <c r="BP17" s="217"/>
      <c r="BQ17" s="217"/>
      <c r="BR17" s="217"/>
      <c r="BS17" s="217"/>
      <c r="BT17" s="217"/>
      <c r="BU17" s="220"/>
      <c r="BV17" s="214">
        <v>5340731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33.72</v>
      </c>
      <c r="M18" s="70"/>
      <c r="N18" s="70"/>
      <c r="O18" s="70"/>
      <c r="P18" s="70"/>
      <c r="Q18" s="70"/>
      <c r="R18" s="102"/>
      <c r="S18" s="102"/>
      <c r="T18" s="102"/>
      <c r="U18" s="102"/>
      <c r="V18" s="123"/>
      <c r="W18" s="131"/>
      <c r="X18" s="138"/>
      <c r="Y18" s="138"/>
      <c r="Z18" s="138"/>
      <c r="AA18" s="138"/>
      <c r="AB18" s="26"/>
      <c r="AC18" s="150">
        <v>68</v>
      </c>
      <c r="AD18" s="157"/>
      <c r="AE18" s="157"/>
      <c r="AF18" s="157"/>
      <c r="AG18" s="160"/>
      <c r="AH18" s="150">
        <v>66.5</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9557698</v>
      </c>
      <c r="BO18" s="217"/>
      <c r="BP18" s="217"/>
      <c r="BQ18" s="217"/>
      <c r="BR18" s="217"/>
      <c r="BS18" s="217"/>
      <c r="BT18" s="217"/>
      <c r="BU18" s="220"/>
      <c r="BV18" s="214">
        <v>9308403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1092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12544247</v>
      </c>
      <c r="BO19" s="217"/>
      <c r="BP19" s="217"/>
      <c r="BQ19" s="217"/>
      <c r="BR19" s="217"/>
      <c r="BS19" s="217"/>
      <c r="BT19" s="217"/>
      <c r="BU19" s="220"/>
      <c r="BV19" s="214">
        <v>12431826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13288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242</v>
      </c>
      <c r="R22" s="104"/>
      <c r="S22" s="104"/>
      <c r="T22" s="104"/>
      <c r="U22" s="104"/>
      <c r="V22" s="125"/>
      <c r="W22" s="133" t="s">
        <v>56</v>
      </c>
      <c r="X22" s="33"/>
      <c r="Y22" s="41"/>
      <c r="Z22" s="50" t="s">
        <v>9</v>
      </c>
      <c r="AA22" s="56"/>
      <c r="AB22" s="56"/>
      <c r="AC22" s="56"/>
      <c r="AD22" s="56"/>
      <c r="AE22" s="56"/>
      <c r="AF22" s="56"/>
      <c r="AG22" s="25"/>
      <c r="AH22" s="163" t="s">
        <v>183</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18998664</v>
      </c>
      <c r="BO22" s="216"/>
      <c r="BP22" s="216"/>
      <c r="BQ22" s="216"/>
      <c r="BR22" s="216"/>
      <c r="BS22" s="216"/>
      <c r="BT22" s="216"/>
      <c r="BU22" s="219"/>
      <c r="BV22" s="213">
        <v>19158254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7386596</v>
      </c>
      <c r="BO23" s="217"/>
      <c r="BP23" s="217"/>
      <c r="BQ23" s="217"/>
      <c r="BR23" s="217"/>
      <c r="BS23" s="217"/>
      <c r="BT23" s="217"/>
      <c r="BU23" s="220"/>
      <c r="BV23" s="214">
        <v>7812462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4450</v>
      </c>
      <c r="R24" s="80"/>
      <c r="S24" s="80"/>
      <c r="T24" s="80"/>
      <c r="U24" s="80"/>
      <c r="V24" s="84"/>
      <c r="W24" s="134"/>
      <c r="X24" s="34"/>
      <c r="Y24" s="42"/>
      <c r="Z24" s="52" t="s">
        <v>250</v>
      </c>
      <c r="AA24" s="58"/>
      <c r="AB24" s="58"/>
      <c r="AC24" s="58"/>
      <c r="AD24" s="58"/>
      <c r="AE24" s="58"/>
      <c r="AF24" s="58"/>
      <c r="AG24" s="63"/>
      <c r="AH24" s="72">
        <v>279</v>
      </c>
      <c r="AI24" s="80"/>
      <c r="AJ24" s="80"/>
      <c r="AK24" s="80"/>
      <c r="AL24" s="84"/>
      <c r="AM24" s="72">
        <v>793755</v>
      </c>
      <c r="AN24" s="80"/>
      <c r="AO24" s="80"/>
      <c r="AP24" s="80"/>
      <c r="AQ24" s="80"/>
      <c r="AR24" s="84"/>
      <c r="AS24" s="72">
        <v>2845</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13009134</v>
      </c>
      <c r="BO24" s="217"/>
      <c r="BP24" s="217"/>
      <c r="BQ24" s="217"/>
      <c r="BR24" s="217"/>
      <c r="BS24" s="217"/>
      <c r="BT24" s="217"/>
      <c r="BU24" s="220"/>
      <c r="BV24" s="214">
        <v>12603269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6290</v>
      </c>
      <c r="R25" s="80"/>
      <c r="S25" s="80"/>
      <c r="T25" s="80"/>
      <c r="U25" s="80"/>
      <c r="V25" s="84"/>
      <c r="W25" s="134"/>
      <c r="X25" s="34"/>
      <c r="Y25" s="42"/>
      <c r="Z25" s="52" t="s">
        <v>256</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2791090</v>
      </c>
      <c r="BO25" s="216"/>
      <c r="BP25" s="216"/>
      <c r="BQ25" s="216"/>
      <c r="BR25" s="216"/>
      <c r="BS25" s="216"/>
      <c r="BT25" s="216"/>
      <c r="BU25" s="219"/>
      <c r="BV25" s="213">
        <v>2366555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6500</v>
      </c>
      <c r="R26" s="80"/>
      <c r="S26" s="80"/>
      <c r="T26" s="80"/>
      <c r="U26" s="80"/>
      <c r="V26" s="84"/>
      <c r="W26" s="134"/>
      <c r="X26" s="34"/>
      <c r="Y26" s="42"/>
      <c r="Z26" s="52" t="s">
        <v>258</v>
      </c>
      <c r="AA26" s="143"/>
      <c r="AB26" s="143"/>
      <c r="AC26" s="143"/>
      <c r="AD26" s="143"/>
      <c r="AE26" s="143"/>
      <c r="AF26" s="143"/>
      <c r="AG26" s="161"/>
      <c r="AH26" s="72">
        <v>15</v>
      </c>
      <c r="AI26" s="80"/>
      <c r="AJ26" s="80"/>
      <c r="AK26" s="80"/>
      <c r="AL26" s="84"/>
      <c r="AM26" s="72">
        <v>46425</v>
      </c>
      <c r="AN26" s="80"/>
      <c r="AO26" s="80"/>
      <c r="AP26" s="80"/>
      <c r="AQ26" s="80"/>
      <c r="AR26" s="84"/>
      <c r="AS26" s="72">
        <v>3095</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4700</v>
      </c>
      <c r="R27" s="80"/>
      <c r="S27" s="80"/>
      <c r="T27" s="80"/>
      <c r="U27" s="80"/>
      <c r="V27" s="84"/>
      <c r="W27" s="134"/>
      <c r="X27" s="34"/>
      <c r="Y27" s="42"/>
      <c r="Z27" s="52" t="s">
        <v>262</v>
      </c>
      <c r="AA27" s="58"/>
      <c r="AB27" s="58"/>
      <c r="AC27" s="58"/>
      <c r="AD27" s="58"/>
      <c r="AE27" s="58"/>
      <c r="AF27" s="58"/>
      <c r="AG27" s="63"/>
      <c r="AH27" s="72">
        <v>31</v>
      </c>
      <c r="AI27" s="80"/>
      <c r="AJ27" s="80"/>
      <c r="AK27" s="80"/>
      <c r="AL27" s="84"/>
      <c r="AM27" s="72">
        <v>82491</v>
      </c>
      <c r="AN27" s="80"/>
      <c r="AO27" s="80"/>
      <c r="AP27" s="80"/>
      <c r="AQ27" s="80"/>
      <c r="AR27" s="84"/>
      <c r="AS27" s="72">
        <v>2661</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318175</v>
      </c>
      <c r="BO27" s="218"/>
      <c r="BP27" s="218"/>
      <c r="BQ27" s="218"/>
      <c r="BR27" s="218"/>
      <c r="BS27" s="218"/>
      <c r="BT27" s="218"/>
      <c r="BU27" s="221"/>
      <c r="BV27" s="215">
        <v>318142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4000</v>
      </c>
      <c r="R28" s="80"/>
      <c r="S28" s="80"/>
      <c r="T28" s="80"/>
      <c r="U28" s="80"/>
      <c r="V28" s="84"/>
      <c r="W28" s="134"/>
      <c r="X28" s="34"/>
      <c r="Y28" s="42"/>
      <c r="Z28" s="52" t="s">
        <v>37</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268</v>
      </c>
      <c r="AZ28" s="201"/>
      <c r="BA28" s="201"/>
      <c r="BB28" s="204"/>
      <c r="BC28" s="189" t="s">
        <v>104</v>
      </c>
      <c r="BD28" s="197"/>
      <c r="BE28" s="197"/>
      <c r="BF28" s="197"/>
      <c r="BG28" s="197"/>
      <c r="BH28" s="197"/>
      <c r="BI28" s="197"/>
      <c r="BJ28" s="197"/>
      <c r="BK28" s="197"/>
      <c r="BL28" s="197"/>
      <c r="BM28" s="208"/>
      <c r="BN28" s="213">
        <v>2447144</v>
      </c>
      <c r="BO28" s="216"/>
      <c r="BP28" s="216"/>
      <c r="BQ28" s="216"/>
      <c r="BR28" s="216"/>
      <c r="BS28" s="216"/>
      <c r="BT28" s="216"/>
      <c r="BU28" s="219"/>
      <c r="BV28" s="213">
        <v>2446269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13</v>
      </c>
      <c r="M29" s="80"/>
      <c r="N29" s="80"/>
      <c r="O29" s="80"/>
      <c r="P29" s="84"/>
      <c r="Q29" s="72">
        <v>3700</v>
      </c>
      <c r="R29" s="80"/>
      <c r="S29" s="80"/>
      <c r="T29" s="80"/>
      <c r="U29" s="80"/>
      <c r="V29" s="84"/>
      <c r="W29" s="135"/>
      <c r="X29" s="140"/>
      <c r="Y29" s="142"/>
      <c r="Z29" s="52" t="s">
        <v>272</v>
      </c>
      <c r="AA29" s="58"/>
      <c r="AB29" s="58"/>
      <c r="AC29" s="58"/>
      <c r="AD29" s="58"/>
      <c r="AE29" s="58"/>
      <c r="AF29" s="58"/>
      <c r="AG29" s="63"/>
      <c r="AH29" s="72">
        <v>310</v>
      </c>
      <c r="AI29" s="80"/>
      <c r="AJ29" s="80"/>
      <c r="AK29" s="80"/>
      <c r="AL29" s="84"/>
      <c r="AM29" s="72">
        <v>876246</v>
      </c>
      <c r="AN29" s="80"/>
      <c r="AO29" s="80"/>
      <c r="AP29" s="80"/>
      <c r="AQ29" s="80"/>
      <c r="AR29" s="84"/>
      <c r="AS29" s="72">
        <v>2827</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342271</v>
      </c>
      <c r="BO29" s="217"/>
      <c r="BP29" s="217"/>
      <c r="BQ29" s="217"/>
      <c r="BR29" s="217"/>
      <c r="BS29" s="217"/>
      <c r="BT29" s="217"/>
      <c r="BU29" s="220"/>
      <c r="BV29" s="214">
        <v>159464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94.6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2246866</v>
      </c>
      <c r="BO30" s="218"/>
      <c r="BP30" s="218"/>
      <c r="BQ30" s="218"/>
      <c r="BR30" s="218"/>
      <c r="BS30" s="218"/>
      <c r="BT30" s="218"/>
      <c r="BU30" s="221"/>
      <c r="BV30" s="215">
        <v>2140482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282</v>
      </c>
      <c r="F33" s="54"/>
      <c r="G33" s="54"/>
      <c r="H33" s="54"/>
      <c r="I33" s="54"/>
      <c r="J33" s="54"/>
      <c r="K33" s="54"/>
      <c r="L33" s="54"/>
      <c r="M33" s="54"/>
      <c r="N33" s="54"/>
      <c r="O33" s="54"/>
      <c r="P33" s="54"/>
      <c r="Q33" s="54"/>
      <c r="R33" s="54"/>
      <c r="S33" s="54"/>
      <c r="T33" s="54"/>
      <c r="U33" s="37" t="s">
        <v>59</v>
      </c>
      <c r="V33" s="37"/>
      <c r="W33" s="54" t="s">
        <v>282</v>
      </c>
      <c r="X33" s="54"/>
      <c r="Y33" s="54"/>
      <c r="Z33" s="54"/>
      <c r="AA33" s="54"/>
      <c r="AB33" s="54"/>
      <c r="AC33" s="54"/>
      <c r="AD33" s="54"/>
      <c r="AE33" s="54"/>
      <c r="AF33" s="54"/>
      <c r="AG33" s="54"/>
      <c r="AH33" s="54"/>
      <c r="AI33" s="54"/>
      <c r="AJ33" s="54"/>
      <c r="AK33" s="54"/>
      <c r="AL33" s="54"/>
      <c r="AM33" s="37" t="s">
        <v>59</v>
      </c>
      <c r="AN33" s="37"/>
      <c r="AO33" s="54" t="s">
        <v>282</v>
      </c>
      <c r="AP33" s="54"/>
      <c r="AQ33" s="54"/>
      <c r="AR33" s="54"/>
      <c r="AS33" s="54"/>
      <c r="AT33" s="54"/>
      <c r="AU33" s="54"/>
      <c r="AV33" s="54"/>
      <c r="AW33" s="54"/>
      <c r="AX33" s="54"/>
      <c r="AY33" s="54"/>
      <c r="AZ33" s="54"/>
      <c r="BA33" s="54"/>
      <c r="BB33" s="54"/>
      <c r="BC33" s="54"/>
      <c r="BD33" s="37"/>
      <c r="BE33" s="54" t="s">
        <v>284</v>
      </c>
      <c r="BF33" s="54"/>
      <c r="BG33" s="54" t="s">
        <v>166</v>
      </c>
      <c r="BH33" s="54"/>
      <c r="BI33" s="54"/>
      <c r="BJ33" s="54"/>
      <c r="BK33" s="54"/>
      <c r="BL33" s="54"/>
      <c r="BM33" s="54"/>
      <c r="BN33" s="54"/>
      <c r="BO33" s="54"/>
      <c r="BP33" s="54"/>
      <c r="BQ33" s="54"/>
      <c r="BR33" s="54"/>
      <c r="BS33" s="54"/>
      <c r="BT33" s="54"/>
      <c r="BU33" s="54"/>
      <c r="BV33" s="37"/>
      <c r="BW33" s="37" t="s">
        <v>284</v>
      </c>
      <c r="BX33" s="37"/>
      <c r="BY33" s="54" t="s">
        <v>111</v>
      </c>
      <c r="BZ33" s="54"/>
      <c r="CA33" s="54"/>
      <c r="CB33" s="54"/>
      <c r="CC33" s="54"/>
      <c r="CD33" s="54"/>
      <c r="CE33" s="54"/>
      <c r="CF33" s="54"/>
      <c r="CG33" s="54"/>
      <c r="CH33" s="54"/>
      <c r="CI33" s="54"/>
      <c r="CJ33" s="54"/>
      <c r="CK33" s="54"/>
      <c r="CL33" s="54"/>
      <c r="CM33" s="54"/>
      <c r="CN33" s="54"/>
      <c r="CO33" s="37" t="s">
        <v>59</v>
      </c>
      <c r="CP33" s="37"/>
      <c r="CQ33" s="54" t="s">
        <v>285</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奈良県葛城地区清掃事務組合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葛城市土地開発公社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学校給食特別会計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介護保険特別会計（保険事業勘定）</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奈良県市町村総合事務組合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奈良県信用保証協会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霊苑事業特別会計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介護保険特別会計（介護サービス事業勘定）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奈良広域水質検査センター組合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葛城市シルバー人材センター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葛城市・広陵町介護認定審査会特別会計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奈良県住宅新築資金等貸付金回収管理組合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後期高齢者医療保険特別会計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奈良県後期高齢者医療広域連合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奈良県広域消防組合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i3UoEBUC+OOUX2dfJRIuE9mE09QdW17X5FWzcZVsC+LCCP7zKE19lSJrohfn7GKsXehlBjsW0eWFf24Q4lOFA==" saltValue="DDUGUm4/dRm1qNDmXWnKz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verticalCentered="1"/>
  <pageMargins left="0" right="0" top="0" bottom="0" header="0" footer="0"/>
  <pageSetup paperSize="9" scale="84" fitToWidth="1" fitToHeight="1" orientation="landscape" usePrinterDefaults="1"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222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254</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4474747</v>
      </c>
      <c r="S5" s="276"/>
      <c r="T5" s="276"/>
      <c r="U5" s="276"/>
      <c r="V5" s="276"/>
      <c r="W5" s="276"/>
      <c r="X5" s="276"/>
      <c r="Y5" s="278"/>
      <c r="Z5" s="281">
        <v>23.6</v>
      </c>
      <c r="AA5" s="281"/>
      <c r="AB5" s="281"/>
      <c r="AC5" s="281"/>
      <c r="AD5" s="286">
        <v>4474747</v>
      </c>
      <c r="AE5" s="286"/>
      <c r="AF5" s="286"/>
      <c r="AG5" s="286"/>
      <c r="AH5" s="286"/>
      <c r="AI5" s="286"/>
      <c r="AJ5" s="286"/>
      <c r="AK5" s="286"/>
      <c r="AL5" s="291">
        <v>43.5</v>
      </c>
      <c r="AM5" s="293"/>
      <c r="AN5" s="293"/>
      <c r="AO5" s="295"/>
      <c r="AP5" s="260" t="s">
        <v>316</v>
      </c>
      <c r="AQ5" s="265"/>
      <c r="AR5" s="265"/>
      <c r="AS5" s="265"/>
      <c r="AT5" s="265"/>
      <c r="AU5" s="265"/>
      <c r="AV5" s="265"/>
      <c r="AW5" s="265"/>
      <c r="AX5" s="265"/>
      <c r="AY5" s="265"/>
      <c r="AZ5" s="265"/>
      <c r="BA5" s="265"/>
      <c r="BB5" s="265"/>
      <c r="BC5" s="265"/>
      <c r="BD5" s="265"/>
      <c r="BE5" s="265"/>
      <c r="BF5" s="268"/>
      <c r="BG5" s="274">
        <v>4474747</v>
      </c>
      <c r="BH5" s="217"/>
      <c r="BI5" s="217"/>
      <c r="BJ5" s="217"/>
      <c r="BK5" s="217"/>
      <c r="BL5" s="217"/>
      <c r="BM5" s="217"/>
      <c r="BN5" s="279"/>
      <c r="BO5" s="282">
        <v>100</v>
      </c>
      <c r="BP5" s="282"/>
      <c r="BQ5" s="282"/>
      <c r="BR5" s="282"/>
      <c r="BS5" s="287">
        <v>35703</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309</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110242</v>
      </c>
      <c r="S6" s="217"/>
      <c r="T6" s="217"/>
      <c r="U6" s="217"/>
      <c r="V6" s="217"/>
      <c r="W6" s="217"/>
      <c r="X6" s="217"/>
      <c r="Y6" s="279"/>
      <c r="Z6" s="282">
        <v>0.6</v>
      </c>
      <c r="AA6" s="282"/>
      <c r="AB6" s="282"/>
      <c r="AC6" s="282"/>
      <c r="AD6" s="287">
        <v>110242</v>
      </c>
      <c r="AE6" s="287"/>
      <c r="AF6" s="287"/>
      <c r="AG6" s="287"/>
      <c r="AH6" s="287"/>
      <c r="AI6" s="287"/>
      <c r="AJ6" s="287"/>
      <c r="AK6" s="287"/>
      <c r="AL6" s="283">
        <v>1.1000000000000001</v>
      </c>
      <c r="AM6" s="238"/>
      <c r="AN6" s="238"/>
      <c r="AO6" s="296"/>
      <c r="AP6" s="261" t="s">
        <v>108</v>
      </c>
      <c r="AQ6" s="1"/>
      <c r="AR6" s="1"/>
      <c r="AS6" s="1"/>
      <c r="AT6" s="1"/>
      <c r="AU6" s="1"/>
      <c r="AV6" s="1"/>
      <c r="AW6" s="1"/>
      <c r="AX6" s="1"/>
      <c r="AY6" s="1"/>
      <c r="AZ6" s="1"/>
      <c r="BA6" s="1"/>
      <c r="BB6" s="1"/>
      <c r="BC6" s="1"/>
      <c r="BD6" s="1"/>
      <c r="BE6" s="1"/>
      <c r="BF6" s="269"/>
      <c r="BG6" s="274">
        <v>4474747</v>
      </c>
      <c r="BH6" s="217"/>
      <c r="BI6" s="217"/>
      <c r="BJ6" s="217"/>
      <c r="BK6" s="217"/>
      <c r="BL6" s="217"/>
      <c r="BM6" s="217"/>
      <c r="BN6" s="279"/>
      <c r="BO6" s="282">
        <v>100</v>
      </c>
      <c r="BP6" s="282"/>
      <c r="BQ6" s="282"/>
      <c r="BR6" s="282"/>
      <c r="BS6" s="287">
        <v>35703</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178857</v>
      </c>
      <c r="CS6" s="217"/>
      <c r="CT6" s="217"/>
      <c r="CU6" s="217"/>
      <c r="CV6" s="217"/>
      <c r="CW6" s="217"/>
      <c r="CX6" s="217"/>
      <c r="CY6" s="279"/>
      <c r="CZ6" s="291">
        <v>1</v>
      </c>
      <c r="DA6" s="293"/>
      <c r="DB6" s="293"/>
      <c r="DC6" s="337"/>
      <c r="DD6" s="288" t="s">
        <v>200</v>
      </c>
      <c r="DE6" s="217"/>
      <c r="DF6" s="217"/>
      <c r="DG6" s="217"/>
      <c r="DH6" s="217"/>
      <c r="DI6" s="217"/>
      <c r="DJ6" s="217"/>
      <c r="DK6" s="217"/>
      <c r="DL6" s="217"/>
      <c r="DM6" s="217"/>
      <c r="DN6" s="217"/>
      <c r="DO6" s="217"/>
      <c r="DP6" s="279"/>
      <c r="DQ6" s="288">
        <v>178857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1901</v>
      </c>
      <c r="S7" s="217"/>
      <c r="T7" s="217"/>
      <c r="U7" s="217"/>
      <c r="V7" s="217"/>
      <c r="W7" s="217"/>
      <c r="X7" s="217"/>
      <c r="Y7" s="279"/>
      <c r="Z7" s="282">
        <v>0</v>
      </c>
      <c r="AA7" s="282"/>
      <c r="AB7" s="282"/>
      <c r="AC7" s="282"/>
      <c r="AD7" s="287">
        <v>1901</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1987597</v>
      </c>
      <c r="BH7" s="217"/>
      <c r="BI7" s="217"/>
      <c r="BJ7" s="217"/>
      <c r="BK7" s="217"/>
      <c r="BL7" s="217"/>
      <c r="BM7" s="217"/>
      <c r="BN7" s="279"/>
      <c r="BO7" s="282">
        <v>44.4</v>
      </c>
      <c r="BP7" s="282"/>
      <c r="BQ7" s="282"/>
      <c r="BR7" s="282"/>
      <c r="BS7" s="287">
        <v>35703</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2100049</v>
      </c>
      <c r="CS7" s="217"/>
      <c r="CT7" s="217"/>
      <c r="CU7" s="217"/>
      <c r="CV7" s="217"/>
      <c r="CW7" s="217"/>
      <c r="CX7" s="217"/>
      <c r="CY7" s="279"/>
      <c r="CZ7" s="282">
        <v>11.3</v>
      </c>
      <c r="DA7" s="282"/>
      <c r="DB7" s="282"/>
      <c r="DC7" s="282"/>
      <c r="DD7" s="288">
        <v>17237</v>
      </c>
      <c r="DE7" s="217"/>
      <c r="DF7" s="217"/>
      <c r="DG7" s="217"/>
      <c r="DH7" s="217"/>
      <c r="DI7" s="217"/>
      <c r="DJ7" s="217"/>
      <c r="DK7" s="217"/>
      <c r="DL7" s="217"/>
      <c r="DM7" s="217"/>
      <c r="DN7" s="217"/>
      <c r="DO7" s="217"/>
      <c r="DP7" s="279"/>
      <c r="DQ7" s="288">
        <v>1905456</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53549</v>
      </c>
      <c r="S8" s="217"/>
      <c r="T8" s="217"/>
      <c r="U8" s="217"/>
      <c r="V8" s="217"/>
      <c r="W8" s="217"/>
      <c r="X8" s="217"/>
      <c r="Y8" s="279"/>
      <c r="Z8" s="282">
        <v>0.3</v>
      </c>
      <c r="AA8" s="282"/>
      <c r="AB8" s="282"/>
      <c r="AC8" s="282"/>
      <c r="AD8" s="287">
        <v>53549</v>
      </c>
      <c r="AE8" s="287"/>
      <c r="AF8" s="287"/>
      <c r="AG8" s="287"/>
      <c r="AH8" s="287"/>
      <c r="AI8" s="287"/>
      <c r="AJ8" s="287"/>
      <c r="AK8" s="287"/>
      <c r="AL8" s="283">
        <v>0.5</v>
      </c>
      <c r="AM8" s="238"/>
      <c r="AN8" s="238"/>
      <c r="AO8" s="296"/>
      <c r="AP8" s="261" t="s">
        <v>122</v>
      </c>
      <c r="AQ8" s="1"/>
      <c r="AR8" s="1"/>
      <c r="AS8" s="1"/>
      <c r="AT8" s="1"/>
      <c r="AU8" s="1"/>
      <c r="AV8" s="1"/>
      <c r="AW8" s="1"/>
      <c r="AX8" s="1"/>
      <c r="AY8" s="1"/>
      <c r="AZ8" s="1"/>
      <c r="BA8" s="1"/>
      <c r="BB8" s="1"/>
      <c r="BC8" s="1"/>
      <c r="BD8" s="1"/>
      <c r="BE8" s="1"/>
      <c r="BF8" s="269"/>
      <c r="BG8" s="274">
        <v>62360</v>
      </c>
      <c r="BH8" s="217"/>
      <c r="BI8" s="217"/>
      <c r="BJ8" s="217"/>
      <c r="BK8" s="217"/>
      <c r="BL8" s="217"/>
      <c r="BM8" s="217"/>
      <c r="BN8" s="279"/>
      <c r="BO8" s="282">
        <v>1.4</v>
      </c>
      <c r="BP8" s="282"/>
      <c r="BQ8" s="282"/>
      <c r="BR8" s="282"/>
      <c r="BS8" s="287" t="s">
        <v>200</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7785970</v>
      </c>
      <c r="CS8" s="217"/>
      <c r="CT8" s="217"/>
      <c r="CU8" s="217"/>
      <c r="CV8" s="217"/>
      <c r="CW8" s="217"/>
      <c r="CX8" s="217"/>
      <c r="CY8" s="279"/>
      <c r="CZ8" s="282">
        <v>41.9</v>
      </c>
      <c r="DA8" s="282"/>
      <c r="DB8" s="282"/>
      <c r="DC8" s="282"/>
      <c r="DD8" s="288">
        <v>770449</v>
      </c>
      <c r="DE8" s="217"/>
      <c r="DF8" s="217"/>
      <c r="DG8" s="217"/>
      <c r="DH8" s="217"/>
      <c r="DI8" s="217"/>
      <c r="DJ8" s="217"/>
      <c r="DK8" s="217"/>
      <c r="DL8" s="217"/>
      <c r="DM8" s="217"/>
      <c r="DN8" s="217"/>
      <c r="DO8" s="217"/>
      <c r="DP8" s="279"/>
      <c r="DQ8" s="288">
        <v>3825736</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58789</v>
      </c>
      <c r="S9" s="217"/>
      <c r="T9" s="217"/>
      <c r="U9" s="217"/>
      <c r="V9" s="217"/>
      <c r="W9" s="217"/>
      <c r="X9" s="217"/>
      <c r="Y9" s="279"/>
      <c r="Z9" s="282">
        <v>0.3</v>
      </c>
      <c r="AA9" s="282"/>
      <c r="AB9" s="282"/>
      <c r="AC9" s="282"/>
      <c r="AD9" s="287">
        <v>58789</v>
      </c>
      <c r="AE9" s="287"/>
      <c r="AF9" s="287"/>
      <c r="AG9" s="287"/>
      <c r="AH9" s="287"/>
      <c r="AI9" s="287"/>
      <c r="AJ9" s="287"/>
      <c r="AK9" s="287"/>
      <c r="AL9" s="283">
        <v>0.6</v>
      </c>
      <c r="AM9" s="238"/>
      <c r="AN9" s="238"/>
      <c r="AO9" s="296"/>
      <c r="AP9" s="261" t="s">
        <v>332</v>
      </c>
      <c r="AQ9" s="1"/>
      <c r="AR9" s="1"/>
      <c r="AS9" s="1"/>
      <c r="AT9" s="1"/>
      <c r="AU9" s="1"/>
      <c r="AV9" s="1"/>
      <c r="AW9" s="1"/>
      <c r="AX9" s="1"/>
      <c r="AY9" s="1"/>
      <c r="AZ9" s="1"/>
      <c r="BA9" s="1"/>
      <c r="BB9" s="1"/>
      <c r="BC9" s="1"/>
      <c r="BD9" s="1"/>
      <c r="BE9" s="1"/>
      <c r="BF9" s="269"/>
      <c r="BG9" s="274">
        <v>1714326</v>
      </c>
      <c r="BH9" s="217"/>
      <c r="BI9" s="217"/>
      <c r="BJ9" s="217"/>
      <c r="BK9" s="217"/>
      <c r="BL9" s="217"/>
      <c r="BM9" s="217"/>
      <c r="BN9" s="279"/>
      <c r="BO9" s="282">
        <v>38.299999999999997</v>
      </c>
      <c r="BP9" s="282"/>
      <c r="BQ9" s="282"/>
      <c r="BR9" s="282"/>
      <c r="BS9" s="287" t="s">
        <v>200</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1462246</v>
      </c>
      <c r="CS9" s="217"/>
      <c r="CT9" s="217"/>
      <c r="CU9" s="217"/>
      <c r="CV9" s="217"/>
      <c r="CW9" s="217"/>
      <c r="CX9" s="217"/>
      <c r="CY9" s="279"/>
      <c r="CZ9" s="282">
        <v>7.9</v>
      </c>
      <c r="DA9" s="282"/>
      <c r="DB9" s="282"/>
      <c r="DC9" s="282"/>
      <c r="DD9" s="288">
        <v>177497</v>
      </c>
      <c r="DE9" s="217"/>
      <c r="DF9" s="217"/>
      <c r="DG9" s="217"/>
      <c r="DH9" s="217"/>
      <c r="DI9" s="217"/>
      <c r="DJ9" s="217"/>
      <c r="DK9" s="217"/>
      <c r="DL9" s="217"/>
      <c r="DM9" s="217"/>
      <c r="DN9" s="217"/>
      <c r="DO9" s="217"/>
      <c r="DP9" s="279"/>
      <c r="DQ9" s="288">
        <v>1111260</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190</v>
      </c>
      <c r="AQ10" s="1"/>
      <c r="AR10" s="1"/>
      <c r="AS10" s="1"/>
      <c r="AT10" s="1"/>
      <c r="AU10" s="1"/>
      <c r="AV10" s="1"/>
      <c r="AW10" s="1"/>
      <c r="AX10" s="1"/>
      <c r="AY10" s="1"/>
      <c r="AZ10" s="1"/>
      <c r="BA10" s="1"/>
      <c r="BB10" s="1"/>
      <c r="BC10" s="1"/>
      <c r="BD10" s="1"/>
      <c r="BE10" s="1"/>
      <c r="BF10" s="269"/>
      <c r="BG10" s="274">
        <v>80615</v>
      </c>
      <c r="BH10" s="217"/>
      <c r="BI10" s="217"/>
      <c r="BJ10" s="217"/>
      <c r="BK10" s="217"/>
      <c r="BL10" s="217"/>
      <c r="BM10" s="217"/>
      <c r="BN10" s="279"/>
      <c r="BO10" s="282">
        <v>1.8</v>
      </c>
      <c r="BP10" s="282"/>
      <c r="BQ10" s="282"/>
      <c r="BR10" s="282"/>
      <c r="BS10" s="287" t="s">
        <v>200</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798497</v>
      </c>
      <c r="S11" s="217"/>
      <c r="T11" s="217"/>
      <c r="U11" s="217"/>
      <c r="V11" s="217"/>
      <c r="W11" s="217"/>
      <c r="X11" s="217"/>
      <c r="Y11" s="279"/>
      <c r="Z11" s="283">
        <v>4.2</v>
      </c>
      <c r="AA11" s="238"/>
      <c r="AB11" s="238"/>
      <c r="AC11" s="285"/>
      <c r="AD11" s="288">
        <v>798497</v>
      </c>
      <c r="AE11" s="217"/>
      <c r="AF11" s="217"/>
      <c r="AG11" s="217"/>
      <c r="AH11" s="217"/>
      <c r="AI11" s="217"/>
      <c r="AJ11" s="217"/>
      <c r="AK11" s="279"/>
      <c r="AL11" s="283">
        <v>7.8</v>
      </c>
      <c r="AM11" s="238"/>
      <c r="AN11" s="238"/>
      <c r="AO11" s="296"/>
      <c r="AP11" s="261" t="s">
        <v>337</v>
      </c>
      <c r="AQ11" s="1"/>
      <c r="AR11" s="1"/>
      <c r="AS11" s="1"/>
      <c r="AT11" s="1"/>
      <c r="AU11" s="1"/>
      <c r="AV11" s="1"/>
      <c r="AW11" s="1"/>
      <c r="AX11" s="1"/>
      <c r="AY11" s="1"/>
      <c r="AZ11" s="1"/>
      <c r="BA11" s="1"/>
      <c r="BB11" s="1"/>
      <c r="BC11" s="1"/>
      <c r="BD11" s="1"/>
      <c r="BE11" s="1"/>
      <c r="BF11" s="269"/>
      <c r="BG11" s="274">
        <v>130296</v>
      </c>
      <c r="BH11" s="217"/>
      <c r="BI11" s="217"/>
      <c r="BJ11" s="217"/>
      <c r="BK11" s="217"/>
      <c r="BL11" s="217"/>
      <c r="BM11" s="217"/>
      <c r="BN11" s="279"/>
      <c r="BO11" s="282">
        <v>2.9</v>
      </c>
      <c r="BP11" s="282"/>
      <c r="BQ11" s="282"/>
      <c r="BR11" s="282"/>
      <c r="BS11" s="287">
        <v>35703</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346818</v>
      </c>
      <c r="CS11" s="217"/>
      <c r="CT11" s="217"/>
      <c r="CU11" s="217"/>
      <c r="CV11" s="217"/>
      <c r="CW11" s="217"/>
      <c r="CX11" s="217"/>
      <c r="CY11" s="279"/>
      <c r="CZ11" s="282">
        <v>1.9</v>
      </c>
      <c r="DA11" s="282"/>
      <c r="DB11" s="282"/>
      <c r="DC11" s="282"/>
      <c r="DD11" s="288">
        <v>226290</v>
      </c>
      <c r="DE11" s="217"/>
      <c r="DF11" s="217"/>
      <c r="DG11" s="217"/>
      <c r="DH11" s="217"/>
      <c r="DI11" s="217"/>
      <c r="DJ11" s="217"/>
      <c r="DK11" s="217"/>
      <c r="DL11" s="217"/>
      <c r="DM11" s="217"/>
      <c r="DN11" s="217"/>
      <c r="DO11" s="217"/>
      <c r="DP11" s="279"/>
      <c r="DQ11" s="288">
        <v>136561</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341</v>
      </c>
      <c r="AQ12" s="1"/>
      <c r="AR12" s="1"/>
      <c r="AS12" s="1"/>
      <c r="AT12" s="1"/>
      <c r="AU12" s="1"/>
      <c r="AV12" s="1"/>
      <c r="AW12" s="1"/>
      <c r="AX12" s="1"/>
      <c r="AY12" s="1"/>
      <c r="AZ12" s="1"/>
      <c r="BA12" s="1"/>
      <c r="BB12" s="1"/>
      <c r="BC12" s="1"/>
      <c r="BD12" s="1"/>
      <c r="BE12" s="1"/>
      <c r="BF12" s="269"/>
      <c r="BG12" s="274">
        <v>2014510</v>
      </c>
      <c r="BH12" s="217"/>
      <c r="BI12" s="217"/>
      <c r="BJ12" s="217"/>
      <c r="BK12" s="217"/>
      <c r="BL12" s="217"/>
      <c r="BM12" s="217"/>
      <c r="BN12" s="279"/>
      <c r="BO12" s="282">
        <v>45</v>
      </c>
      <c r="BP12" s="282"/>
      <c r="BQ12" s="282"/>
      <c r="BR12" s="282"/>
      <c r="BS12" s="287" t="s">
        <v>200</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118392</v>
      </c>
      <c r="CS12" s="217"/>
      <c r="CT12" s="217"/>
      <c r="CU12" s="217"/>
      <c r="CV12" s="217"/>
      <c r="CW12" s="217"/>
      <c r="CX12" s="217"/>
      <c r="CY12" s="279"/>
      <c r="CZ12" s="282">
        <v>0.6</v>
      </c>
      <c r="DA12" s="282"/>
      <c r="DB12" s="282"/>
      <c r="DC12" s="282"/>
      <c r="DD12" s="288">
        <v>1676</v>
      </c>
      <c r="DE12" s="217"/>
      <c r="DF12" s="217"/>
      <c r="DG12" s="217"/>
      <c r="DH12" s="217"/>
      <c r="DI12" s="217"/>
      <c r="DJ12" s="217"/>
      <c r="DK12" s="217"/>
      <c r="DL12" s="217"/>
      <c r="DM12" s="217"/>
      <c r="DN12" s="217"/>
      <c r="DO12" s="217"/>
      <c r="DP12" s="279"/>
      <c r="DQ12" s="288">
        <v>106574</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195</v>
      </c>
      <c r="AQ13" s="1"/>
      <c r="AR13" s="1"/>
      <c r="AS13" s="1"/>
      <c r="AT13" s="1"/>
      <c r="AU13" s="1"/>
      <c r="AV13" s="1"/>
      <c r="AW13" s="1"/>
      <c r="AX13" s="1"/>
      <c r="AY13" s="1"/>
      <c r="AZ13" s="1"/>
      <c r="BA13" s="1"/>
      <c r="BB13" s="1"/>
      <c r="BC13" s="1"/>
      <c r="BD13" s="1"/>
      <c r="BE13" s="1"/>
      <c r="BF13" s="269"/>
      <c r="BG13" s="274">
        <v>2014510</v>
      </c>
      <c r="BH13" s="217"/>
      <c r="BI13" s="217"/>
      <c r="BJ13" s="217"/>
      <c r="BK13" s="217"/>
      <c r="BL13" s="217"/>
      <c r="BM13" s="217"/>
      <c r="BN13" s="279"/>
      <c r="BO13" s="282">
        <v>45</v>
      </c>
      <c r="BP13" s="282"/>
      <c r="BQ13" s="282"/>
      <c r="BR13" s="282"/>
      <c r="BS13" s="287" t="s">
        <v>200</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1581211</v>
      </c>
      <c r="CS13" s="217"/>
      <c r="CT13" s="217"/>
      <c r="CU13" s="217"/>
      <c r="CV13" s="217"/>
      <c r="CW13" s="217"/>
      <c r="CX13" s="217"/>
      <c r="CY13" s="279"/>
      <c r="CZ13" s="282">
        <v>8.5</v>
      </c>
      <c r="DA13" s="282"/>
      <c r="DB13" s="282"/>
      <c r="DC13" s="282"/>
      <c r="DD13" s="288">
        <v>778570</v>
      </c>
      <c r="DE13" s="217"/>
      <c r="DF13" s="217"/>
      <c r="DG13" s="217"/>
      <c r="DH13" s="217"/>
      <c r="DI13" s="217"/>
      <c r="DJ13" s="217"/>
      <c r="DK13" s="217"/>
      <c r="DL13" s="217"/>
      <c r="DM13" s="217"/>
      <c r="DN13" s="217"/>
      <c r="DO13" s="217"/>
      <c r="DP13" s="279"/>
      <c r="DQ13" s="288">
        <v>962183</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2483</v>
      </c>
      <c r="S14" s="217"/>
      <c r="T14" s="217"/>
      <c r="U14" s="217"/>
      <c r="V14" s="217"/>
      <c r="W14" s="217"/>
      <c r="X14" s="217"/>
      <c r="Y14" s="279"/>
      <c r="Z14" s="282">
        <v>0</v>
      </c>
      <c r="AA14" s="282"/>
      <c r="AB14" s="282"/>
      <c r="AC14" s="282"/>
      <c r="AD14" s="287">
        <v>2483</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123715</v>
      </c>
      <c r="BH14" s="217"/>
      <c r="BI14" s="217"/>
      <c r="BJ14" s="217"/>
      <c r="BK14" s="217"/>
      <c r="BL14" s="217"/>
      <c r="BM14" s="217"/>
      <c r="BN14" s="279"/>
      <c r="BO14" s="282">
        <v>2.8</v>
      </c>
      <c r="BP14" s="282"/>
      <c r="BQ14" s="282"/>
      <c r="BR14" s="282"/>
      <c r="BS14" s="287" t="s">
        <v>200</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557382</v>
      </c>
      <c r="CS14" s="217"/>
      <c r="CT14" s="217"/>
      <c r="CU14" s="217"/>
      <c r="CV14" s="217"/>
      <c r="CW14" s="217"/>
      <c r="CX14" s="217"/>
      <c r="CY14" s="279"/>
      <c r="CZ14" s="282">
        <v>3</v>
      </c>
      <c r="DA14" s="282"/>
      <c r="DB14" s="282"/>
      <c r="DC14" s="282"/>
      <c r="DD14" s="288">
        <v>1874</v>
      </c>
      <c r="DE14" s="217"/>
      <c r="DF14" s="217"/>
      <c r="DG14" s="217"/>
      <c r="DH14" s="217"/>
      <c r="DI14" s="217"/>
      <c r="DJ14" s="217"/>
      <c r="DK14" s="217"/>
      <c r="DL14" s="217"/>
      <c r="DM14" s="217"/>
      <c r="DN14" s="217"/>
      <c r="DO14" s="217"/>
      <c r="DP14" s="279"/>
      <c r="DQ14" s="288">
        <v>541527</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346</v>
      </c>
      <c r="AQ15" s="1"/>
      <c r="AR15" s="1"/>
      <c r="AS15" s="1"/>
      <c r="AT15" s="1"/>
      <c r="AU15" s="1"/>
      <c r="AV15" s="1"/>
      <c r="AW15" s="1"/>
      <c r="AX15" s="1"/>
      <c r="AY15" s="1"/>
      <c r="AZ15" s="1"/>
      <c r="BA15" s="1"/>
      <c r="BB15" s="1"/>
      <c r="BC15" s="1"/>
      <c r="BD15" s="1"/>
      <c r="BE15" s="1"/>
      <c r="BF15" s="269"/>
      <c r="BG15" s="274">
        <v>348925</v>
      </c>
      <c r="BH15" s="217"/>
      <c r="BI15" s="217"/>
      <c r="BJ15" s="217"/>
      <c r="BK15" s="217"/>
      <c r="BL15" s="217"/>
      <c r="BM15" s="217"/>
      <c r="BN15" s="279"/>
      <c r="BO15" s="282">
        <v>7.8</v>
      </c>
      <c r="BP15" s="282"/>
      <c r="BQ15" s="282"/>
      <c r="BR15" s="282"/>
      <c r="BS15" s="287" t="s">
        <v>200</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2511976</v>
      </c>
      <c r="CS15" s="217"/>
      <c r="CT15" s="217"/>
      <c r="CU15" s="217"/>
      <c r="CV15" s="217"/>
      <c r="CW15" s="217"/>
      <c r="CX15" s="217"/>
      <c r="CY15" s="279"/>
      <c r="CZ15" s="282">
        <v>13.5</v>
      </c>
      <c r="DA15" s="282"/>
      <c r="DB15" s="282"/>
      <c r="DC15" s="282"/>
      <c r="DD15" s="288">
        <v>791048</v>
      </c>
      <c r="DE15" s="217"/>
      <c r="DF15" s="217"/>
      <c r="DG15" s="217"/>
      <c r="DH15" s="217"/>
      <c r="DI15" s="217"/>
      <c r="DJ15" s="217"/>
      <c r="DK15" s="217"/>
      <c r="DL15" s="217"/>
      <c r="DM15" s="217"/>
      <c r="DN15" s="217"/>
      <c r="DO15" s="217"/>
      <c r="DP15" s="279"/>
      <c r="DQ15" s="288">
        <v>1509661</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18191</v>
      </c>
      <c r="S16" s="217"/>
      <c r="T16" s="217"/>
      <c r="U16" s="217"/>
      <c r="V16" s="217"/>
      <c r="W16" s="217"/>
      <c r="X16" s="217"/>
      <c r="Y16" s="279"/>
      <c r="Z16" s="282">
        <v>0.1</v>
      </c>
      <c r="AA16" s="282"/>
      <c r="AB16" s="282"/>
      <c r="AC16" s="282"/>
      <c r="AD16" s="287">
        <v>18191</v>
      </c>
      <c r="AE16" s="287"/>
      <c r="AF16" s="287"/>
      <c r="AG16" s="287"/>
      <c r="AH16" s="287"/>
      <c r="AI16" s="287"/>
      <c r="AJ16" s="287"/>
      <c r="AK16" s="287"/>
      <c r="AL16" s="283">
        <v>0.2</v>
      </c>
      <c r="AM16" s="238"/>
      <c r="AN16" s="238"/>
      <c r="AO16" s="296"/>
      <c r="AP16" s="261" t="s">
        <v>351</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3113</v>
      </c>
      <c r="CS16" s="217"/>
      <c r="CT16" s="217"/>
      <c r="CU16" s="217"/>
      <c r="CV16" s="217"/>
      <c r="CW16" s="217"/>
      <c r="CX16" s="217"/>
      <c r="CY16" s="279"/>
      <c r="CZ16" s="282">
        <v>0</v>
      </c>
      <c r="DA16" s="282"/>
      <c r="DB16" s="282"/>
      <c r="DC16" s="282"/>
      <c r="DD16" s="288" t="s">
        <v>200</v>
      </c>
      <c r="DE16" s="217"/>
      <c r="DF16" s="217"/>
      <c r="DG16" s="217"/>
      <c r="DH16" s="217"/>
      <c r="DI16" s="217"/>
      <c r="DJ16" s="217"/>
      <c r="DK16" s="217"/>
      <c r="DL16" s="217"/>
      <c r="DM16" s="217"/>
      <c r="DN16" s="217"/>
      <c r="DO16" s="217"/>
      <c r="DP16" s="279"/>
      <c r="DQ16" s="288">
        <v>3113</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43374</v>
      </c>
      <c r="S17" s="217"/>
      <c r="T17" s="217"/>
      <c r="U17" s="217"/>
      <c r="V17" s="217"/>
      <c r="W17" s="217"/>
      <c r="X17" s="217"/>
      <c r="Y17" s="279"/>
      <c r="Z17" s="282">
        <v>0.2</v>
      </c>
      <c r="AA17" s="282"/>
      <c r="AB17" s="282"/>
      <c r="AC17" s="282"/>
      <c r="AD17" s="287">
        <v>43374</v>
      </c>
      <c r="AE17" s="287"/>
      <c r="AF17" s="287"/>
      <c r="AG17" s="287"/>
      <c r="AH17" s="287"/>
      <c r="AI17" s="287"/>
      <c r="AJ17" s="287"/>
      <c r="AK17" s="287"/>
      <c r="AL17" s="283">
        <v>0.4</v>
      </c>
      <c r="AM17" s="238"/>
      <c r="AN17" s="238"/>
      <c r="AO17" s="296"/>
      <c r="AP17" s="261" t="s">
        <v>354</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1928124</v>
      </c>
      <c r="CS17" s="217"/>
      <c r="CT17" s="217"/>
      <c r="CU17" s="217"/>
      <c r="CV17" s="217"/>
      <c r="CW17" s="217"/>
      <c r="CX17" s="217"/>
      <c r="CY17" s="279"/>
      <c r="CZ17" s="282">
        <v>10.4</v>
      </c>
      <c r="DA17" s="282"/>
      <c r="DB17" s="282"/>
      <c r="DC17" s="282"/>
      <c r="DD17" s="288" t="s">
        <v>200</v>
      </c>
      <c r="DE17" s="217"/>
      <c r="DF17" s="217"/>
      <c r="DG17" s="217"/>
      <c r="DH17" s="217"/>
      <c r="DI17" s="217"/>
      <c r="DJ17" s="217"/>
      <c r="DK17" s="217"/>
      <c r="DL17" s="217"/>
      <c r="DM17" s="217"/>
      <c r="DN17" s="217"/>
      <c r="DO17" s="217"/>
      <c r="DP17" s="279"/>
      <c r="DQ17" s="288">
        <v>1879648</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82668</v>
      </c>
      <c r="S18" s="217"/>
      <c r="T18" s="217"/>
      <c r="U18" s="217"/>
      <c r="V18" s="217"/>
      <c r="W18" s="217"/>
      <c r="X18" s="217"/>
      <c r="Y18" s="279"/>
      <c r="Z18" s="282">
        <v>0.4</v>
      </c>
      <c r="AA18" s="282"/>
      <c r="AB18" s="282"/>
      <c r="AC18" s="282"/>
      <c r="AD18" s="287">
        <v>82668</v>
      </c>
      <c r="AE18" s="287"/>
      <c r="AF18" s="287"/>
      <c r="AG18" s="287"/>
      <c r="AH18" s="287"/>
      <c r="AI18" s="287"/>
      <c r="AJ18" s="287"/>
      <c r="AK18" s="287"/>
      <c r="AL18" s="283">
        <v>0.8</v>
      </c>
      <c r="AM18" s="238"/>
      <c r="AN18" s="238"/>
      <c r="AO18" s="296"/>
      <c r="AP18" s="261" t="s">
        <v>103</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65999</v>
      </c>
      <c r="S19" s="217"/>
      <c r="T19" s="217"/>
      <c r="U19" s="217"/>
      <c r="V19" s="217"/>
      <c r="W19" s="217"/>
      <c r="X19" s="217"/>
      <c r="Y19" s="279"/>
      <c r="Z19" s="282">
        <v>0.3</v>
      </c>
      <c r="AA19" s="282"/>
      <c r="AB19" s="282"/>
      <c r="AC19" s="282"/>
      <c r="AD19" s="287">
        <v>65999</v>
      </c>
      <c r="AE19" s="287"/>
      <c r="AF19" s="287"/>
      <c r="AG19" s="287"/>
      <c r="AH19" s="287"/>
      <c r="AI19" s="287"/>
      <c r="AJ19" s="287"/>
      <c r="AK19" s="287"/>
      <c r="AL19" s="283">
        <v>0.6</v>
      </c>
      <c r="AM19" s="238"/>
      <c r="AN19" s="238"/>
      <c r="AO19" s="296"/>
      <c r="AP19" s="261" t="s">
        <v>251</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16669</v>
      </c>
      <c r="S20" s="217"/>
      <c r="T20" s="217"/>
      <c r="U20" s="217"/>
      <c r="V20" s="217"/>
      <c r="W20" s="217"/>
      <c r="X20" s="217"/>
      <c r="Y20" s="279"/>
      <c r="Z20" s="282">
        <v>0.1</v>
      </c>
      <c r="AA20" s="282"/>
      <c r="AB20" s="282"/>
      <c r="AC20" s="282"/>
      <c r="AD20" s="287">
        <v>16669</v>
      </c>
      <c r="AE20" s="287"/>
      <c r="AF20" s="287"/>
      <c r="AG20" s="287"/>
      <c r="AH20" s="287"/>
      <c r="AI20" s="287"/>
      <c r="AJ20" s="287"/>
      <c r="AK20" s="287"/>
      <c r="AL20" s="283">
        <v>0.2</v>
      </c>
      <c r="AM20" s="238"/>
      <c r="AN20" s="238"/>
      <c r="AO20" s="296"/>
      <c r="AP20" s="261" t="s">
        <v>363</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18574138</v>
      </c>
      <c r="CS20" s="217"/>
      <c r="CT20" s="217"/>
      <c r="CU20" s="217"/>
      <c r="CV20" s="217"/>
      <c r="CW20" s="217"/>
      <c r="CX20" s="217"/>
      <c r="CY20" s="279"/>
      <c r="CZ20" s="282">
        <v>100</v>
      </c>
      <c r="DA20" s="282"/>
      <c r="DB20" s="282"/>
      <c r="DC20" s="282"/>
      <c r="DD20" s="288">
        <v>2764641</v>
      </c>
      <c r="DE20" s="217"/>
      <c r="DF20" s="217"/>
      <c r="DG20" s="217"/>
      <c r="DH20" s="217"/>
      <c r="DI20" s="217"/>
      <c r="DJ20" s="217"/>
      <c r="DK20" s="217"/>
      <c r="DL20" s="217"/>
      <c r="DM20" s="217"/>
      <c r="DN20" s="217"/>
      <c r="DO20" s="217"/>
      <c r="DP20" s="279"/>
      <c r="DQ20" s="288">
        <v>12160576</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5271356</v>
      </c>
      <c r="S21" s="217"/>
      <c r="T21" s="217"/>
      <c r="U21" s="217"/>
      <c r="V21" s="217"/>
      <c r="W21" s="217"/>
      <c r="X21" s="217"/>
      <c r="Y21" s="279"/>
      <c r="Z21" s="282">
        <v>27.8</v>
      </c>
      <c r="AA21" s="282"/>
      <c r="AB21" s="282"/>
      <c r="AC21" s="282"/>
      <c r="AD21" s="287">
        <v>4538830</v>
      </c>
      <c r="AE21" s="287"/>
      <c r="AF21" s="287"/>
      <c r="AG21" s="287"/>
      <c r="AH21" s="287"/>
      <c r="AI21" s="287"/>
      <c r="AJ21" s="287"/>
      <c r="AK21" s="287"/>
      <c r="AL21" s="283">
        <v>44.2</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4538830</v>
      </c>
      <c r="S22" s="217"/>
      <c r="T22" s="217"/>
      <c r="U22" s="217"/>
      <c r="V22" s="217"/>
      <c r="W22" s="217"/>
      <c r="X22" s="217"/>
      <c r="Y22" s="279"/>
      <c r="Z22" s="282">
        <v>23.9</v>
      </c>
      <c r="AA22" s="282"/>
      <c r="AB22" s="282"/>
      <c r="AC22" s="282"/>
      <c r="AD22" s="287">
        <v>4538830</v>
      </c>
      <c r="AE22" s="287"/>
      <c r="AF22" s="287"/>
      <c r="AG22" s="287"/>
      <c r="AH22" s="287"/>
      <c r="AI22" s="287"/>
      <c r="AJ22" s="287"/>
      <c r="AK22" s="287"/>
      <c r="AL22" s="283">
        <v>44.2</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732526</v>
      </c>
      <c r="S23" s="217"/>
      <c r="T23" s="217"/>
      <c r="U23" s="217"/>
      <c r="V23" s="217"/>
      <c r="W23" s="217"/>
      <c r="X23" s="217"/>
      <c r="Y23" s="279"/>
      <c r="Z23" s="282">
        <v>3.9</v>
      </c>
      <c r="AA23" s="282"/>
      <c r="AB23" s="282"/>
      <c r="AC23" s="282"/>
      <c r="AD23" s="287" t="s">
        <v>200</v>
      </c>
      <c r="AE23" s="287"/>
      <c r="AF23" s="287"/>
      <c r="AG23" s="287"/>
      <c r="AH23" s="287"/>
      <c r="AI23" s="287"/>
      <c r="AJ23" s="287"/>
      <c r="AK23" s="287"/>
      <c r="AL23" s="283" t="s">
        <v>200</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296</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9287462</v>
      </c>
      <c r="CS24" s="276"/>
      <c r="CT24" s="276"/>
      <c r="CU24" s="276"/>
      <c r="CV24" s="276"/>
      <c r="CW24" s="276"/>
      <c r="CX24" s="276"/>
      <c r="CY24" s="278"/>
      <c r="CZ24" s="291">
        <v>50</v>
      </c>
      <c r="DA24" s="293"/>
      <c r="DB24" s="293"/>
      <c r="DC24" s="337"/>
      <c r="DD24" s="341">
        <v>6320649</v>
      </c>
      <c r="DE24" s="276"/>
      <c r="DF24" s="276"/>
      <c r="DG24" s="276"/>
      <c r="DH24" s="276"/>
      <c r="DI24" s="276"/>
      <c r="DJ24" s="276"/>
      <c r="DK24" s="278"/>
      <c r="DL24" s="341">
        <v>5762641</v>
      </c>
      <c r="DM24" s="276"/>
      <c r="DN24" s="276"/>
      <c r="DO24" s="276"/>
      <c r="DP24" s="276"/>
      <c r="DQ24" s="276"/>
      <c r="DR24" s="276"/>
      <c r="DS24" s="276"/>
      <c r="DT24" s="276"/>
      <c r="DU24" s="276"/>
      <c r="DV24" s="278"/>
      <c r="DW24" s="291">
        <v>55.7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10915797</v>
      </c>
      <c r="S25" s="217"/>
      <c r="T25" s="217"/>
      <c r="U25" s="217"/>
      <c r="V25" s="217"/>
      <c r="W25" s="217"/>
      <c r="X25" s="217"/>
      <c r="Y25" s="279"/>
      <c r="Z25" s="282">
        <v>57.6</v>
      </c>
      <c r="AA25" s="282"/>
      <c r="AB25" s="282"/>
      <c r="AC25" s="282"/>
      <c r="AD25" s="287">
        <v>10183271</v>
      </c>
      <c r="AE25" s="287"/>
      <c r="AF25" s="287"/>
      <c r="AG25" s="287"/>
      <c r="AH25" s="287"/>
      <c r="AI25" s="287"/>
      <c r="AJ25" s="287"/>
      <c r="AK25" s="287"/>
      <c r="AL25" s="283">
        <v>99.1</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3205252</v>
      </c>
      <c r="CS25" s="313"/>
      <c r="CT25" s="313"/>
      <c r="CU25" s="313"/>
      <c r="CV25" s="313"/>
      <c r="CW25" s="313"/>
      <c r="CX25" s="313"/>
      <c r="CY25" s="332"/>
      <c r="CZ25" s="283">
        <v>17.3</v>
      </c>
      <c r="DA25" s="335"/>
      <c r="DB25" s="335"/>
      <c r="DC25" s="338"/>
      <c r="DD25" s="288">
        <v>2853503</v>
      </c>
      <c r="DE25" s="313"/>
      <c r="DF25" s="313"/>
      <c r="DG25" s="313"/>
      <c r="DH25" s="313"/>
      <c r="DI25" s="313"/>
      <c r="DJ25" s="313"/>
      <c r="DK25" s="332"/>
      <c r="DL25" s="288">
        <v>2736879</v>
      </c>
      <c r="DM25" s="313"/>
      <c r="DN25" s="313"/>
      <c r="DO25" s="313"/>
      <c r="DP25" s="313"/>
      <c r="DQ25" s="313"/>
      <c r="DR25" s="313"/>
      <c r="DS25" s="313"/>
      <c r="DT25" s="313"/>
      <c r="DU25" s="313"/>
      <c r="DV25" s="332"/>
      <c r="DW25" s="283">
        <v>26.4</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2985</v>
      </c>
      <c r="S26" s="217"/>
      <c r="T26" s="217"/>
      <c r="U26" s="217"/>
      <c r="V26" s="217"/>
      <c r="W26" s="217"/>
      <c r="X26" s="217"/>
      <c r="Y26" s="279"/>
      <c r="Z26" s="282">
        <v>0</v>
      </c>
      <c r="AA26" s="282"/>
      <c r="AB26" s="282"/>
      <c r="AC26" s="282"/>
      <c r="AD26" s="287">
        <v>2985</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1660206</v>
      </c>
      <c r="CS26" s="217"/>
      <c r="CT26" s="217"/>
      <c r="CU26" s="217"/>
      <c r="CV26" s="217"/>
      <c r="CW26" s="217"/>
      <c r="CX26" s="217"/>
      <c r="CY26" s="279"/>
      <c r="CZ26" s="283">
        <v>8.9</v>
      </c>
      <c r="DA26" s="335"/>
      <c r="DB26" s="335"/>
      <c r="DC26" s="338"/>
      <c r="DD26" s="288">
        <v>1528093</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269062</v>
      </c>
      <c r="S27" s="217"/>
      <c r="T27" s="217"/>
      <c r="U27" s="217"/>
      <c r="V27" s="217"/>
      <c r="W27" s="217"/>
      <c r="X27" s="217"/>
      <c r="Y27" s="279"/>
      <c r="Z27" s="282">
        <v>1.4</v>
      </c>
      <c r="AA27" s="282"/>
      <c r="AB27" s="282"/>
      <c r="AC27" s="282"/>
      <c r="AD27" s="287" t="s">
        <v>200</v>
      </c>
      <c r="AE27" s="287"/>
      <c r="AF27" s="287"/>
      <c r="AG27" s="287"/>
      <c r="AH27" s="287"/>
      <c r="AI27" s="287"/>
      <c r="AJ27" s="287"/>
      <c r="AK27" s="287"/>
      <c r="AL27" s="283" t="s">
        <v>200</v>
      </c>
      <c r="AM27" s="238"/>
      <c r="AN27" s="238"/>
      <c r="AO27" s="296"/>
      <c r="AP27" s="261" t="s">
        <v>386</v>
      </c>
      <c r="AQ27" s="1"/>
      <c r="AR27" s="1"/>
      <c r="AS27" s="1"/>
      <c r="AT27" s="1"/>
      <c r="AU27" s="1"/>
      <c r="AV27" s="1"/>
      <c r="AW27" s="1"/>
      <c r="AX27" s="1"/>
      <c r="AY27" s="1"/>
      <c r="AZ27" s="1"/>
      <c r="BA27" s="1"/>
      <c r="BB27" s="1"/>
      <c r="BC27" s="1"/>
      <c r="BD27" s="1"/>
      <c r="BE27" s="1"/>
      <c r="BF27" s="269"/>
      <c r="BG27" s="274">
        <v>4474747</v>
      </c>
      <c r="BH27" s="217"/>
      <c r="BI27" s="217"/>
      <c r="BJ27" s="217"/>
      <c r="BK27" s="217"/>
      <c r="BL27" s="217"/>
      <c r="BM27" s="217"/>
      <c r="BN27" s="279"/>
      <c r="BO27" s="282">
        <v>100</v>
      </c>
      <c r="BP27" s="282"/>
      <c r="BQ27" s="282"/>
      <c r="BR27" s="282"/>
      <c r="BS27" s="287">
        <v>35703</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4154268</v>
      </c>
      <c r="CS27" s="313"/>
      <c r="CT27" s="313"/>
      <c r="CU27" s="313"/>
      <c r="CV27" s="313"/>
      <c r="CW27" s="313"/>
      <c r="CX27" s="313"/>
      <c r="CY27" s="332"/>
      <c r="CZ27" s="283">
        <v>22.4</v>
      </c>
      <c r="DA27" s="335"/>
      <c r="DB27" s="335"/>
      <c r="DC27" s="338"/>
      <c r="DD27" s="288">
        <v>1587680</v>
      </c>
      <c r="DE27" s="313"/>
      <c r="DF27" s="313"/>
      <c r="DG27" s="313"/>
      <c r="DH27" s="313"/>
      <c r="DI27" s="313"/>
      <c r="DJ27" s="313"/>
      <c r="DK27" s="332"/>
      <c r="DL27" s="288">
        <v>1146296</v>
      </c>
      <c r="DM27" s="313"/>
      <c r="DN27" s="313"/>
      <c r="DO27" s="313"/>
      <c r="DP27" s="313"/>
      <c r="DQ27" s="313"/>
      <c r="DR27" s="313"/>
      <c r="DS27" s="313"/>
      <c r="DT27" s="313"/>
      <c r="DU27" s="313"/>
      <c r="DV27" s="332"/>
      <c r="DW27" s="283">
        <v>11.1</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172182</v>
      </c>
      <c r="S28" s="217"/>
      <c r="T28" s="217"/>
      <c r="U28" s="217"/>
      <c r="V28" s="217"/>
      <c r="W28" s="217"/>
      <c r="X28" s="217"/>
      <c r="Y28" s="279"/>
      <c r="Z28" s="282">
        <v>0.9</v>
      </c>
      <c r="AA28" s="282"/>
      <c r="AB28" s="282"/>
      <c r="AC28" s="282"/>
      <c r="AD28" s="287">
        <v>61681</v>
      </c>
      <c r="AE28" s="287"/>
      <c r="AF28" s="287"/>
      <c r="AG28" s="287"/>
      <c r="AH28" s="287"/>
      <c r="AI28" s="287"/>
      <c r="AJ28" s="287"/>
      <c r="AK28" s="287"/>
      <c r="AL28" s="283">
        <v>0.6</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1927942</v>
      </c>
      <c r="CS28" s="217"/>
      <c r="CT28" s="217"/>
      <c r="CU28" s="217"/>
      <c r="CV28" s="217"/>
      <c r="CW28" s="217"/>
      <c r="CX28" s="217"/>
      <c r="CY28" s="279"/>
      <c r="CZ28" s="283">
        <v>10.4</v>
      </c>
      <c r="DA28" s="335"/>
      <c r="DB28" s="335"/>
      <c r="DC28" s="338"/>
      <c r="DD28" s="288">
        <v>1879466</v>
      </c>
      <c r="DE28" s="217"/>
      <c r="DF28" s="217"/>
      <c r="DG28" s="217"/>
      <c r="DH28" s="217"/>
      <c r="DI28" s="217"/>
      <c r="DJ28" s="217"/>
      <c r="DK28" s="279"/>
      <c r="DL28" s="288">
        <v>1879466</v>
      </c>
      <c r="DM28" s="217"/>
      <c r="DN28" s="217"/>
      <c r="DO28" s="217"/>
      <c r="DP28" s="217"/>
      <c r="DQ28" s="217"/>
      <c r="DR28" s="217"/>
      <c r="DS28" s="217"/>
      <c r="DT28" s="217"/>
      <c r="DU28" s="217"/>
      <c r="DV28" s="279"/>
      <c r="DW28" s="283">
        <v>18.2</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77397</v>
      </c>
      <c r="S29" s="217"/>
      <c r="T29" s="217"/>
      <c r="U29" s="217"/>
      <c r="V29" s="217"/>
      <c r="W29" s="217"/>
      <c r="X29" s="217"/>
      <c r="Y29" s="279"/>
      <c r="Z29" s="282">
        <v>0.4</v>
      </c>
      <c r="AA29" s="282"/>
      <c r="AB29" s="282"/>
      <c r="AC29" s="282"/>
      <c r="AD29" s="287">
        <v>20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1927928</v>
      </c>
      <c r="CS29" s="313"/>
      <c r="CT29" s="313"/>
      <c r="CU29" s="313"/>
      <c r="CV29" s="313"/>
      <c r="CW29" s="313"/>
      <c r="CX29" s="313"/>
      <c r="CY29" s="332"/>
      <c r="CZ29" s="283">
        <v>10.4</v>
      </c>
      <c r="DA29" s="335"/>
      <c r="DB29" s="335"/>
      <c r="DC29" s="338"/>
      <c r="DD29" s="288">
        <v>1879452</v>
      </c>
      <c r="DE29" s="313"/>
      <c r="DF29" s="313"/>
      <c r="DG29" s="313"/>
      <c r="DH29" s="313"/>
      <c r="DI29" s="313"/>
      <c r="DJ29" s="313"/>
      <c r="DK29" s="332"/>
      <c r="DL29" s="288">
        <v>1879452</v>
      </c>
      <c r="DM29" s="313"/>
      <c r="DN29" s="313"/>
      <c r="DO29" s="313"/>
      <c r="DP29" s="313"/>
      <c r="DQ29" s="313"/>
      <c r="DR29" s="313"/>
      <c r="DS29" s="313"/>
      <c r="DT29" s="313"/>
      <c r="DU29" s="313"/>
      <c r="DV29" s="332"/>
      <c r="DW29" s="283">
        <v>18.2</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3341789</v>
      </c>
      <c r="S30" s="217"/>
      <c r="T30" s="217"/>
      <c r="U30" s="217"/>
      <c r="V30" s="217"/>
      <c r="W30" s="217"/>
      <c r="X30" s="217"/>
      <c r="Y30" s="279"/>
      <c r="Z30" s="282">
        <v>17.600000000000001</v>
      </c>
      <c r="AA30" s="282"/>
      <c r="AB30" s="282"/>
      <c r="AC30" s="282"/>
      <c r="AD30" s="287" t="s">
        <v>200</v>
      </c>
      <c r="AE30" s="287"/>
      <c r="AF30" s="287"/>
      <c r="AG30" s="287"/>
      <c r="AH30" s="287"/>
      <c r="AI30" s="287"/>
      <c r="AJ30" s="287"/>
      <c r="AK30" s="287"/>
      <c r="AL30" s="283" t="s">
        <v>200</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1877190</v>
      </c>
      <c r="CS30" s="217"/>
      <c r="CT30" s="217"/>
      <c r="CU30" s="217"/>
      <c r="CV30" s="217"/>
      <c r="CW30" s="217"/>
      <c r="CX30" s="217"/>
      <c r="CY30" s="279"/>
      <c r="CZ30" s="283">
        <v>10.1</v>
      </c>
      <c r="DA30" s="335"/>
      <c r="DB30" s="335"/>
      <c r="DC30" s="338"/>
      <c r="DD30" s="288">
        <v>1829030</v>
      </c>
      <c r="DE30" s="217"/>
      <c r="DF30" s="217"/>
      <c r="DG30" s="217"/>
      <c r="DH30" s="217"/>
      <c r="DI30" s="217"/>
      <c r="DJ30" s="217"/>
      <c r="DK30" s="279"/>
      <c r="DL30" s="288">
        <v>1829030</v>
      </c>
      <c r="DM30" s="217"/>
      <c r="DN30" s="217"/>
      <c r="DO30" s="217"/>
      <c r="DP30" s="217"/>
      <c r="DQ30" s="217"/>
      <c r="DR30" s="217"/>
      <c r="DS30" s="217"/>
      <c r="DT30" s="217"/>
      <c r="DU30" s="217"/>
      <c r="DV30" s="279"/>
      <c r="DW30" s="283">
        <v>17.7</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8</v>
      </c>
      <c r="AQ31" s="178"/>
      <c r="AR31" s="178"/>
      <c r="AS31" s="178"/>
      <c r="AT31" s="306" t="s">
        <v>392</v>
      </c>
      <c r="AU31" s="265"/>
      <c r="AV31" s="265"/>
      <c r="AW31" s="265"/>
      <c r="AX31" s="260" t="s">
        <v>272</v>
      </c>
      <c r="AY31" s="265"/>
      <c r="AZ31" s="265"/>
      <c r="BA31" s="265"/>
      <c r="BB31" s="265"/>
      <c r="BC31" s="265"/>
      <c r="BD31" s="265"/>
      <c r="BE31" s="265"/>
      <c r="BF31" s="268"/>
      <c r="BG31" s="318">
        <v>99.2</v>
      </c>
      <c r="BH31" s="322"/>
      <c r="BI31" s="322"/>
      <c r="BJ31" s="322"/>
      <c r="BK31" s="322"/>
      <c r="BL31" s="322"/>
      <c r="BM31" s="293">
        <v>96.6</v>
      </c>
      <c r="BN31" s="322"/>
      <c r="BO31" s="322"/>
      <c r="BP31" s="322"/>
      <c r="BQ31" s="324"/>
      <c r="BR31" s="318">
        <v>99.2</v>
      </c>
      <c r="BS31" s="322"/>
      <c r="BT31" s="322"/>
      <c r="BU31" s="322"/>
      <c r="BV31" s="322"/>
      <c r="BW31" s="322"/>
      <c r="BX31" s="293">
        <v>96.6</v>
      </c>
      <c r="BY31" s="322"/>
      <c r="BZ31" s="322"/>
      <c r="CA31" s="322"/>
      <c r="CB31" s="324"/>
      <c r="CD31" s="134"/>
      <c r="CE31" s="42"/>
      <c r="CF31" s="261" t="s">
        <v>311</v>
      </c>
      <c r="CG31" s="1"/>
      <c r="CH31" s="1"/>
      <c r="CI31" s="1"/>
      <c r="CJ31" s="1"/>
      <c r="CK31" s="1"/>
      <c r="CL31" s="1"/>
      <c r="CM31" s="1"/>
      <c r="CN31" s="1"/>
      <c r="CO31" s="1"/>
      <c r="CP31" s="1"/>
      <c r="CQ31" s="269"/>
      <c r="CR31" s="274">
        <v>50738</v>
      </c>
      <c r="CS31" s="313"/>
      <c r="CT31" s="313"/>
      <c r="CU31" s="313"/>
      <c r="CV31" s="313"/>
      <c r="CW31" s="313"/>
      <c r="CX31" s="313"/>
      <c r="CY31" s="332"/>
      <c r="CZ31" s="283">
        <v>0.3</v>
      </c>
      <c r="DA31" s="335"/>
      <c r="DB31" s="335"/>
      <c r="DC31" s="338"/>
      <c r="DD31" s="288">
        <v>50422</v>
      </c>
      <c r="DE31" s="313"/>
      <c r="DF31" s="313"/>
      <c r="DG31" s="313"/>
      <c r="DH31" s="313"/>
      <c r="DI31" s="313"/>
      <c r="DJ31" s="313"/>
      <c r="DK31" s="332"/>
      <c r="DL31" s="288">
        <v>50422</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1268013</v>
      </c>
      <c r="S32" s="217"/>
      <c r="T32" s="217"/>
      <c r="U32" s="217"/>
      <c r="V32" s="217"/>
      <c r="W32" s="217"/>
      <c r="X32" s="217"/>
      <c r="Y32" s="279"/>
      <c r="Z32" s="282">
        <v>6.7</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246</v>
      </c>
      <c r="AX32" s="261" t="s">
        <v>370</v>
      </c>
      <c r="AY32" s="1"/>
      <c r="AZ32" s="1"/>
      <c r="BA32" s="1"/>
      <c r="BB32" s="1"/>
      <c r="BC32" s="1"/>
      <c r="BD32" s="1"/>
      <c r="BE32" s="1"/>
      <c r="BF32" s="269"/>
      <c r="BG32" s="319">
        <v>99.2</v>
      </c>
      <c r="BH32" s="313"/>
      <c r="BI32" s="313"/>
      <c r="BJ32" s="313"/>
      <c r="BK32" s="313"/>
      <c r="BL32" s="313"/>
      <c r="BM32" s="238">
        <v>97.9</v>
      </c>
      <c r="BN32" s="313"/>
      <c r="BO32" s="313"/>
      <c r="BP32" s="313"/>
      <c r="BQ32" s="316"/>
      <c r="BR32" s="319">
        <v>99.1</v>
      </c>
      <c r="BS32" s="313"/>
      <c r="BT32" s="313"/>
      <c r="BU32" s="313"/>
      <c r="BV32" s="313"/>
      <c r="BW32" s="313"/>
      <c r="BX32" s="238">
        <v>97.5</v>
      </c>
      <c r="BY32" s="313"/>
      <c r="BZ32" s="313"/>
      <c r="CA32" s="313"/>
      <c r="CB32" s="316"/>
      <c r="CD32" s="135"/>
      <c r="CE32" s="142"/>
      <c r="CF32" s="261" t="s">
        <v>395</v>
      </c>
      <c r="CG32" s="1"/>
      <c r="CH32" s="1"/>
      <c r="CI32" s="1"/>
      <c r="CJ32" s="1"/>
      <c r="CK32" s="1"/>
      <c r="CL32" s="1"/>
      <c r="CM32" s="1"/>
      <c r="CN32" s="1"/>
      <c r="CO32" s="1"/>
      <c r="CP32" s="1"/>
      <c r="CQ32" s="269"/>
      <c r="CR32" s="274">
        <v>14</v>
      </c>
      <c r="CS32" s="217"/>
      <c r="CT32" s="217"/>
      <c r="CU32" s="217"/>
      <c r="CV32" s="217"/>
      <c r="CW32" s="217"/>
      <c r="CX32" s="217"/>
      <c r="CY32" s="279"/>
      <c r="CZ32" s="283">
        <v>0</v>
      </c>
      <c r="DA32" s="335"/>
      <c r="DB32" s="335"/>
      <c r="DC32" s="338"/>
      <c r="DD32" s="288">
        <v>14</v>
      </c>
      <c r="DE32" s="217"/>
      <c r="DF32" s="217"/>
      <c r="DG32" s="217"/>
      <c r="DH32" s="217"/>
      <c r="DI32" s="217"/>
      <c r="DJ32" s="217"/>
      <c r="DK32" s="279"/>
      <c r="DL32" s="288">
        <v>14</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4066</v>
      </c>
      <c r="S33" s="217"/>
      <c r="T33" s="217"/>
      <c r="U33" s="217"/>
      <c r="V33" s="217"/>
      <c r="W33" s="217"/>
      <c r="X33" s="217"/>
      <c r="Y33" s="279"/>
      <c r="Z33" s="282">
        <v>0</v>
      </c>
      <c r="AA33" s="282"/>
      <c r="AB33" s="282"/>
      <c r="AC33" s="282"/>
      <c r="AD33" s="287">
        <v>1465</v>
      </c>
      <c r="AE33" s="287"/>
      <c r="AF33" s="287"/>
      <c r="AG33" s="287"/>
      <c r="AH33" s="287"/>
      <c r="AI33" s="287"/>
      <c r="AJ33" s="287"/>
      <c r="AK33" s="287"/>
      <c r="AL33" s="283">
        <v>0</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99.2</v>
      </c>
      <c r="BH33" s="312"/>
      <c r="BI33" s="312"/>
      <c r="BJ33" s="312"/>
      <c r="BK33" s="312"/>
      <c r="BL33" s="312"/>
      <c r="BM33" s="294">
        <v>95.1</v>
      </c>
      <c r="BN33" s="312"/>
      <c r="BO33" s="312"/>
      <c r="BP33" s="312"/>
      <c r="BQ33" s="317"/>
      <c r="BR33" s="320">
        <v>99.1</v>
      </c>
      <c r="BS33" s="312"/>
      <c r="BT33" s="312"/>
      <c r="BU33" s="312"/>
      <c r="BV33" s="312"/>
      <c r="BW33" s="312"/>
      <c r="BX33" s="294">
        <v>95.5</v>
      </c>
      <c r="BY33" s="312"/>
      <c r="BZ33" s="312"/>
      <c r="CA33" s="312"/>
      <c r="CB33" s="317"/>
      <c r="CD33" s="261" t="s">
        <v>396</v>
      </c>
      <c r="CE33" s="1"/>
      <c r="CF33" s="1"/>
      <c r="CG33" s="1"/>
      <c r="CH33" s="1"/>
      <c r="CI33" s="1"/>
      <c r="CJ33" s="1"/>
      <c r="CK33" s="1"/>
      <c r="CL33" s="1"/>
      <c r="CM33" s="1"/>
      <c r="CN33" s="1"/>
      <c r="CO33" s="1"/>
      <c r="CP33" s="1"/>
      <c r="CQ33" s="269"/>
      <c r="CR33" s="274">
        <v>6518922</v>
      </c>
      <c r="CS33" s="313"/>
      <c r="CT33" s="313"/>
      <c r="CU33" s="313"/>
      <c r="CV33" s="313"/>
      <c r="CW33" s="313"/>
      <c r="CX33" s="313"/>
      <c r="CY33" s="332"/>
      <c r="CZ33" s="283">
        <v>35.1</v>
      </c>
      <c r="DA33" s="335"/>
      <c r="DB33" s="335"/>
      <c r="DC33" s="338"/>
      <c r="DD33" s="288">
        <v>5400828</v>
      </c>
      <c r="DE33" s="313"/>
      <c r="DF33" s="313"/>
      <c r="DG33" s="313"/>
      <c r="DH33" s="313"/>
      <c r="DI33" s="313"/>
      <c r="DJ33" s="313"/>
      <c r="DK33" s="332"/>
      <c r="DL33" s="288">
        <v>3795057</v>
      </c>
      <c r="DM33" s="313"/>
      <c r="DN33" s="313"/>
      <c r="DO33" s="313"/>
      <c r="DP33" s="313"/>
      <c r="DQ33" s="313"/>
      <c r="DR33" s="313"/>
      <c r="DS33" s="313"/>
      <c r="DT33" s="313"/>
      <c r="DU33" s="313"/>
      <c r="DV33" s="332"/>
      <c r="DW33" s="283">
        <v>36.700000000000003</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165476</v>
      </c>
      <c r="S34" s="217"/>
      <c r="T34" s="217"/>
      <c r="U34" s="217"/>
      <c r="V34" s="217"/>
      <c r="W34" s="217"/>
      <c r="X34" s="217"/>
      <c r="Y34" s="279"/>
      <c r="Z34" s="282">
        <v>0.9</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2552049</v>
      </c>
      <c r="CS34" s="217"/>
      <c r="CT34" s="217"/>
      <c r="CU34" s="217"/>
      <c r="CV34" s="217"/>
      <c r="CW34" s="217"/>
      <c r="CX34" s="217"/>
      <c r="CY34" s="279"/>
      <c r="CZ34" s="283">
        <v>13.7</v>
      </c>
      <c r="DA34" s="335"/>
      <c r="DB34" s="335"/>
      <c r="DC34" s="338"/>
      <c r="DD34" s="288">
        <v>2069782</v>
      </c>
      <c r="DE34" s="217"/>
      <c r="DF34" s="217"/>
      <c r="DG34" s="217"/>
      <c r="DH34" s="217"/>
      <c r="DI34" s="217"/>
      <c r="DJ34" s="217"/>
      <c r="DK34" s="279"/>
      <c r="DL34" s="288">
        <v>1638496</v>
      </c>
      <c r="DM34" s="217"/>
      <c r="DN34" s="217"/>
      <c r="DO34" s="217"/>
      <c r="DP34" s="217"/>
      <c r="DQ34" s="217"/>
      <c r="DR34" s="217"/>
      <c r="DS34" s="217"/>
      <c r="DT34" s="217"/>
      <c r="DU34" s="217"/>
      <c r="DV34" s="279"/>
      <c r="DW34" s="283">
        <v>15.8</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173714</v>
      </c>
      <c r="S35" s="217"/>
      <c r="T35" s="217"/>
      <c r="U35" s="217"/>
      <c r="V35" s="217"/>
      <c r="W35" s="217"/>
      <c r="X35" s="217"/>
      <c r="Y35" s="279"/>
      <c r="Z35" s="282">
        <v>0.9</v>
      </c>
      <c r="AA35" s="282"/>
      <c r="AB35" s="282"/>
      <c r="AC35" s="282"/>
      <c r="AD35" s="287" t="s">
        <v>200</v>
      </c>
      <c r="AE35" s="287"/>
      <c r="AF35" s="287"/>
      <c r="AG35" s="287"/>
      <c r="AH35" s="287"/>
      <c r="AI35" s="287"/>
      <c r="AJ35" s="287"/>
      <c r="AK35" s="287"/>
      <c r="AL35" s="283" t="s">
        <v>200</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123111</v>
      </c>
      <c r="CS35" s="313"/>
      <c r="CT35" s="313"/>
      <c r="CU35" s="313"/>
      <c r="CV35" s="313"/>
      <c r="CW35" s="313"/>
      <c r="CX35" s="313"/>
      <c r="CY35" s="332"/>
      <c r="CZ35" s="283">
        <v>0.7</v>
      </c>
      <c r="DA35" s="335"/>
      <c r="DB35" s="335"/>
      <c r="DC35" s="338"/>
      <c r="DD35" s="288">
        <v>105864</v>
      </c>
      <c r="DE35" s="313"/>
      <c r="DF35" s="313"/>
      <c r="DG35" s="313"/>
      <c r="DH35" s="313"/>
      <c r="DI35" s="313"/>
      <c r="DJ35" s="313"/>
      <c r="DK35" s="332"/>
      <c r="DL35" s="288">
        <v>66361</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704812</v>
      </c>
      <c r="S36" s="217"/>
      <c r="T36" s="217"/>
      <c r="U36" s="217"/>
      <c r="V36" s="217"/>
      <c r="W36" s="217"/>
      <c r="X36" s="217"/>
      <c r="Y36" s="279"/>
      <c r="Z36" s="282">
        <v>3.7</v>
      </c>
      <c r="AA36" s="282"/>
      <c r="AB36" s="282"/>
      <c r="AC36" s="282"/>
      <c r="AD36" s="287" t="s">
        <v>200</v>
      </c>
      <c r="AE36" s="287"/>
      <c r="AF36" s="287"/>
      <c r="AG36" s="287"/>
      <c r="AH36" s="287"/>
      <c r="AI36" s="287"/>
      <c r="AJ36" s="287"/>
      <c r="AK36" s="287"/>
      <c r="AL36" s="283" t="s">
        <v>200</v>
      </c>
      <c r="AM36" s="238"/>
      <c r="AN36" s="238"/>
      <c r="AO36" s="296"/>
      <c r="AP36" s="95"/>
      <c r="AQ36" s="301" t="s">
        <v>386</v>
      </c>
      <c r="AR36" s="304"/>
      <c r="AS36" s="304"/>
      <c r="AT36" s="304"/>
      <c r="AU36" s="304"/>
      <c r="AV36" s="304"/>
      <c r="AW36" s="304"/>
      <c r="AX36" s="304"/>
      <c r="AY36" s="309"/>
      <c r="AZ36" s="273">
        <v>2013579</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11438</v>
      </c>
      <c r="BW36" s="276"/>
      <c r="BX36" s="276"/>
      <c r="BY36" s="276"/>
      <c r="BZ36" s="276"/>
      <c r="CA36" s="276"/>
      <c r="CB36" s="315"/>
      <c r="CD36" s="261" t="s">
        <v>31</v>
      </c>
      <c r="CE36" s="1"/>
      <c r="CF36" s="1"/>
      <c r="CG36" s="1"/>
      <c r="CH36" s="1"/>
      <c r="CI36" s="1"/>
      <c r="CJ36" s="1"/>
      <c r="CK36" s="1"/>
      <c r="CL36" s="1"/>
      <c r="CM36" s="1"/>
      <c r="CN36" s="1"/>
      <c r="CO36" s="1"/>
      <c r="CP36" s="1"/>
      <c r="CQ36" s="269"/>
      <c r="CR36" s="274">
        <v>1820678</v>
      </c>
      <c r="CS36" s="217"/>
      <c r="CT36" s="217"/>
      <c r="CU36" s="217"/>
      <c r="CV36" s="217"/>
      <c r="CW36" s="217"/>
      <c r="CX36" s="217"/>
      <c r="CY36" s="279"/>
      <c r="CZ36" s="283">
        <v>9.8000000000000007</v>
      </c>
      <c r="DA36" s="335"/>
      <c r="DB36" s="335"/>
      <c r="DC36" s="338"/>
      <c r="DD36" s="288">
        <v>1580330</v>
      </c>
      <c r="DE36" s="217"/>
      <c r="DF36" s="217"/>
      <c r="DG36" s="217"/>
      <c r="DH36" s="217"/>
      <c r="DI36" s="217"/>
      <c r="DJ36" s="217"/>
      <c r="DK36" s="279"/>
      <c r="DL36" s="288">
        <v>881206</v>
      </c>
      <c r="DM36" s="217"/>
      <c r="DN36" s="217"/>
      <c r="DO36" s="217"/>
      <c r="DP36" s="217"/>
      <c r="DQ36" s="217"/>
      <c r="DR36" s="217"/>
      <c r="DS36" s="217"/>
      <c r="DT36" s="217"/>
      <c r="DU36" s="217"/>
      <c r="DV36" s="279"/>
      <c r="DW36" s="283">
        <v>8.5</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144916</v>
      </c>
      <c r="S37" s="217"/>
      <c r="T37" s="217"/>
      <c r="U37" s="217"/>
      <c r="V37" s="217"/>
      <c r="W37" s="217"/>
      <c r="X37" s="217"/>
      <c r="Y37" s="279"/>
      <c r="Z37" s="282">
        <v>0.8</v>
      </c>
      <c r="AA37" s="282"/>
      <c r="AB37" s="282"/>
      <c r="AC37" s="282"/>
      <c r="AD37" s="287">
        <v>26803</v>
      </c>
      <c r="AE37" s="287"/>
      <c r="AF37" s="287"/>
      <c r="AG37" s="287"/>
      <c r="AH37" s="287"/>
      <c r="AI37" s="287"/>
      <c r="AJ37" s="287"/>
      <c r="AK37" s="287"/>
      <c r="AL37" s="283">
        <v>0.3</v>
      </c>
      <c r="AM37" s="238"/>
      <c r="AN37" s="238"/>
      <c r="AO37" s="296"/>
      <c r="AQ37" s="302" t="s">
        <v>407</v>
      </c>
      <c r="AR37" s="111"/>
      <c r="AS37" s="111"/>
      <c r="AT37" s="111"/>
      <c r="AU37" s="111"/>
      <c r="AV37" s="111"/>
      <c r="AW37" s="111"/>
      <c r="AX37" s="111"/>
      <c r="AY37" s="310"/>
      <c r="AZ37" s="274">
        <v>548775</v>
      </c>
      <c r="BA37" s="217"/>
      <c r="BB37" s="217"/>
      <c r="BC37" s="217"/>
      <c r="BD37" s="313"/>
      <c r="BE37" s="313"/>
      <c r="BF37" s="316"/>
      <c r="BG37" s="261" t="s">
        <v>409</v>
      </c>
      <c r="BH37" s="1"/>
      <c r="BI37" s="1"/>
      <c r="BJ37" s="1"/>
      <c r="BK37" s="1"/>
      <c r="BL37" s="1"/>
      <c r="BM37" s="1"/>
      <c r="BN37" s="1"/>
      <c r="BO37" s="1"/>
      <c r="BP37" s="1"/>
      <c r="BQ37" s="1"/>
      <c r="BR37" s="1"/>
      <c r="BS37" s="1"/>
      <c r="BT37" s="1"/>
      <c r="BU37" s="269"/>
      <c r="BV37" s="274">
        <v>-22907</v>
      </c>
      <c r="BW37" s="217"/>
      <c r="BX37" s="217"/>
      <c r="BY37" s="217"/>
      <c r="BZ37" s="217"/>
      <c r="CA37" s="217"/>
      <c r="CB37" s="326"/>
      <c r="CD37" s="261" t="s">
        <v>160</v>
      </c>
      <c r="CE37" s="1"/>
      <c r="CF37" s="1"/>
      <c r="CG37" s="1"/>
      <c r="CH37" s="1"/>
      <c r="CI37" s="1"/>
      <c r="CJ37" s="1"/>
      <c r="CK37" s="1"/>
      <c r="CL37" s="1"/>
      <c r="CM37" s="1"/>
      <c r="CN37" s="1"/>
      <c r="CO37" s="1"/>
      <c r="CP37" s="1"/>
      <c r="CQ37" s="269"/>
      <c r="CR37" s="274">
        <v>565286</v>
      </c>
      <c r="CS37" s="313"/>
      <c r="CT37" s="313"/>
      <c r="CU37" s="313"/>
      <c r="CV37" s="313"/>
      <c r="CW37" s="313"/>
      <c r="CX37" s="313"/>
      <c r="CY37" s="332"/>
      <c r="CZ37" s="283">
        <v>3</v>
      </c>
      <c r="DA37" s="335"/>
      <c r="DB37" s="335"/>
      <c r="DC37" s="338"/>
      <c r="DD37" s="288">
        <v>560176</v>
      </c>
      <c r="DE37" s="313"/>
      <c r="DF37" s="313"/>
      <c r="DG37" s="313"/>
      <c r="DH37" s="313"/>
      <c r="DI37" s="313"/>
      <c r="DJ37" s="313"/>
      <c r="DK37" s="332"/>
      <c r="DL37" s="288">
        <v>538644</v>
      </c>
      <c r="DM37" s="313"/>
      <c r="DN37" s="313"/>
      <c r="DO37" s="313"/>
      <c r="DP37" s="313"/>
      <c r="DQ37" s="313"/>
      <c r="DR37" s="313"/>
      <c r="DS37" s="313"/>
      <c r="DT37" s="313"/>
      <c r="DU37" s="313"/>
      <c r="DV37" s="332"/>
      <c r="DW37" s="283">
        <v>5.2</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1717600</v>
      </c>
      <c r="S38" s="217"/>
      <c r="T38" s="217"/>
      <c r="U38" s="217"/>
      <c r="V38" s="217"/>
      <c r="W38" s="217"/>
      <c r="X38" s="217"/>
      <c r="Y38" s="279"/>
      <c r="Z38" s="282">
        <v>9.1</v>
      </c>
      <c r="AA38" s="282"/>
      <c r="AB38" s="282"/>
      <c r="AC38" s="282"/>
      <c r="AD38" s="287" t="s">
        <v>200</v>
      </c>
      <c r="AE38" s="287"/>
      <c r="AF38" s="287"/>
      <c r="AG38" s="287"/>
      <c r="AH38" s="287"/>
      <c r="AI38" s="287"/>
      <c r="AJ38" s="287"/>
      <c r="AK38" s="287"/>
      <c r="AL38" s="283" t="s">
        <v>200</v>
      </c>
      <c r="AM38" s="238"/>
      <c r="AN38" s="238"/>
      <c r="AO38" s="296"/>
      <c r="AQ38" s="302" t="s">
        <v>304</v>
      </c>
      <c r="AR38" s="111"/>
      <c r="AS38" s="111"/>
      <c r="AT38" s="111"/>
      <c r="AU38" s="111"/>
      <c r="AV38" s="111"/>
      <c r="AW38" s="111"/>
      <c r="AX38" s="111"/>
      <c r="AY38" s="310"/>
      <c r="AZ38" s="274" t="s">
        <v>200</v>
      </c>
      <c r="BA38" s="217"/>
      <c r="BB38" s="217"/>
      <c r="BC38" s="217"/>
      <c r="BD38" s="313"/>
      <c r="BE38" s="313"/>
      <c r="BF38" s="316"/>
      <c r="BG38" s="261" t="s">
        <v>411</v>
      </c>
      <c r="BH38" s="1"/>
      <c r="BI38" s="1"/>
      <c r="BJ38" s="1"/>
      <c r="BK38" s="1"/>
      <c r="BL38" s="1"/>
      <c r="BM38" s="1"/>
      <c r="BN38" s="1"/>
      <c r="BO38" s="1"/>
      <c r="BP38" s="1"/>
      <c r="BQ38" s="1"/>
      <c r="BR38" s="1"/>
      <c r="BS38" s="1"/>
      <c r="BT38" s="1"/>
      <c r="BU38" s="269"/>
      <c r="BV38" s="274">
        <v>4396</v>
      </c>
      <c r="BW38" s="217"/>
      <c r="BX38" s="217"/>
      <c r="BY38" s="217"/>
      <c r="BZ38" s="217"/>
      <c r="CA38" s="217"/>
      <c r="CB38" s="326"/>
      <c r="CD38" s="261" t="s">
        <v>412</v>
      </c>
      <c r="CE38" s="1"/>
      <c r="CF38" s="1"/>
      <c r="CG38" s="1"/>
      <c r="CH38" s="1"/>
      <c r="CI38" s="1"/>
      <c r="CJ38" s="1"/>
      <c r="CK38" s="1"/>
      <c r="CL38" s="1"/>
      <c r="CM38" s="1"/>
      <c r="CN38" s="1"/>
      <c r="CO38" s="1"/>
      <c r="CP38" s="1"/>
      <c r="CQ38" s="269"/>
      <c r="CR38" s="274">
        <v>1464804</v>
      </c>
      <c r="CS38" s="217"/>
      <c r="CT38" s="217"/>
      <c r="CU38" s="217"/>
      <c r="CV38" s="217"/>
      <c r="CW38" s="217"/>
      <c r="CX38" s="217"/>
      <c r="CY38" s="279"/>
      <c r="CZ38" s="283">
        <v>7.9</v>
      </c>
      <c r="DA38" s="335"/>
      <c r="DB38" s="335"/>
      <c r="DC38" s="338"/>
      <c r="DD38" s="288">
        <v>1167545</v>
      </c>
      <c r="DE38" s="217"/>
      <c r="DF38" s="217"/>
      <c r="DG38" s="217"/>
      <c r="DH38" s="217"/>
      <c r="DI38" s="217"/>
      <c r="DJ38" s="217"/>
      <c r="DK38" s="279"/>
      <c r="DL38" s="288">
        <v>1125672</v>
      </c>
      <c r="DM38" s="217"/>
      <c r="DN38" s="217"/>
      <c r="DO38" s="217"/>
      <c r="DP38" s="217"/>
      <c r="DQ38" s="217"/>
      <c r="DR38" s="217"/>
      <c r="DS38" s="217"/>
      <c r="DT38" s="217"/>
      <c r="DU38" s="217"/>
      <c r="DV38" s="279"/>
      <c r="DW38" s="283">
        <v>10.9</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414</v>
      </c>
      <c r="AR39" s="111"/>
      <c r="AS39" s="111"/>
      <c r="AT39" s="111"/>
      <c r="AU39" s="111"/>
      <c r="AV39" s="111"/>
      <c r="AW39" s="111"/>
      <c r="AX39" s="111"/>
      <c r="AY39" s="310"/>
      <c r="AZ39" s="274" t="s">
        <v>200</v>
      </c>
      <c r="BA39" s="217"/>
      <c r="BB39" s="217"/>
      <c r="BC39" s="217"/>
      <c r="BD39" s="313"/>
      <c r="BE39" s="313"/>
      <c r="BF39" s="316"/>
      <c r="BG39" s="261" t="s">
        <v>334</v>
      </c>
      <c r="BH39" s="1"/>
      <c r="BI39" s="1"/>
      <c r="BJ39" s="1"/>
      <c r="BK39" s="1"/>
      <c r="BL39" s="1"/>
      <c r="BM39" s="1"/>
      <c r="BN39" s="1"/>
      <c r="BO39" s="1"/>
      <c r="BP39" s="1"/>
      <c r="BQ39" s="1"/>
      <c r="BR39" s="1"/>
      <c r="BS39" s="1"/>
      <c r="BT39" s="1"/>
      <c r="BU39" s="269"/>
      <c r="BV39" s="274">
        <v>7303</v>
      </c>
      <c r="BW39" s="217"/>
      <c r="BX39" s="217"/>
      <c r="BY39" s="217"/>
      <c r="BZ39" s="217"/>
      <c r="CA39" s="217"/>
      <c r="CB39" s="326"/>
      <c r="CD39" s="261" t="s">
        <v>418</v>
      </c>
      <c r="CE39" s="1"/>
      <c r="CF39" s="1"/>
      <c r="CG39" s="1"/>
      <c r="CH39" s="1"/>
      <c r="CI39" s="1"/>
      <c r="CJ39" s="1"/>
      <c r="CK39" s="1"/>
      <c r="CL39" s="1"/>
      <c r="CM39" s="1"/>
      <c r="CN39" s="1"/>
      <c r="CO39" s="1"/>
      <c r="CP39" s="1"/>
      <c r="CQ39" s="269"/>
      <c r="CR39" s="274">
        <v>463780</v>
      </c>
      <c r="CS39" s="313"/>
      <c r="CT39" s="313"/>
      <c r="CU39" s="313"/>
      <c r="CV39" s="313"/>
      <c r="CW39" s="313"/>
      <c r="CX39" s="313"/>
      <c r="CY39" s="332"/>
      <c r="CZ39" s="283">
        <v>2.5</v>
      </c>
      <c r="DA39" s="335"/>
      <c r="DB39" s="335"/>
      <c r="DC39" s="338"/>
      <c r="DD39" s="288">
        <v>382807</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73300</v>
      </c>
      <c r="S40" s="217"/>
      <c r="T40" s="217"/>
      <c r="U40" s="217"/>
      <c r="V40" s="217"/>
      <c r="W40" s="217"/>
      <c r="X40" s="217"/>
      <c r="Y40" s="279"/>
      <c r="Z40" s="282">
        <v>0.4</v>
      </c>
      <c r="AA40" s="282"/>
      <c r="AB40" s="282"/>
      <c r="AC40" s="282"/>
      <c r="AD40" s="287" t="s">
        <v>200</v>
      </c>
      <c r="AE40" s="287"/>
      <c r="AF40" s="287"/>
      <c r="AG40" s="287"/>
      <c r="AH40" s="287"/>
      <c r="AI40" s="287"/>
      <c r="AJ40" s="287"/>
      <c r="AK40" s="287"/>
      <c r="AL40" s="283" t="s">
        <v>200</v>
      </c>
      <c r="AM40" s="238"/>
      <c r="AN40" s="238"/>
      <c r="AO40" s="296"/>
      <c r="AQ40" s="302" t="s">
        <v>421</v>
      </c>
      <c r="AR40" s="111"/>
      <c r="AS40" s="111"/>
      <c r="AT40" s="111"/>
      <c r="AU40" s="111"/>
      <c r="AV40" s="111"/>
      <c r="AW40" s="111"/>
      <c r="AX40" s="111"/>
      <c r="AY40" s="310"/>
      <c r="AZ40" s="274" t="s">
        <v>200</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96</v>
      </c>
      <c r="BW40" s="217"/>
      <c r="BX40" s="217"/>
      <c r="BY40" s="217"/>
      <c r="BZ40" s="217"/>
      <c r="CA40" s="217"/>
      <c r="CB40" s="326"/>
      <c r="CD40" s="261" t="s">
        <v>366</v>
      </c>
      <c r="CE40" s="1"/>
      <c r="CF40" s="1"/>
      <c r="CG40" s="1"/>
      <c r="CH40" s="1"/>
      <c r="CI40" s="1"/>
      <c r="CJ40" s="1"/>
      <c r="CK40" s="1"/>
      <c r="CL40" s="1"/>
      <c r="CM40" s="1"/>
      <c r="CN40" s="1"/>
      <c r="CO40" s="1"/>
      <c r="CP40" s="1"/>
      <c r="CQ40" s="269"/>
      <c r="CR40" s="274">
        <v>94500</v>
      </c>
      <c r="CS40" s="217"/>
      <c r="CT40" s="217"/>
      <c r="CU40" s="217"/>
      <c r="CV40" s="217"/>
      <c r="CW40" s="217"/>
      <c r="CX40" s="217"/>
      <c r="CY40" s="279"/>
      <c r="CZ40" s="283">
        <v>0.5</v>
      </c>
      <c r="DA40" s="335"/>
      <c r="DB40" s="335"/>
      <c r="DC40" s="338"/>
      <c r="DD40" s="288">
        <v>94500</v>
      </c>
      <c r="DE40" s="217"/>
      <c r="DF40" s="217"/>
      <c r="DG40" s="217"/>
      <c r="DH40" s="217"/>
      <c r="DI40" s="217"/>
      <c r="DJ40" s="217"/>
      <c r="DK40" s="279"/>
      <c r="DL40" s="288">
        <v>83322</v>
      </c>
      <c r="DM40" s="217"/>
      <c r="DN40" s="217"/>
      <c r="DO40" s="217"/>
      <c r="DP40" s="217"/>
      <c r="DQ40" s="217"/>
      <c r="DR40" s="217"/>
      <c r="DS40" s="217"/>
      <c r="DT40" s="217"/>
      <c r="DU40" s="217"/>
      <c r="DV40" s="279"/>
      <c r="DW40" s="283">
        <v>0.8</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18957809</v>
      </c>
      <c r="S41" s="277"/>
      <c r="T41" s="277"/>
      <c r="U41" s="277"/>
      <c r="V41" s="277"/>
      <c r="W41" s="277"/>
      <c r="X41" s="277"/>
      <c r="Y41" s="280"/>
      <c r="Z41" s="284">
        <v>100</v>
      </c>
      <c r="AA41" s="284"/>
      <c r="AB41" s="284"/>
      <c r="AC41" s="284"/>
      <c r="AD41" s="289">
        <v>10276225</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327310</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200</v>
      </c>
      <c r="BW41" s="217"/>
      <c r="BX41" s="217"/>
      <c r="BY41" s="217"/>
      <c r="BZ41" s="217"/>
      <c r="CA41" s="217"/>
      <c r="CB41" s="326"/>
      <c r="CD41" s="261" t="s">
        <v>283</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1137494</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365</v>
      </c>
      <c r="BW42" s="277"/>
      <c r="BX42" s="277"/>
      <c r="BY42" s="277"/>
      <c r="BZ42" s="277"/>
      <c r="CA42" s="277"/>
      <c r="CB42" s="327"/>
      <c r="CD42" s="261" t="s">
        <v>276</v>
      </c>
      <c r="CE42" s="1"/>
      <c r="CF42" s="1"/>
      <c r="CG42" s="1"/>
      <c r="CH42" s="1"/>
      <c r="CI42" s="1"/>
      <c r="CJ42" s="1"/>
      <c r="CK42" s="1"/>
      <c r="CL42" s="1"/>
      <c r="CM42" s="1"/>
      <c r="CN42" s="1"/>
      <c r="CO42" s="1"/>
      <c r="CP42" s="1"/>
      <c r="CQ42" s="269"/>
      <c r="CR42" s="274">
        <v>2767754</v>
      </c>
      <c r="CS42" s="313"/>
      <c r="CT42" s="313"/>
      <c r="CU42" s="313"/>
      <c r="CV42" s="313"/>
      <c r="CW42" s="313"/>
      <c r="CX42" s="313"/>
      <c r="CY42" s="332"/>
      <c r="CZ42" s="283">
        <v>14.9</v>
      </c>
      <c r="DA42" s="335"/>
      <c r="DB42" s="335"/>
      <c r="DC42" s="338"/>
      <c r="DD42" s="288">
        <v>439099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86720</v>
      </c>
      <c r="CS43" s="313"/>
      <c r="CT43" s="313"/>
      <c r="CU43" s="313"/>
      <c r="CV43" s="313"/>
      <c r="CW43" s="313"/>
      <c r="CX43" s="313"/>
      <c r="CY43" s="332"/>
      <c r="CZ43" s="283">
        <v>0.5</v>
      </c>
      <c r="DA43" s="335"/>
      <c r="DB43" s="335"/>
      <c r="DC43" s="338"/>
      <c r="DD43" s="288">
        <v>86720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428</v>
      </c>
      <c r="CG44" s="1"/>
      <c r="CH44" s="1"/>
      <c r="CI44" s="1"/>
      <c r="CJ44" s="1"/>
      <c r="CK44" s="1"/>
      <c r="CL44" s="1"/>
      <c r="CM44" s="1"/>
      <c r="CN44" s="1"/>
      <c r="CO44" s="1"/>
      <c r="CP44" s="1"/>
      <c r="CQ44" s="269"/>
      <c r="CR44" s="274">
        <v>2764641</v>
      </c>
      <c r="CS44" s="217"/>
      <c r="CT44" s="217"/>
      <c r="CU44" s="217"/>
      <c r="CV44" s="217"/>
      <c r="CW44" s="217"/>
      <c r="CX44" s="217"/>
      <c r="CY44" s="279"/>
      <c r="CZ44" s="283">
        <v>14.9</v>
      </c>
      <c r="DA44" s="238"/>
      <c r="DB44" s="238"/>
      <c r="DC44" s="285"/>
      <c r="DD44" s="288">
        <v>435986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1114388</v>
      </c>
      <c r="CS45" s="313"/>
      <c r="CT45" s="313"/>
      <c r="CU45" s="313"/>
      <c r="CV45" s="313"/>
      <c r="CW45" s="313"/>
      <c r="CX45" s="313"/>
      <c r="CY45" s="332"/>
      <c r="CZ45" s="283">
        <v>6</v>
      </c>
      <c r="DA45" s="335"/>
      <c r="DB45" s="335"/>
      <c r="DC45" s="338"/>
      <c r="DD45" s="288">
        <v>28130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1637733</v>
      </c>
      <c r="CS46" s="217"/>
      <c r="CT46" s="217"/>
      <c r="CU46" s="217"/>
      <c r="CV46" s="217"/>
      <c r="CW46" s="217"/>
      <c r="CX46" s="217"/>
      <c r="CY46" s="279"/>
      <c r="CZ46" s="283">
        <v>8.8000000000000007</v>
      </c>
      <c r="DA46" s="238"/>
      <c r="DB46" s="238"/>
      <c r="DC46" s="285"/>
      <c r="DD46" s="288">
        <v>407436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3113</v>
      </c>
      <c r="CS47" s="313"/>
      <c r="CT47" s="313"/>
      <c r="CU47" s="313"/>
      <c r="CV47" s="313"/>
      <c r="CW47" s="313"/>
      <c r="CX47" s="313"/>
      <c r="CY47" s="332"/>
      <c r="CZ47" s="283">
        <v>0</v>
      </c>
      <c r="DA47" s="335"/>
      <c r="DB47" s="335"/>
      <c r="DC47" s="338"/>
      <c r="DD47" s="288">
        <v>3113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433</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18574138</v>
      </c>
      <c r="CS49" s="312"/>
      <c r="CT49" s="312"/>
      <c r="CU49" s="312"/>
      <c r="CV49" s="312"/>
      <c r="CW49" s="312"/>
      <c r="CX49" s="312"/>
      <c r="CY49" s="333"/>
      <c r="CZ49" s="292">
        <v>100</v>
      </c>
      <c r="DA49" s="336"/>
      <c r="DB49" s="336"/>
      <c r="DC49" s="339"/>
      <c r="DD49" s="342">
        <v>12160576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fx8r9vpPknaLlQTluvE60KTtHpcdFgYKCT2C7gczVgnQ0j6GVFqdoadDbTMtd0eEWN0CBE6v3M2QjbpMmMa2wQ==" saltValue="G1nfh0W56ZN8NMoGmGKX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verticalCentered="1"/>
  <pageMargins left="0" right="0" top="0" bottom="0" header="0" footer="0"/>
  <pageSetup paperSize="9" scale="89" fitToWidth="1" fitToHeight="1" orientation="landscape" usePrinterDefaults="1"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222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180</v>
      </c>
      <c r="R5" s="447"/>
      <c r="S5" s="447"/>
      <c r="T5" s="447"/>
      <c r="U5" s="458"/>
      <c r="V5" s="435" t="s">
        <v>437</v>
      </c>
      <c r="W5" s="447"/>
      <c r="X5" s="447"/>
      <c r="Y5" s="447"/>
      <c r="Z5" s="458"/>
      <c r="AA5" s="435" t="s">
        <v>438</v>
      </c>
      <c r="AB5" s="447"/>
      <c r="AC5" s="447"/>
      <c r="AD5" s="447"/>
      <c r="AE5" s="447"/>
      <c r="AF5" s="504" t="s">
        <v>178</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318</v>
      </c>
      <c r="CN5" s="447"/>
      <c r="CO5" s="447"/>
      <c r="CP5" s="447"/>
      <c r="CQ5" s="458"/>
      <c r="CR5" s="435" t="s">
        <v>241</v>
      </c>
      <c r="CS5" s="447"/>
      <c r="CT5" s="447"/>
      <c r="CU5" s="447"/>
      <c r="CV5" s="458"/>
      <c r="CW5" s="435" t="s">
        <v>51</v>
      </c>
      <c r="CX5" s="447"/>
      <c r="CY5" s="447"/>
      <c r="CZ5" s="447"/>
      <c r="DA5" s="458"/>
      <c r="DB5" s="435" t="s">
        <v>446</v>
      </c>
      <c r="DC5" s="447"/>
      <c r="DD5" s="447"/>
      <c r="DE5" s="447"/>
      <c r="DF5" s="458"/>
      <c r="DG5" s="700" t="s">
        <v>239</v>
      </c>
      <c r="DH5" s="703"/>
      <c r="DI5" s="703"/>
      <c r="DJ5" s="703"/>
      <c r="DK5" s="708"/>
      <c r="DL5" s="700" t="s">
        <v>448</v>
      </c>
      <c r="DM5" s="703"/>
      <c r="DN5" s="703"/>
      <c r="DO5" s="703"/>
      <c r="DP5" s="708"/>
      <c r="DQ5" s="435" t="s">
        <v>450</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18785</v>
      </c>
      <c r="R7" s="449"/>
      <c r="S7" s="449"/>
      <c r="T7" s="449"/>
      <c r="U7" s="449"/>
      <c r="V7" s="449">
        <v>18401</v>
      </c>
      <c r="W7" s="449"/>
      <c r="X7" s="449"/>
      <c r="Y7" s="449"/>
      <c r="Z7" s="449"/>
      <c r="AA7" s="449">
        <v>384</v>
      </c>
      <c r="AB7" s="449"/>
      <c r="AC7" s="449"/>
      <c r="AD7" s="449"/>
      <c r="AE7" s="492"/>
      <c r="AF7" s="506">
        <v>359</v>
      </c>
      <c r="AG7" s="519"/>
      <c r="AH7" s="519"/>
      <c r="AI7" s="519"/>
      <c r="AJ7" s="524"/>
      <c r="AK7" s="532" t="s">
        <v>200</v>
      </c>
      <c r="AL7" s="449"/>
      <c r="AM7" s="449"/>
      <c r="AN7" s="449"/>
      <c r="AO7" s="449"/>
      <c r="AP7" s="449">
        <v>18999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535</v>
      </c>
      <c r="BT7" s="419"/>
      <c r="BU7" s="419"/>
      <c r="BV7" s="419"/>
      <c r="BW7" s="419"/>
      <c r="BX7" s="419"/>
      <c r="BY7" s="419"/>
      <c r="BZ7" s="419"/>
      <c r="CA7" s="419"/>
      <c r="CB7" s="419"/>
      <c r="CC7" s="419"/>
      <c r="CD7" s="419"/>
      <c r="CE7" s="419"/>
      <c r="CF7" s="419"/>
      <c r="CG7" s="431"/>
      <c r="CH7" s="663">
        <v>0</v>
      </c>
      <c r="CI7" s="666"/>
      <c r="CJ7" s="666"/>
      <c r="CK7" s="666"/>
      <c r="CL7" s="681"/>
      <c r="CM7" s="663">
        <v>62</v>
      </c>
      <c r="CN7" s="666"/>
      <c r="CO7" s="666"/>
      <c r="CP7" s="666"/>
      <c r="CQ7" s="681"/>
      <c r="CR7" s="663" t="s">
        <v>200</v>
      </c>
      <c r="CS7" s="666"/>
      <c r="CT7" s="666"/>
      <c r="CU7" s="666"/>
      <c r="CV7" s="681"/>
      <c r="CW7" s="663" t="s">
        <v>200</v>
      </c>
      <c r="CX7" s="666"/>
      <c r="CY7" s="666"/>
      <c r="CZ7" s="666"/>
      <c r="DA7" s="681"/>
      <c r="DB7" s="663" t="s">
        <v>200</v>
      </c>
      <c r="DC7" s="666"/>
      <c r="DD7" s="666"/>
      <c r="DE7" s="666"/>
      <c r="DF7" s="681"/>
      <c r="DG7" s="663">
        <v>161</v>
      </c>
      <c r="DH7" s="666"/>
      <c r="DI7" s="666"/>
      <c r="DJ7" s="666"/>
      <c r="DK7" s="681"/>
      <c r="DL7" s="663" t="s">
        <v>200</v>
      </c>
      <c r="DM7" s="666"/>
      <c r="DN7" s="666"/>
      <c r="DO7" s="666"/>
      <c r="DP7" s="681"/>
      <c r="DQ7" s="663">
        <v>144</v>
      </c>
      <c r="DR7" s="666"/>
      <c r="DS7" s="666"/>
      <c r="DT7" s="666"/>
      <c r="DU7" s="681"/>
      <c r="DV7" s="399"/>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454</v>
      </c>
      <c r="R8" s="450"/>
      <c r="S8" s="450"/>
      <c r="T8" s="450"/>
      <c r="U8" s="450"/>
      <c r="V8" s="450">
        <v>453</v>
      </c>
      <c r="W8" s="450"/>
      <c r="X8" s="450"/>
      <c r="Y8" s="450"/>
      <c r="Z8" s="450"/>
      <c r="AA8" s="450">
        <v>0</v>
      </c>
      <c r="AB8" s="450"/>
      <c r="AC8" s="450"/>
      <c r="AD8" s="450"/>
      <c r="AE8" s="461"/>
      <c r="AF8" s="507">
        <v>0</v>
      </c>
      <c r="AG8" s="456"/>
      <c r="AH8" s="456"/>
      <c r="AI8" s="456"/>
      <c r="AJ8" s="525"/>
      <c r="AK8" s="460">
        <v>305</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536</v>
      </c>
      <c r="BT8" s="420"/>
      <c r="BU8" s="420"/>
      <c r="BV8" s="420"/>
      <c r="BW8" s="420"/>
      <c r="BX8" s="420"/>
      <c r="BY8" s="420"/>
      <c r="BZ8" s="420"/>
      <c r="CA8" s="420"/>
      <c r="CB8" s="420"/>
      <c r="CC8" s="420"/>
      <c r="CD8" s="420"/>
      <c r="CE8" s="420"/>
      <c r="CF8" s="420"/>
      <c r="CG8" s="432"/>
      <c r="CH8" s="444">
        <v>1236</v>
      </c>
      <c r="CI8" s="456"/>
      <c r="CJ8" s="456"/>
      <c r="CK8" s="456"/>
      <c r="CL8" s="682"/>
      <c r="CM8" s="444">
        <v>32893</v>
      </c>
      <c r="CN8" s="456"/>
      <c r="CO8" s="456"/>
      <c r="CP8" s="456"/>
      <c r="CQ8" s="682"/>
      <c r="CR8" s="444" t="s">
        <v>200</v>
      </c>
      <c r="CS8" s="456"/>
      <c r="CT8" s="456"/>
      <c r="CU8" s="456"/>
      <c r="CV8" s="682"/>
      <c r="CW8" s="444" t="s">
        <v>200</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t="s">
        <v>455</v>
      </c>
      <c r="C9" s="420"/>
      <c r="D9" s="420"/>
      <c r="E9" s="420"/>
      <c r="F9" s="420"/>
      <c r="G9" s="420"/>
      <c r="H9" s="420"/>
      <c r="I9" s="420"/>
      <c r="J9" s="420"/>
      <c r="K9" s="420"/>
      <c r="L9" s="420"/>
      <c r="M9" s="420"/>
      <c r="N9" s="420"/>
      <c r="O9" s="420"/>
      <c r="P9" s="432"/>
      <c r="Q9" s="438">
        <v>22</v>
      </c>
      <c r="R9" s="450"/>
      <c r="S9" s="450"/>
      <c r="T9" s="450"/>
      <c r="U9" s="450"/>
      <c r="V9" s="450">
        <v>21</v>
      </c>
      <c r="W9" s="450"/>
      <c r="X9" s="450"/>
      <c r="Y9" s="450"/>
      <c r="Z9" s="450"/>
      <c r="AA9" s="450">
        <v>1</v>
      </c>
      <c r="AB9" s="450"/>
      <c r="AC9" s="450"/>
      <c r="AD9" s="450"/>
      <c r="AE9" s="461"/>
      <c r="AF9" s="507">
        <v>1</v>
      </c>
      <c r="AG9" s="456"/>
      <c r="AH9" s="456"/>
      <c r="AI9" s="456"/>
      <c r="AJ9" s="525"/>
      <c r="AK9" s="460" t="s">
        <v>200</v>
      </c>
      <c r="AL9" s="450"/>
      <c r="AM9" s="450"/>
      <c r="AN9" s="450"/>
      <c r="AO9" s="450"/>
      <c r="AP9" s="450" t="s">
        <v>200</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157</v>
      </c>
      <c r="BT9" s="420"/>
      <c r="BU9" s="420"/>
      <c r="BV9" s="420"/>
      <c r="BW9" s="420"/>
      <c r="BX9" s="420"/>
      <c r="BY9" s="420"/>
      <c r="BZ9" s="420"/>
      <c r="CA9" s="420"/>
      <c r="CB9" s="420"/>
      <c r="CC9" s="420"/>
      <c r="CD9" s="420"/>
      <c r="CE9" s="420"/>
      <c r="CF9" s="420"/>
      <c r="CG9" s="432"/>
      <c r="CH9" s="444">
        <v>-1</v>
      </c>
      <c r="CI9" s="456"/>
      <c r="CJ9" s="456"/>
      <c r="CK9" s="456"/>
      <c r="CL9" s="682"/>
      <c r="CM9" s="444">
        <v>9</v>
      </c>
      <c r="CN9" s="456"/>
      <c r="CO9" s="456"/>
      <c r="CP9" s="456"/>
      <c r="CQ9" s="682"/>
      <c r="CR9" s="444" t="s">
        <v>200</v>
      </c>
      <c r="CS9" s="456"/>
      <c r="CT9" s="456"/>
      <c r="CU9" s="456"/>
      <c r="CV9" s="682"/>
      <c r="CW9" s="444">
        <v>10</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300</v>
      </c>
      <c r="C23" s="421"/>
      <c r="D23" s="421"/>
      <c r="E23" s="421"/>
      <c r="F23" s="421"/>
      <c r="G23" s="421"/>
      <c r="H23" s="421"/>
      <c r="I23" s="421"/>
      <c r="J23" s="421"/>
      <c r="K23" s="421"/>
      <c r="L23" s="421"/>
      <c r="M23" s="421"/>
      <c r="N23" s="421"/>
      <c r="O23" s="421"/>
      <c r="P23" s="433"/>
      <c r="Q23" s="440">
        <v>18958</v>
      </c>
      <c r="R23" s="452"/>
      <c r="S23" s="452"/>
      <c r="T23" s="452"/>
      <c r="U23" s="452"/>
      <c r="V23" s="452">
        <v>18574</v>
      </c>
      <c r="W23" s="452"/>
      <c r="X23" s="452"/>
      <c r="Y23" s="452"/>
      <c r="Z23" s="452"/>
      <c r="AA23" s="452">
        <v>384</v>
      </c>
      <c r="AB23" s="452"/>
      <c r="AC23" s="452"/>
      <c r="AD23" s="452"/>
      <c r="AE23" s="494"/>
      <c r="AF23" s="508">
        <v>360</v>
      </c>
      <c r="AG23" s="452"/>
      <c r="AH23" s="452"/>
      <c r="AI23" s="452"/>
      <c r="AJ23" s="526"/>
      <c r="AK23" s="534"/>
      <c r="AL23" s="455"/>
      <c r="AM23" s="455"/>
      <c r="AN23" s="455"/>
      <c r="AO23" s="455"/>
      <c r="AP23" s="452">
        <v>18999</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244</v>
      </c>
      <c r="AG26" s="520"/>
      <c r="AH26" s="520"/>
      <c r="AI26" s="520"/>
      <c r="AJ26" s="527"/>
      <c r="AK26" s="447" t="s">
        <v>387</v>
      </c>
      <c r="AL26" s="447"/>
      <c r="AM26" s="447"/>
      <c r="AN26" s="447"/>
      <c r="AO26" s="458"/>
      <c r="AP26" s="435" t="s">
        <v>355</v>
      </c>
      <c r="AQ26" s="447"/>
      <c r="AR26" s="447"/>
      <c r="AS26" s="447"/>
      <c r="AT26" s="458"/>
      <c r="AU26" s="435" t="s">
        <v>461</v>
      </c>
      <c r="AV26" s="447"/>
      <c r="AW26" s="447"/>
      <c r="AX26" s="447"/>
      <c r="AY26" s="458"/>
      <c r="AZ26" s="435" t="s">
        <v>462</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3894</v>
      </c>
      <c r="R28" s="453"/>
      <c r="S28" s="453"/>
      <c r="T28" s="453"/>
      <c r="U28" s="453"/>
      <c r="V28" s="453">
        <v>3883</v>
      </c>
      <c r="W28" s="453"/>
      <c r="X28" s="453"/>
      <c r="Y28" s="453"/>
      <c r="Z28" s="453"/>
      <c r="AA28" s="453">
        <v>11</v>
      </c>
      <c r="AB28" s="453"/>
      <c r="AC28" s="453"/>
      <c r="AD28" s="453"/>
      <c r="AE28" s="495"/>
      <c r="AF28" s="511">
        <v>11</v>
      </c>
      <c r="AG28" s="453"/>
      <c r="AH28" s="453"/>
      <c r="AI28" s="453"/>
      <c r="AJ28" s="529"/>
      <c r="AK28" s="535">
        <v>280</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206</v>
      </c>
      <c r="C29" s="420"/>
      <c r="D29" s="420"/>
      <c r="E29" s="420"/>
      <c r="F29" s="420"/>
      <c r="G29" s="420"/>
      <c r="H29" s="420"/>
      <c r="I29" s="420"/>
      <c r="J29" s="420"/>
      <c r="K29" s="420"/>
      <c r="L29" s="420"/>
      <c r="M29" s="420"/>
      <c r="N29" s="420"/>
      <c r="O29" s="420"/>
      <c r="P29" s="432"/>
      <c r="Q29" s="438">
        <v>3286</v>
      </c>
      <c r="R29" s="450"/>
      <c r="S29" s="450"/>
      <c r="T29" s="450"/>
      <c r="U29" s="450"/>
      <c r="V29" s="450">
        <v>3238</v>
      </c>
      <c r="W29" s="450"/>
      <c r="X29" s="450"/>
      <c r="Y29" s="450"/>
      <c r="Z29" s="450"/>
      <c r="AA29" s="450">
        <v>48</v>
      </c>
      <c r="AB29" s="450"/>
      <c r="AC29" s="450"/>
      <c r="AD29" s="450"/>
      <c r="AE29" s="461"/>
      <c r="AF29" s="507">
        <v>48</v>
      </c>
      <c r="AG29" s="456"/>
      <c r="AH29" s="456"/>
      <c r="AI29" s="456"/>
      <c r="AJ29" s="525"/>
      <c r="AK29" s="460">
        <v>470</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464</v>
      </c>
      <c r="C30" s="420"/>
      <c r="D30" s="420"/>
      <c r="E30" s="420"/>
      <c r="F30" s="420"/>
      <c r="G30" s="420"/>
      <c r="H30" s="420"/>
      <c r="I30" s="420"/>
      <c r="J30" s="420"/>
      <c r="K30" s="420"/>
      <c r="L30" s="420"/>
      <c r="M30" s="420"/>
      <c r="N30" s="420"/>
      <c r="O30" s="420"/>
      <c r="P30" s="432"/>
      <c r="Q30" s="438">
        <v>30</v>
      </c>
      <c r="R30" s="450"/>
      <c r="S30" s="450"/>
      <c r="T30" s="450"/>
      <c r="U30" s="450"/>
      <c r="V30" s="450">
        <v>30</v>
      </c>
      <c r="W30" s="450"/>
      <c r="X30" s="450"/>
      <c r="Y30" s="450"/>
      <c r="Z30" s="450"/>
      <c r="AA30" s="450" t="s">
        <v>200</v>
      </c>
      <c r="AB30" s="450"/>
      <c r="AC30" s="450"/>
      <c r="AD30" s="450"/>
      <c r="AE30" s="461"/>
      <c r="AF30" s="507" t="s">
        <v>200</v>
      </c>
      <c r="AG30" s="456"/>
      <c r="AH30" s="456"/>
      <c r="AI30" s="456"/>
      <c r="AJ30" s="525"/>
      <c r="AK30" s="460">
        <v>11</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115</v>
      </c>
      <c r="C31" s="420"/>
      <c r="D31" s="420"/>
      <c r="E31" s="420"/>
      <c r="F31" s="420"/>
      <c r="G31" s="420"/>
      <c r="H31" s="420"/>
      <c r="I31" s="420"/>
      <c r="J31" s="420"/>
      <c r="K31" s="420"/>
      <c r="L31" s="420"/>
      <c r="M31" s="420"/>
      <c r="N31" s="420"/>
      <c r="O31" s="420"/>
      <c r="P31" s="432"/>
      <c r="Q31" s="438">
        <v>16</v>
      </c>
      <c r="R31" s="450"/>
      <c r="S31" s="450"/>
      <c r="T31" s="450"/>
      <c r="U31" s="450"/>
      <c r="V31" s="450">
        <v>16</v>
      </c>
      <c r="W31" s="450"/>
      <c r="X31" s="450"/>
      <c r="Y31" s="450"/>
      <c r="Z31" s="450"/>
      <c r="AA31" s="450" t="s">
        <v>200</v>
      </c>
      <c r="AB31" s="450"/>
      <c r="AC31" s="450"/>
      <c r="AD31" s="450"/>
      <c r="AE31" s="461"/>
      <c r="AF31" s="507" t="s">
        <v>200</v>
      </c>
      <c r="AG31" s="456"/>
      <c r="AH31" s="456"/>
      <c r="AI31" s="456"/>
      <c r="AJ31" s="525"/>
      <c r="AK31" s="460">
        <v>9</v>
      </c>
      <c r="AL31" s="450"/>
      <c r="AM31" s="450"/>
      <c r="AN31" s="450"/>
      <c r="AO31" s="450"/>
      <c r="AP31" s="450" t="s">
        <v>200</v>
      </c>
      <c r="AQ31" s="450"/>
      <c r="AR31" s="450"/>
      <c r="AS31" s="450"/>
      <c r="AT31" s="450"/>
      <c r="AU31" s="450" t="s">
        <v>200</v>
      </c>
      <c r="AV31" s="450"/>
      <c r="AW31" s="450"/>
      <c r="AX31" s="450"/>
      <c r="AY31" s="450"/>
      <c r="AZ31" s="597" t="s">
        <v>200</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600</v>
      </c>
      <c r="R32" s="450"/>
      <c r="S32" s="450"/>
      <c r="T32" s="450"/>
      <c r="U32" s="450"/>
      <c r="V32" s="450">
        <v>599</v>
      </c>
      <c r="W32" s="450"/>
      <c r="X32" s="450"/>
      <c r="Y32" s="450"/>
      <c r="Z32" s="450"/>
      <c r="AA32" s="450">
        <v>1</v>
      </c>
      <c r="AB32" s="450"/>
      <c r="AC32" s="450"/>
      <c r="AD32" s="450"/>
      <c r="AE32" s="461"/>
      <c r="AF32" s="507">
        <v>1</v>
      </c>
      <c r="AG32" s="456"/>
      <c r="AH32" s="456"/>
      <c r="AI32" s="456"/>
      <c r="AJ32" s="525"/>
      <c r="AK32" s="460">
        <v>137</v>
      </c>
      <c r="AL32" s="450"/>
      <c r="AM32" s="450"/>
      <c r="AN32" s="450"/>
      <c r="AO32" s="450"/>
      <c r="AP32" s="450" t="s">
        <v>200</v>
      </c>
      <c r="AQ32" s="450"/>
      <c r="AR32" s="450"/>
      <c r="AS32" s="450"/>
      <c r="AT32" s="450"/>
      <c r="AU32" s="450" t="s">
        <v>200</v>
      </c>
      <c r="AV32" s="450"/>
      <c r="AW32" s="450"/>
      <c r="AX32" s="450"/>
      <c r="AY32" s="450"/>
      <c r="AZ32" s="597" t="s">
        <v>200</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716</v>
      </c>
      <c r="R33" s="450"/>
      <c r="S33" s="450"/>
      <c r="T33" s="450"/>
      <c r="U33" s="450"/>
      <c r="V33" s="450">
        <v>689</v>
      </c>
      <c r="W33" s="450"/>
      <c r="X33" s="450"/>
      <c r="Y33" s="450"/>
      <c r="Z33" s="450"/>
      <c r="AA33" s="450">
        <v>28</v>
      </c>
      <c r="AB33" s="450"/>
      <c r="AC33" s="450"/>
      <c r="AD33" s="450"/>
      <c r="AE33" s="461"/>
      <c r="AF33" s="507">
        <v>1180</v>
      </c>
      <c r="AG33" s="456"/>
      <c r="AH33" s="456"/>
      <c r="AI33" s="456"/>
      <c r="AJ33" s="525"/>
      <c r="AK33" s="460" t="s">
        <v>200</v>
      </c>
      <c r="AL33" s="450"/>
      <c r="AM33" s="450"/>
      <c r="AN33" s="450"/>
      <c r="AO33" s="450"/>
      <c r="AP33" s="450">
        <v>89</v>
      </c>
      <c r="AQ33" s="450"/>
      <c r="AR33" s="450"/>
      <c r="AS33" s="450"/>
      <c r="AT33" s="450"/>
      <c r="AU33" s="450" t="s">
        <v>200</v>
      </c>
      <c r="AV33" s="450"/>
      <c r="AW33" s="450"/>
      <c r="AX33" s="450"/>
      <c r="AY33" s="450"/>
      <c r="AZ33" s="597" t="s">
        <v>200</v>
      </c>
      <c r="BA33" s="597"/>
      <c r="BB33" s="597"/>
      <c r="BC33" s="597"/>
      <c r="BD33" s="597"/>
      <c r="BE33" s="565" t="s">
        <v>230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347</v>
      </c>
      <c r="C34" s="420"/>
      <c r="D34" s="420"/>
      <c r="E34" s="420"/>
      <c r="F34" s="420"/>
      <c r="G34" s="420"/>
      <c r="H34" s="420"/>
      <c r="I34" s="420"/>
      <c r="J34" s="420"/>
      <c r="K34" s="420"/>
      <c r="L34" s="420"/>
      <c r="M34" s="420"/>
      <c r="N34" s="420"/>
      <c r="O34" s="420"/>
      <c r="P34" s="432"/>
      <c r="Q34" s="438">
        <v>1153</v>
      </c>
      <c r="R34" s="450"/>
      <c r="S34" s="450"/>
      <c r="T34" s="450"/>
      <c r="U34" s="450"/>
      <c r="V34" s="450">
        <v>1153</v>
      </c>
      <c r="W34" s="450"/>
      <c r="X34" s="450"/>
      <c r="Y34" s="450"/>
      <c r="Z34" s="450"/>
      <c r="AA34" s="450">
        <v>0</v>
      </c>
      <c r="AB34" s="450"/>
      <c r="AC34" s="450"/>
      <c r="AD34" s="450"/>
      <c r="AE34" s="461"/>
      <c r="AF34" s="507">
        <v>44</v>
      </c>
      <c r="AG34" s="456"/>
      <c r="AH34" s="456"/>
      <c r="AI34" s="456"/>
      <c r="AJ34" s="525"/>
      <c r="AK34" s="460">
        <v>454</v>
      </c>
      <c r="AL34" s="450"/>
      <c r="AM34" s="450"/>
      <c r="AN34" s="450"/>
      <c r="AO34" s="450"/>
      <c r="AP34" s="450">
        <v>7576</v>
      </c>
      <c r="AQ34" s="450"/>
      <c r="AR34" s="450"/>
      <c r="AS34" s="450"/>
      <c r="AT34" s="450"/>
      <c r="AU34" s="450">
        <v>3500</v>
      </c>
      <c r="AV34" s="450"/>
      <c r="AW34" s="450"/>
      <c r="AX34" s="450"/>
      <c r="AY34" s="450"/>
      <c r="AZ34" s="597" t="s">
        <v>200</v>
      </c>
      <c r="BA34" s="597"/>
      <c r="BB34" s="597"/>
      <c r="BC34" s="597"/>
      <c r="BD34" s="597"/>
      <c r="BE34" s="565" t="s">
        <v>230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1284</v>
      </c>
      <c r="AG63" s="452"/>
      <c r="AH63" s="452"/>
      <c r="AI63" s="452"/>
      <c r="AJ63" s="526"/>
      <c r="AK63" s="534"/>
      <c r="AL63" s="455"/>
      <c r="AM63" s="455"/>
      <c r="AN63" s="455"/>
      <c r="AO63" s="455"/>
      <c r="AP63" s="452">
        <v>7665</v>
      </c>
      <c r="AQ63" s="452"/>
      <c r="AR63" s="452"/>
      <c r="AS63" s="452"/>
      <c r="AT63" s="452"/>
      <c r="AU63" s="452">
        <v>3500</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244</v>
      </c>
      <c r="AG66" s="520"/>
      <c r="AH66" s="520"/>
      <c r="AI66" s="520"/>
      <c r="AJ66" s="530"/>
      <c r="AK66" s="435" t="s">
        <v>387</v>
      </c>
      <c r="AL66" s="397"/>
      <c r="AM66" s="397"/>
      <c r="AN66" s="397"/>
      <c r="AO66" s="429"/>
      <c r="AP66" s="435" t="s">
        <v>355</v>
      </c>
      <c r="AQ66" s="447"/>
      <c r="AR66" s="447"/>
      <c r="AS66" s="447"/>
      <c r="AT66" s="458"/>
      <c r="AU66" s="435" t="s">
        <v>468</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530</v>
      </c>
      <c r="C68" s="419"/>
      <c r="D68" s="419"/>
      <c r="E68" s="419"/>
      <c r="F68" s="419"/>
      <c r="G68" s="419"/>
      <c r="H68" s="419"/>
      <c r="I68" s="419"/>
      <c r="J68" s="419"/>
      <c r="K68" s="419"/>
      <c r="L68" s="419"/>
      <c r="M68" s="419"/>
      <c r="N68" s="419"/>
      <c r="O68" s="419"/>
      <c r="P68" s="431"/>
      <c r="Q68" s="437">
        <v>1335</v>
      </c>
      <c r="R68" s="449"/>
      <c r="S68" s="449"/>
      <c r="T68" s="449"/>
      <c r="U68" s="449"/>
      <c r="V68" s="449">
        <v>1335</v>
      </c>
      <c r="W68" s="449"/>
      <c r="X68" s="449"/>
      <c r="Y68" s="449"/>
      <c r="Z68" s="449"/>
      <c r="AA68" s="449" t="s">
        <v>200</v>
      </c>
      <c r="AB68" s="449"/>
      <c r="AC68" s="449"/>
      <c r="AD68" s="449"/>
      <c r="AE68" s="449"/>
      <c r="AF68" s="449" t="s">
        <v>200</v>
      </c>
      <c r="AG68" s="449"/>
      <c r="AH68" s="449"/>
      <c r="AI68" s="449"/>
      <c r="AJ68" s="449"/>
      <c r="AK68" s="449">
        <v>109</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4092</v>
      </c>
      <c r="R69" s="450"/>
      <c r="S69" s="450"/>
      <c r="T69" s="450"/>
      <c r="U69" s="450"/>
      <c r="V69" s="450">
        <v>4075</v>
      </c>
      <c r="W69" s="450"/>
      <c r="X69" s="450"/>
      <c r="Y69" s="450"/>
      <c r="Z69" s="450"/>
      <c r="AA69" s="450">
        <v>16</v>
      </c>
      <c r="AB69" s="450"/>
      <c r="AC69" s="450"/>
      <c r="AD69" s="450"/>
      <c r="AE69" s="450"/>
      <c r="AF69" s="450">
        <v>16</v>
      </c>
      <c r="AG69" s="450"/>
      <c r="AH69" s="450"/>
      <c r="AI69" s="450"/>
      <c r="AJ69" s="450"/>
      <c r="AK69" s="450">
        <v>10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532</v>
      </c>
      <c r="C70" s="420"/>
      <c r="D70" s="420"/>
      <c r="E70" s="420"/>
      <c r="F70" s="420"/>
      <c r="G70" s="420"/>
      <c r="H70" s="420"/>
      <c r="I70" s="420"/>
      <c r="J70" s="420"/>
      <c r="K70" s="420"/>
      <c r="L70" s="420"/>
      <c r="M70" s="420"/>
      <c r="N70" s="420"/>
      <c r="O70" s="420"/>
      <c r="P70" s="432"/>
      <c r="Q70" s="438">
        <v>113</v>
      </c>
      <c r="R70" s="450"/>
      <c r="S70" s="450"/>
      <c r="T70" s="450"/>
      <c r="U70" s="450"/>
      <c r="V70" s="450">
        <v>106</v>
      </c>
      <c r="W70" s="450"/>
      <c r="X70" s="450"/>
      <c r="Y70" s="450"/>
      <c r="Z70" s="450"/>
      <c r="AA70" s="450">
        <v>7</v>
      </c>
      <c r="AB70" s="450"/>
      <c r="AC70" s="450"/>
      <c r="AD70" s="450"/>
      <c r="AE70" s="450"/>
      <c r="AF70" s="450">
        <v>7</v>
      </c>
      <c r="AG70" s="450"/>
      <c r="AH70" s="450"/>
      <c r="AI70" s="450"/>
      <c r="AJ70" s="450"/>
      <c r="AK70" s="450">
        <v>15</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146</v>
      </c>
      <c r="R71" s="450"/>
      <c r="S71" s="450"/>
      <c r="T71" s="450"/>
      <c r="U71" s="450"/>
      <c r="V71" s="450">
        <v>146</v>
      </c>
      <c r="W71" s="450"/>
      <c r="X71" s="450"/>
      <c r="Y71" s="450"/>
      <c r="Z71" s="450"/>
      <c r="AA71" s="450">
        <v>0</v>
      </c>
      <c r="AB71" s="450"/>
      <c r="AC71" s="450"/>
      <c r="AD71" s="450"/>
      <c r="AE71" s="450"/>
      <c r="AF71" s="450">
        <v>0</v>
      </c>
      <c r="AG71" s="450"/>
      <c r="AH71" s="450"/>
      <c r="AI71" s="450"/>
      <c r="AJ71" s="450"/>
      <c r="AK71" s="450">
        <v>1</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302</v>
      </c>
      <c r="R72" s="450"/>
      <c r="S72" s="450"/>
      <c r="T72" s="450"/>
      <c r="U72" s="450"/>
      <c r="V72" s="450">
        <v>280</v>
      </c>
      <c r="W72" s="450"/>
      <c r="X72" s="450"/>
      <c r="Y72" s="450"/>
      <c r="Z72" s="450"/>
      <c r="AA72" s="450">
        <v>23</v>
      </c>
      <c r="AB72" s="450"/>
      <c r="AC72" s="450"/>
      <c r="AD72" s="450"/>
      <c r="AE72" s="450"/>
      <c r="AF72" s="450">
        <v>23</v>
      </c>
      <c r="AG72" s="450"/>
      <c r="AH72" s="450"/>
      <c r="AI72" s="450"/>
      <c r="AJ72" s="450"/>
      <c r="AK72" s="450">
        <v>193</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7</v>
      </c>
      <c r="C73" s="420"/>
      <c r="D73" s="420"/>
      <c r="E73" s="420"/>
      <c r="F73" s="420"/>
      <c r="G73" s="420"/>
      <c r="H73" s="420"/>
      <c r="I73" s="420"/>
      <c r="J73" s="420"/>
      <c r="K73" s="420"/>
      <c r="L73" s="420"/>
      <c r="M73" s="420"/>
      <c r="N73" s="420"/>
      <c r="O73" s="420"/>
      <c r="P73" s="432"/>
      <c r="Q73" s="438">
        <v>14208</v>
      </c>
      <c r="R73" s="450"/>
      <c r="S73" s="450"/>
      <c r="T73" s="450"/>
      <c r="U73" s="450"/>
      <c r="V73" s="450">
        <v>13916</v>
      </c>
      <c r="W73" s="450"/>
      <c r="X73" s="450"/>
      <c r="Y73" s="450"/>
      <c r="Z73" s="450"/>
      <c r="AA73" s="450">
        <v>292</v>
      </c>
      <c r="AB73" s="450"/>
      <c r="AC73" s="450"/>
      <c r="AD73" s="450"/>
      <c r="AE73" s="450"/>
      <c r="AF73" s="450">
        <v>268</v>
      </c>
      <c r="AG73" s="450"/>
      <c r="AH73" s="450"/>
      <c r="AI73" s="450"/>
      <c r="AJ73" s="450"/>
      <c r="AK73" s="450">
        <v>64</v>
      </c>
      <c r="AL73" s="450"/>
      <c r="AM73" s="450"/>
      <c r="AN73" s="450"/>
      <c r="AO73" s="450"/>
      <c r="AP73" s="450">
        <v>4474</v>
      </c>
      <c r="AQ73" s="450"/>
      <c r="AR73" s="450"/>
      <c r="AS73" s="450"/>
      <c r="AT73" s="450"/>
      <c r="AU73" s="450">
        <v>152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314</v>
      </c>
      <c r="AG88" s="452"/>
      <c r="AH88" s="452"/>
      <c r="AI88" s="452"/>
      <c r="AJ88" s="452"/>
      <c r="AK88" s="455"/>
      <c r="AL88" s="455"/>
      <c r="AM88" s="455"/>
      <c r="AN88" s="455"/>
      <c r="AO88" s="455"/>
      <c r="AP88" s="452">
        <v>4474</v>
      </c>
      <c r="AQ88" s="452"/>
      <c r="AR88" s="452"/>
      <c r="AS88" s="452"/>
      <c r="AT88" s="452"/>
      <c r="AU88" s="452">
        <v>152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t="s">
        <v>200</v>
      </c>
      <c r="CS102" s="604"/>
      <c r="CT102" s="604"/>
      <c r="CU102" s="604"/>
      <c r="CV102" s="697"/>
      <c r="CW102" s="696">
        <v>10</v>
      </c>
      <c r="CX102" s="604"/>
      <c r="CY102" s="604"/>
      <c r="CZ102" s="604"/>
      <c r="DA102" s="697"/>
      <c r="DB102" s="696" t="s">
        <v>200</v>
      </c>
      <c r="DC102" s="604"/>
      <c r="DD102" s="604"/>
      <c r="DE102" s="604"/>
      <c r="DF102" s="697"/>
      <c r="DG102" s="696">
        <v>161</v>
      </c>
      <c r="DH102" s="604"/>
      <c r="DI102" s="604"/>
      <c r="DJ102" s="604"/>
      <c r="DK102" s="697"/>
      <c r="DL102" s="696" t="s">
        <v>200</v>
      </c>
      <c r="DM102" s="604"/>
      <c r="DN102" s="604"/>
      <c r="DO102" s="604"/>
      <c r="DP102" s="697"/>
      <c r="DQ102" s="696">
        <v>144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162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389</v>
      </c>
      <c r="AL109" s="406"/>
      <c r="AM109" s="406"/>
      <c r="AN109" s="406"/>
      <c r="AO109" s="469"/>
      <c r="AP109" s="480" t="s">
        <v>475</v>
      </c>
      <c r="AQ109" s="406"/>
      <c r="AR109" s="406"/>
      <c r="AS109" s="406"/>
      <c r="AT109" s="555"/>
      <c r="AU109" s="383" t="s">
        <v>162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389</v>
      </c>
      <c r="CB109" s="406"/>
      <c r="CC109" s="406"/>
      <c r="CD109" s="406"/>
      <c r="CE109" s="469"/>
      <c r="CF109" s="655" t="s">
        <v>475</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389</v>
      </c>
      <c r="DR109" s="406"/>
      <c r="DS109" s="406"/>
      <c r="DT109" s="406"/>
      <c r="DU109" s="469"/>
      <c r="DV109" s="480" t="s">
        <v>475</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1832248</v>
      </c>
      <c r="AB110" s="487"/>
      <c r="AC110" s="487"/>
      <c r="AD110" s="487"/>
      <c r="AE110" s="498"/>
      <c r="AF110" s="514">
        <v>1928747</v>
      </c>
      <c r="AG110" s="487"/>
      <c r="AH110" s="487"/>
      <c r="AI110" s="487"/>
      <c r="AJ110" s="498"/>
      <c r="AK110" s="514">
        <v>1927928</v>
      </c>
      <c r="AL110" s="487"/>
      <c r="AM110" s="487"/>
      <c r="AN110" s="487"/>
      <c r="AO110" s="498"/>
      <c r="AP110" s="538">
        <v>22.5</v>
      </c>
      <c r="AQ110" s="546"/>
      <c r="AR110" s="546"/>
      <c r="AS110" s="546"/>
      <c r="AT110" s="556"/>
      <c r="AU110" s="568" t="s">
        <v>121</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19970449</v>
      </c>
      <c r="BR110" s="640"/>
      <c r="BS110" s="640"/>
      <c r="BT110" s="640"/>
      <c r="BU110" s="640"/>
      <c r="BV110" s="640">
        <v>19158254</v>
      </c>
      <c r="BW110" s="640"/>
      <c r="BX110" s="640"/>
      <c r="BY110" s="640"/>
      <c r="BZ110" s="640"/>
      <c r="CA110" s="640">
        <v>18998664</v>
      </c>
      <c r="CB110" s="640"/>
      <c r="CC110" s="640"/>
      <c r="CD110" s="640"/>
      <c r="CE110" s="640"/>
      <c r="CF110" s="656">
        <v>222</v>
      </c>
      <c r="CG110" s="660"/>
      <c r="CH110" s="660"/>
      <c r="CI110" s="660"/>
      <c r="CJ110" s="660"/>
      <c r="CK110" s="672" t="s">
        <v>384</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153</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5279460</v>
      </c>
      <c r="BR112" s="641"/>
      <c r="BS112" s="641"/>
      <c r="BT112" s="641"/>
      <c r="BU112" s="641"/>
      <c r="BV112" s="641">
        <v>4332710</v>
      </c>
      <c r="BW112" s="641"/>
      <c r="BX112" s="641"/>
      <c r="BY112" s="641"/>
      <c r="BZ112" s="641"/>
      <c r="CA112" s="641">
        <v>3500289</v>
      </c>
      <c r="CB112" s="641"/>
      <c r="CC112" s="641"/>
      <c r="CD112" s="641"/>
      <c r="CE112" s="641"/>
      <c r="CF112" s="657">
        <v>40.9</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588730</v>
      </c>
      <c r="AB113" s="446"/>
      <c r="AC113" s="446"/>
      <c r="AD113" s="446"/>
      <c r="AE113" s="499"/>
      <c r="AF113" s="515">
        <v>352958</v>
      </c>
      <c r="AG113" s="446"/>
      <c r="AH113" s="446"/>
      <c r="AI113" s="446"/>
      <c r="AJ113" s="499"/>
      <c r="AK113" s="515">
        <v>333495</v>
      </c>
      <c r="AL113" s="446"/>
      <c r="AM113" s="446"/>
      <c r="AN113" s="446"/>
      <c r="AO113" s="499"/>
      <c r="AP113" s="539">
        <v>3.9</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161451</v>
      </c>
      <c r="BR113" s="641"/>
      <c r="BS113" s="641"/>
      <c r="BT113" s="641"/>
      <c r="BU113" s="641"/>
      <c r="BV113" s="641">
        <v>162553</v>
      </c>
      <c r="BW113" s="641"/>
      <c r="BX113" s="641"/>
      <c r="BY113" s="641"/>
      <c r="BZ113" s="641"/>
      <c r="CA113" s="641">
        <v>151586</v>
      </c>
      <c r="CB113" s="641"/>
      <c r="CC113" s="641"/>
      <c r="CD113" s="641"/>
      <c r="CE113" s="641"/>
      <c r="CF113" s="657">
        <v>1.8</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29750</v>
      </c>
      <c r="AB114" s="446"/>
      <c r="AC114" s="446"/>
      <c r="AD114" s="446"/>
      <c r="AE114" s="499"/>
      <c r="AF114" s="515">
        <v>30872</v>
      </c>
      <c r="AG114" s="446"/>
      <c r="AH114" s="446"/>
      <c r="AI114" s="446"/>
      <c r="AJ114" s="499"/>
      <c r="AK114" s="515">
        <v>35569</v>
      </c>
      <c r="AL114" s="446"/>
      <c r="AM114" s="446"/>
      <c r="AN114" s="446"/>
      <c r="AO114" s="499"/>
      <c r="AP114" s="539">
        <v>0.4</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885872</v>
      </c>
      <c r="BR114" s="641"/>
      <c r="BS114" s="641"/>
      <c r="BT114" s="641"/>
      <c r="BU114" s="641"/>
      <c r="BV114" s="641">
        <v>806034</v>
      </c>
      <c r="BW114" s="641"/>
      <c r="BX114" s="641"/>
      <c r="BY114" s="641"/>
      <c r="BZ114" s="641"/>
      <c r="CA114" s="641">
        <v>677136</v>
      </c>
      <c r="CB114" s="641"/>
      <c r="CC114" s="641"/>
      <c r="CD114" s="641"/>
      <c r="CE114" s="641"/>
      <c r="CF114" s="657">
        <v>7.9</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193</v>
      </c>
      <c r="BA115" s="378"/>
      <c r="BB115" s="378"/>
      <c r="BC115" s="378"/>
      <c r="BD115" s="378"/>
      <c r="BE115" s="378"/>
      <c r="BF115" s="378"/>
      <c r="BG115" s="378"/>
      <c r="BH115" s="378"/>
      <c r="BI115" s="378"/>
      <c r="BJ115" s="378"/>
      <c r="BK115" s="378"/>
      <c r="BL115" s="378"/>
      <c r="BM115" s="378"/>
      <c r="BN115" s="378"/>
      <c r="BO115" s="378"/>
      <c r="BP115" s="472"/>
      <c r="BQ115" s="633">
        <v>81524</v>
      </c>
      <c r="BR115" s="641"/>
      <c r="BS115" s="641"/>
      <c r="BT115" s="641"/>
      <c r="BU115" s="641"/>
      <c r="BV115" s="641">
        <v>143901</v>
      </c>
      <c r="BW115" s="641"/>
      <c r="BX115" s="641"/>
      <c r="BY115" s="641"/>
      <c r="BZ115" s="641"/>
      <c r="CA115" s="641">
        <v>144062</v>
      </c>
      <c r="CB115" s="641"/>
      <c r="CC115" s="641"/>
      <c r="CD115" s="641"/>
      <c r="CE115" s="641"/>
      <c r="CF115" s="657">
        <v>1.7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2450728</v>
      </c>
      <c r="AB117" s="488"/>
      <c r="AC117" s="488"/>
      <c r="AD117" s="488"/>
      <c r="AE117" s="500"/>
      <c r="AF117" s="516">
        <v>2312577</v>
      </c>
      <c r="AG117" s="488"/>
      <c r="AH117" s="488"/>
      <c r="AI117" s="488"/>
      <c r="AJ117" s="500"/>
      <c r="AK117" s="516">
        <v>2296992</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389</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384</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167</v>
      </c>
      <c r="BP119" s="629"/>
      <c r="BQ119" s="634">
        <v>26378756</v>
      </c>
      <c r="BR119" s="642"/>
      <c r="BS119" s="642"/>
      <c r="BT119" s="642"/>
      <c r="BU119" s="642"/>
      <c r="BV119" s="642">
        <v>24603452</v>
      </c>
      <c r="BW119" s="642"/>
      <c r="BX119" s="642"/>
      <c r="BY119" s="642"/>
      <c r="BZ119" s="642"/>
      <c r="CA119" s="642">
        <v>23471737</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478</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4130765</v>
      </c>
      <c r="BR120" s="640"/>
      <c r="BS120" s="640"/>
      <c r="BT120" s="640"/>
      <c r="BU120" s="640"/>
      <c r="BV120" s="640">
        <v>4564005</v>
      </c>
      <c r="BW120" s="640"/>
      <c r="BX120" s="640"/>
      <c r="BY120" s="640"/>
      <c r="BZ120" s="640"/>
      <c r="CA120" s="640">
        <v>5026706</v>
      </c>
      <c r="CB120" s="640"/>
      <c r="CC120" s="640"/>
      <c r="CD120" s="640"/>
      <c r="CE120" s="640"/>
      <c r="CF120" s="656">
        <v>58.7</v>
      </c>
      <c r="CG120" s="660"/>
      <c r="CH120" s="660"/>
      <c r="CI120" s="660"/>
      <c r="CJ120" s="660"/>
      <c r="CK120" s="675" t="s">
        <v>267</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v>5279460</v>
      </c>
      <c r="DH120" s="640"/>
      <c r="DI120" s="640"/>
      <c r="DJ120" s="640"/>
      <c r="DK120" s="640"/>
      <c r="DL120" s="640">
        <v>4332710</v>
      </c>
      <c r="DM120" s="640"/>
      <c r="DN120" s="640"/>
      <c r="DO120" s="640"/>
      <c r="DP120" s="640"/>
      <c r="DQ120" s="640">
        <v>3500289</v>
      </c>
      <c r="DR120" s="640"/>
      <c r="DS120" s="640"/>
      <c r="DT120" s="640"/>
      <c r="DU120" s="640"/>
      <c r="DV120" s="712">
        <v>40.9</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388</v>
      </c>
      <c r="BA121" s="378"/>
      <c r="BB121" s="378"/>
      <c r="BC121" s="378"/>
      <c r="BD121" s="378"/>
      <c r="BE121" s="378"/>
      <c r="BF121" s="378"/>
      <c r="BG121" s="378"/>
      <c r="BH121" s="378"/>
      <c r="BI121" s="378"/>
      <c r="BJ121" s="378"/>
      <c r="BK121" s="378"/>
      <c r="BL121" s="378"/>
      <c r="BM121" s="378"/>
      <c r="BN121" s="378"/>
      <c r="BO121" s="378"/>
      <c r="BP121" s="472"/>
      <c r="BQ121" s="633">
        <v>134780</v>
      </c>
      <c r="BR121" s="641"/>
      <c r="BS121" s="641"/>
      <c r="BT121" s="641"/>
      <c r="BU121" s="641"/>
      <c r="BV121" s="641">
        <v>119882</v>
      </c>
      <c r="BW121" s="641"/>
      <c r="BX121" s="641"/>
      <c r="BY121" s="641"/>
      <c r="BZ121" s="641"/>
      <c r="CA121" s="641">
        <v>104687</v>
      </c>
      <c r="CB121" s="641"/>
      <c r="CC121" s="641"/>
      <c r="CD121" s="641"/>
      <c r="CE121" s="641"/>
      <c r="CF121" s="657">
        <v>1.2</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t="s">
        <v>200</v>
      </c>
      <c r="DH121" s="641"/>
      <c r="DI121" s="641"/>
      <c r="DJ121" s="641"/>
      <c r="DK121" s="641"/>
      <c r="DL121" s="641" t="s">
        <v>200</v>
      </c>
      <c r="DM121" s="641"/>
      <c r="DN121" s="641"/>
      <c r="DO121" s="641"/>
      <c r="DP121" s="641"/>
      <c r="DQ121" s="641" t="s">
        <v>200</v>
      </c>
      <c r="DR121" s="641"/>
      <c r="DS121" s="641"/>
      <c r="DT121" s="641"/>
      <c r="DU121" s="641"/>
      <c r="DV121" s="713" t="s">
        <v>200</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18845369</v>
      </c>
      <c r="BR122" s="642"/>
      <c r="BS122" s="642"/>
      <c r="BT122" s="642"/>
      <c r="BU122" s="642"/>
      <c r="BV122" s="642">
        <v>18059488</v>
      </c>
      <c r="BW122" s="642"/>
      <c r="BX122" s="642"/>
      <c r="BY122" s="642"/>
      <c r="BZ122" s="642"/>
      <c r="CA122" s="642">
        <v>17333801</v>
      </c>
      <c r="CB122" s="642"/>
      <c r="CC122" s="642"/>
      <c r="CD122" s="642"/>
      <c r="CE122" s="642"/>
      <c r="CF122" s="658">
        <v>202.5</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221</v>
      </c>
      <c r="BP123" s="629"/>
      <c r="BQ123" s="635">
        <v>23110914</v>
      </c>
      <c r="BR123" s="643"/>
      <c r="BS123" s="643"/>
      <c r="BT123" s="643"/>
      <c r="BU123" s="643"/>
      <c r="BV123" s="643">
        <v>22743375</v>
      </c>
      <c r="BW123" s="643"/>
      <c r="BX123" s="643"/>
      <c r="BY123" s="643"/>
      <c r="BZ123" s="643"/>
      <c r="CA123" s="643">
        <v>22465194</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38.6</v>
      </c>
      <c r="BR124" s="644"/>
      <c r="BS124" s="644"/>
      <c r="BT124" s="644"/>
      <c r="BU124" s="644"/>
      <c r="BV124" s="644">
        <v>22.4</v>
      </c>
      <c r="BW124" s="644"/>
      <c r="BX124" s="644"/>
      <c r="BY124" s="644"/>
      <c r="BZ124" s="644"/>
      <c r="CA124" s="644">
        <v>11.7</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v>81524</v>
      </c>
      <c r="DH126" s="641"/>
      <c r="DI126" s="641"/>
      <c r="DJ126" s="641"/>
      <c r="DK126" s="641"/>
      <c r="DL126" s="641">
        <v>143901</v>
      </c>
      <c r="DM126" s="641"/>
      <c r="DN126" s="641"/>
      <c r="DO126" s="641"/>
      <c r="DP126" s="641"/>
      <c r="DQ126" s="641">
        <v>144062</v>
      </c>
      <c r="DR126" s="641"/>
      <c r="DS126" s="641"/>
      <c r="DT126" s="641"/>
      <c r="DU126" s="641"/>
      <c r="DV126" s="713">
        <v>1.7</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495</v>
      </c>
      <c r="AY127" s="593"/>
      <c r="AZ127" s="593"/>
      <c r="BA127" s="593"/>
      <c r="BB127" s="593"/>
      <c r="BC127" s="593"/>
      <c r="BD127" s="593"/>
      <c r="BE127" s="610"/>
      <c r="BF127" s="612" t="s">
        <v>441</v>
      </c>
      <c r="BG127" s="593"/>
      <c r="BH127" s="593"/>
      <c r="BI127" s="593"/>
      <c r="BJ127" s="593"/>
      <c r="BK127" s="593"/>
      <c r="BL127" s="610"/>
      <c r="BM127" s="612" t="s">
        <v>417</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19647</v>
      </c>
      <c r="AB128" s="487"/>
      <c r="AC128" s="487"/>
      <c r="AD128" s="487"/>
      <c r="AE128" s="498"/>
      <c r="AF128" s="514">
        <v>48762</v>
      </c>
      <c r="AG128" s="487"/>
      <c r="AH128" s="487"/>
      <c r="AI128" s="487"/>
      <c r="AJ128" s="498"/>
      <c r="AK128" s="514">
        <v>48476</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200</v>
      </c>
      <c r="BG128" s="617"/>
      <c r="BH128" s="617"/>
      <c r="BI128" s="617"/>
      <c r="BJ128" s="617"/>
      <c r="BK128" s="617"/>
      <c r="BL128" s="623"/>
      <c r="BM128" s="613">
        <v>13.31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10083449</v>
      </c>
      <c r="AB129" s="446"/>
      <c r="AC129" s="446"/>
      <c r="AD129" s="446"/>
      <c r="AE129" s="499"/>
      <c r="AF129" s="515">
        <v>9945652</v>
      </c>
      <c r="AG129" s="446"/>
      <c r="AH129" s="446"/>
      <c r="AI129" s="446"/>
      <c r="AJ129" s="499"/>
      <c r="AK129" s="515">
        <v>10141795</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200</v>
      </c>
      <c r="BG129" s="618"/>
      <c r="BH129" s="618"/>
      <c r="BI129" s="618"/>
      <c r="BJ129" s="618"/>
      <c r="BK129" s="618"/>
      <c r="BL129" s="624"/>
      <c r="BM129" s="614">
        <v>18.309999999999999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1626656</v>
      </c>
      <c r="AB130" s="446"/>
      <c r="AC130" s="446"/>
      <c r="AD130" s="446"/>
      <c r="AE130" s="499"/>
      <c r="AF130" s="515">
        <v>1649989</v>
      </c>
      <c r="AG130" s="446"/>
      <c r="AH130" s="446"/>
      <c r="AI130" s="446"/>
      <c r="AJ130" s="499"/>
      <c r="AK130" s="515">
        <v>1583918</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8.1999999999999993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8456793</v>
      </c>
      <c r="AB131" s="489"/>
      <c r="AC131" s="489"/>
      <c r="AD131" s="489"/>
      <c r="AE131" s="501"/>
      <c r="AF131" s="517">
        <v>8295663</v>
      </c>
      <c r="AG131" s="489"/>
      <c r="AH131" s="489"/>
      <c r="AI131" s="489"/>
      <c r="AJ131" s="501"/>
      <c r="AK131" s="517">
        <v>8557877</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11.7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9.5121755970000006</v>
      </c>
      <c r="AB132" s="490"/>
      <c r="AC132" s="490"/>
      <c r="AD132" s="490"/>
      <c r="AE132" s="502"/>
      <c r="AF132" s="518">
        <v>7.3993603649999997</v>
      </c>
      <c r="AG132" s="490"/>
      <c r="AH132" s="490"/>
      <c r="AI132" s="490"/>
      <c r="AJ132" s="502"/>
      <c r="AK132" s="518">
        <v>7.7659213840000003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9</v>
      </c>
      <c r="AB133" s="491"/>
      <c r="AC133" s="491"/>
      <c r="AD133" s="491"/>
      <c r="AE133" s="503"/>
      <c r="AF133" s="486">
        <v>8.6999999999999993</v>
      </c>
      <c r="AG133" s="491"/>
      <c r="AH133" s="491"/>
      <c r="AI133" s="491"/>
      <c r="AJ133" s="503"/>
      <c r="AK133" s="486">
        <v>8.1999999999999993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0vA4jSadtrPyq6l2kEzvCOLuBxlcS1gBRTHVULEtZaj0JisvY2s4STgHiVQ79k4dtDPnN6atOyQAd96KeyqJGg==" saltValue="6Cj2/e5rGsnfNbD7wkM3h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verticalCentered="1"/>
  <pageMargins left="0" right="0" top="0" bottom="0" header="0" footer="0"/>
  <pageSetup paperSize="8" scale="40" fitToWidth="1" fitToHeight="1" orientation="portrait" usePrinterDefaults="1"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woQEVUkXDixbfQRkrvFga5FnwjB3n3HsCxrOpqdaP7rJBxQvdEldhqyDyWL/lJ+Ub2N3Bihd7OH7EwKuPDRcA==" saltValue="cxQahrfy4WC9G26ZPxTfH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pKMfBG/wSrwpttwWa4LX92xEta0aBeZ0yggRU5phYxn1v2/7nja+AWcHfa6alIe2i/v1yDkz9J+/xlF17QA3w==" saltValue="Qc0tcyp+ZdLh/RGVq4p02w==" spinCount="100000" sheet="1" objects="1" scenarios="1"/>
  <phoneticPr fontId="5"/>
  <printOptions horizontalCentered="1" verticalCentered="1"/>
  <pageMargins left="0" right="0" top="0" bottom="0" header="0" footer="0"/>
  <pageSetup paperSize="9" scale="69" fitToWidth="1" fitToHeight="1" orientation="landscape" usePrinterDefaults="1"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422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3205252</v>
      </c>
      <c r="AP9" s="787">
        <v>84560</v>
      </c>
      <c r="AQ9" s="810">
        <v>90328</v>
      </c>
      <c r="AR9" s="824">
        <v>-6.4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411826</v>
      </c>
      <c r="AP10" s="788">
        <v>10865</v>
      </c>
      <c r="AQ10" s="811">
        <v>7878</v>
      </c>
      <c r="AR10" s="825">
        <v>37.9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200</v>
      </c>
      <c r="AP11" s="788" t="s">
        <v>200</v>
      </c>
      <c r="AQ11" s="811">
        <v>2111</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200</v>
      </c>
      <c r="AP12" s="788" t="s">
        <v>200</v>
      </c>
      <c r="AQ12" s="811">
        <v>26</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151427</v>
      </c>
      <c r="AP13" s="788">
        <v>3995</v>
      </c>
      <c r="AQ13" s="811">
        <v>2999</v>
      </c>
      <c r="AR13" s="825">
        <v>33.200000000000003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86720</v>
      </c>
      <c r="AP14" s="788">
        <v>2288</v>
      </c>
      <c r="AQ14" s="811">
        <v>1839</v>
      </c>
      <c r="AR14" s="825">
        <v>24.4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-217521</v>
      </c>
      <c r="AP15" s="788">
        <v>-5739</v>
      </c>
      <c r="AQ15" s="811">
        <v>-5426</v>
      </c>
      <c r="AR15" s="825">
        <v>5.8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3637704</v>
      </c>
      <c r="AP16" s="788">
        <v>95969</v>
      </c>
      <c r="AQ16" s="811">
        <v>99756</v>
      </c>
      <c r="AR16" s="825">
        <v>-3.8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333</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453</v>
      </c>
      <c r="AL21" s="760"/>
      <c r="AM21" s="760"/>
      <c r="AN21" s="777"/>
      <c r="AO21" s="790">
        <v>8.18</v>
      </c>
      <c r="AP21" s="800">
        <v>9.01</v>
      </c>
      <c r="AQ21" s="813">
        <v>-0.83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94.6</v>
      </c>
      <c r="AP22" s="801">
        <v>97.5</v>
      </c>
      <c r="AQ22" s="814">
        <v>-2.9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422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1927928</v>
      </c>
      <c r="AP32" s="788">
        <v>50862</v>
      </c>
      <c r="AQ32" s="815">
        <v>56025</v>
      </c>
      <c r="AR32" s="825">
        <v>-9.1999999999999993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139</v>
      </c>
      <c r="AL34" s="761"/>
      <c r="AM34" s="761"/>
      <c r="AN34" s="778"/>
      <c r="AO34" s="788" t="s">
        <v>200</v>
      </c>
      <c r="AP34" s="788" t="s">
        <v>200</v>
      </c>
      <c r="AQ34" s="815" t="s">
        <v>200</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333495</v>
      </c>
      <c r="AP35" s="788">
        <v>8798</v>
      </c>
      <c r="AQ35" s="815">
        <v>18604</v>
      </c>
      <c r="AR35" s="825">
        <v>-52.7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35569</v>
      </c>
      <c r="AP36" s="788">
        <v>938</v>
      </c>
      <c r="AQ36" s="815">
        <v>2667</v>
      </c>
      <c r="AR36" s="825">
        <v>-64.8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t="s">
        <v>200</v>
      </c>
      <c r="AP37" s="788" t="s">
        <v>200</v>
      </c>
      <c r="AQ37" s="815">
        <v>441</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200</v>
      </c>
      <c r="AP38" s="792" t="s">
        <v>200</v>
      </c>
      <c r="AQ38" s="816">
        <v>6</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-48476</v>
      </c>
      <c r="AP39" s="788">
        <v>-1279</v>
      </c>
      <c r="AQ39" s="815">
        <v>-4261</v>
      </c>
      <c r="AR39" s="825">
        <v>-70</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-1583918</v>
      </c>
      <c r="AP40" s="788">
        <v>-41787</v>
      </c>
      <c r="AQ40" s="815">
        <v>-49695</v>
      </c>
      <c r="AR40" s="825">
        <v>-15.9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664598</v>
      </c>
      <c r="AP41" s="788">
        <v>17533</v>
      </c>
      <c r="AQ41" s="815">
        <v>23786</v>
      </c>
      <c r="AR41" s="825">
        <v>-26.3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517</v>
      </c>
      <c r="AQ50" s="818" t="s">
        <v>381</v>
      </c>
      <c r="AR50" s="828" t="s">
        <v>518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1714179</v>
      </c>
      <c r="AN51" s="783">
        <v>45842</v>
      </c>
      <c r="AO51" s="795">
        <v>-18.7</v>
      </c>
      <c r="AP51" s="806">
        <v>74581</v>
      </c>
      <c r="AQ51" s="819">
        <v>7</v>
      </c>
      <c r="AR51" s="829">
        <v>-25.7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853677</v>
      </c>
      <c r="AN52" s="784">
        <v>22830</v>
      </c>
      <c r="AO52" s="796">
        <v>-20.7</v>
      </c>
      <c r="AP52" s="807">
        <v>41563</v>
      </c>
      <c r="AQ52" s="820">
        <v>6.8</v>
      </c>
      <c r="AR52" s="830">
        <v>-27.5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2988037</v>
      </c>
      <c r="AN53" s="783">
        <v>79549</v>
      </c>
      <c r="AO53" s="795">
        <v>73.5</v>
      </c>
      <c r="AP53" s="806">
        <v>76347</v>
      </c>
      <c r="AQ53" s="819">
        <v>2.4</v>
      </c>
      <c r="AR53" s="829">
        <v>71.099999999999994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1677254</v>
      </c>
      <c r="AN54" s="784">
        <v>44653</v>
      </c>
      <c r="AO54" s="796">
        <v>95.6</v>
      </c>
      <c r="AP54" s="807">
        <v>41762</v>
      </c>
      <c r="AQ54" s="820">
        <v>0.5</v>
      </c>
      <c r="AR54" s="830">
        <v>95.1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315</v>
      </c>
      <c r="AL55" s="764"/>
      <c r="AM55" s="770">
        <v>1976621</v>
      </c>
      <c r="AN55" s="783">
        <v>52354</v>
      </c>
      <c r="AO55" s="795">
        <v>-34.200000000000003</v>
      </c>
      <c r="AP55" s="806">
        <v>69604</v>
      </c>
      <c r="AQ55" s="819">
        <v>-8.8000000000000007</v>
      </c>
      <c r="AR55" s="829">
        <v>-25.4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968464</v>
      </c>
      <c r="AN56" s="784">
        <v>25651</v>
      </c>
      <c r="AO56" s="796">
        <v>-42.6</v>
      </c>
      <c r="AP56" s="807">
        <v>36247</v>
      </c>
      <c r="AQ56" s="820">
        <v>-13.2</v>
      </c>
      <c r="AR56" s="830">
        <v>-29.4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1678477</v>
      </c>
      <c r="AN57" s="783">
        <v>44398</v>
      </c>
      <c r="AO57" s="795">
        <v>-15.2</v>
      </c>
      <c r="AP57" s="806">
        <v>68410</v>
      </c>
      <c r="AQ57" s="819">
        <v>-1.7</v>
      </c>
      <c r="AR57" s="829">
        <v>-13.5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969819</v>
      </c>
      <c r="AN58" s="784">
        <v>25653</v>
      </c>
      <c r="AO58" s="796">
        <v>0</v>
      </c>
      <c r="AP58" s="807">
        <v>35086</v>
      </c>
      <c r="AQ58" s="820">
        <v>-3.2</v>
      </c>
      <c r="AR58" s="830">
        <v>3.2</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2764641</v>
      </c>
      <c r="AN59" s="783">
        <v>72936</v>
      </c>
      <c r="AO59" s="795">
        <v>64.3</v>
      </c>
      <c r="AP59" s="806">
        <v>73019</v>
      </c>
      <c r="AQ59" s="819">
        <v>6.7</v>
      </c>
      <c r="AR59" s="829">
        <v>57.6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1637733</v>
      </c>
      <c r="AN60" s="784">
        <v>43206</v>
      </c>
      <c r="AO60" s="796">
        <v>68.400000000000006</v>
      </c>
      <c r="AP60" s="807">
        <v>39427</v>
      </c>
      <c r="AQ60" s="820">
        <v>12.4</v>
      </c>
      <c r="AR60" s="830">
        <v>56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2224391</v>
      </c>
      <c r="AN61" s="783">
        <v>59016</v>
      </c>
      <c r="AO61" s="795">
        <v>13.9</v>
      </c>
      <c r="AP61" s="806">
        <v>72392</v>
      </c>
      <c r="AQ61" s="821">
        <v>1.1000000000000001</v>
      </c>
      <c r="AR61" s="829">
        <v>12.8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1221389</v>
      </c>
      <c r="AN62" s="784">
        <v>32399</v>
      </c>
      <c r="AO62" s="796">
        <v>20.100000000000001</v>
      </c>
      <c r="AP62" s="807">
        <v>38817</v>
      </c>
      <c r="AQ62" s="820">
        <v>0.7</v>
      </c>
      <c r="AR62" s="830">
        <v>19.399999999999999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VwRs0FJ1PrIzMJs1nn5q++B0qQCTIvhNug9VD9ZfPWCIh9KM4mt4BU1QxihhQZgGeRnpWm+Bw40n1UZO6F44Lw==" saltValue="YuLDbR45fvtqV4HTG7whB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verticalCentered="1"/>
  <pageMargins left="0" right="0" top="0" bottom="0" header="0" footer="0"/>
  <pageSetup paperSize="9" scale="62" fitToWidth="1" fitToHeight="1" orientation="landscape" usePrinterDefaults="1"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UWpw9VWL1ofIhhjUhJxpjxsPRRig0c3aMlLOtZs0Am1c+QMkkszT3qBE4dNama8UdaVE7Ggie3w7oyxM3u4HkA==" saltValue="0df/QJMSFX2Wg3NWKgtW6A==" spinCount="100000" sheet="1" objects="1" scenarios="1"/>
  <phoneticPr fontId="5"/>
  <printOptions horizontalCentered="1" verticalCentered="1"/>
  <pageMargins left="0" right="0" top="0" bottom="0" header="0" footer="0"/>
  <pageSetup paperSize="9" scale="57" fitToWidth="1" fitToHeight="1" orientation="landscape" usePrinterDefaults="1"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hKDmJ4E9CQ93kZmmQhXoxj75R6PeeWt3oe6c1tRAZljTahhkRdtLthu464eKDLtqMe68gGS6ztSAD6a8F+NOng==" saltValue="GpN7hIbiX3+d46hLhZeiXg==" spinCount="100000" sheet="1" objects="1" scenarios="1"/>
  <phoneticPr fontId="5"/>
  <printOptions horizontalCentered="1" verticalCentered="1"/>
  <pageMargins left="0" right="0" top="0" bottom="0" header="0" footer="0"/>
  <pageSetup paperSize="9" scale="57" fitToWidth="1" fitToHeight="1" orientation="landscape" usePrinterDefaults="1"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9</v>
      </c>
      <c r="C46" s="841"/>
      <c r="D46" s="841"/>
      <c r="E46" s="845" t="s">
        <v>19</v>
      </c>
      <c r="F46" s="849" t="s">
        <v>523</v>
      </c>
      <c r="G46" s="853" t="s">
        <v>524</v>
      </c>
      <c r="H46" s="853" t="s">
        <v>525</v>
      </c>
      <c r="I46" s="853" t="s">
        <v>526</v>
      </c>
      <c r="J46" s="858" t="s">
        <v>253</v>
      </c>
    </row>
    <row r="47" spans="2:10" ht="57.75" customHeight="1">
      <c r="B47" s="838"/>
      <c r="C47" s="842" t="s">
        <v>3</v>
      </c>
      <c r="D47" s="842"/>
      <c r="E47" s="846"/>
      <c r="F47" s="850">
        <v>22</v>
      </c>
      <c r="G47" s="854">
        <v>25.12</v>
      </c>
      <c r="H47" s="854">
        <v>24.25</v>
      </c>
      <c r="I47" s="854">
        <v>24.6</v>
      </c>
      <c r="J47" s="859">
        <v>24.13</v>
      </c>
    </row>
    <row r="48" spans="2:10" ht="57.75" customHeight="1">
      <c r="B48" s="839"/>
      <c r="C48" s="843" t="s">
        <v>11</v>
      </c>
      <c r="D48" s="843"/>
      <c r="E48" s="847"/>
      <c r="F48" s="851">
        <v>1.88</v>
      </c>
      <c r="G48" s="855">
        <v>0.95</v>
      </c>
      <c r="H48" s="855">
        <v>7.12</v>
      </c>
      <c r="I48" s="855">
        <v>6.78</v>
      </c>
      <c r="J48" s="860">
        <v>3.55</v>
      </c>
    </row>
    <row r="49" spans="2:10" ht="57.75" customHeight="1">
      <c r="B49" s="840"/>
      <c r="C49" s="844" t="s">
        <v>18</v>
      </c>
      <c r="D49" s="844"/>
      <c r="E49" s="848"/>
      <c r="F49" s="852" t="s">
        <v>527</v>
      </c>
      <c r="G49" s="856">
        <v>3.34</v>
      </c>
      <c r="H49" s="856">
        <v>6.67</v>
      </c>
      <c r="I49" s="856" t="s">
        <v>271</v>
      </c>
      <c r="J49" s="861" t="s">
        <v>350</v>
      </c>
    </row>
    <row r="50" spans="2:10"/>
  </sheetData>
  <sheetProtection algorithmName="SHA-512" hashValue="dJf+6mcq/aqaKhyMFFjwUGv0R1i2uT2OhhvHErlzPioY45POF10rJlk5sBElbrjEobGniCbRmMtuQ0Kqq8eCjQ==" saltValue="BUx6DtcxLIYI18LIcfkQJA==" spinCount="100000" sheet="1" objects="1" scenarios="1"/>
  <mergeCells count="3">
    <mergeCell ref="C47:E47"/>
    <mergeCell ref="C48:E48"/>
    <mergeCell ref="C49:E49"/>
  </mergeCells>
  <phoneticPr fontId="5"/>
  <printOptions horizontalCentered="1" verticalCentered="1"/>
  <pageMargins left="0" right="0" top="0" bottom="0" header="0" footer="0"/>
  <pageSetup paperSize="9" scale="92" fitToWidth="1" fitToHeight="1" orientation="landscape" usePrinterDefaults="1"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15</v>
      </c>
      <c r="C33" s="869"/>
      <c r="D33" s="869"/>
      <c r="E33" s="874" t="s">
        <v>19</v>
      </c>
      <c r="F33" s="878" t="s">
        <v>523</v>
      </c>
      <c r="G33" s="883" t="s">
        <v>524</v>
      </c>
      <c r="H33" s="883" t="s">
        <v>525</v>
      </c>
      <c r="I33" s="883" t="s">
        <v>526</v>
      </c>
      <c r="J33" s="887" t="s">
        <v>253</v>
      </c>
      <c r="K33" s="862"/>
      <c r="L33" s="862"/>
      <c r="M33" s="862"/>
      <c r="N33" s="862"/>
      <c r="O33" s="862"/>
      <c r="P33" s="862"/>
    </row>
    <row r="34" spans="1:16" ht="39" customHeight="1">
      <c r="A34" s="862"/>
      <c r="B34" s="864"/>
      <c r="C34" s="870" t="s">
        <v>466</v>
      </c>
      <c r="D34" s="870"/>
      <c r="E34" s="875"/>
      <c r="F34" s="879">
        <v>17.63</v>
      </c>
      <c r="G34" s="884">
        <v>16.02</v>
      </c>
      <c r="H34" s="884">
        <v>14.73</v>
      </c>
      <c r="I34" s="884">
        <v>14.45</v>
      </c>
      <c r="J34" s="888">
        <v>11.63</v>
      </c>
      <c r="K34" s="862"/>
      <c r="L34" s="862"/>
      <c r="M34" s="862"/>
      <c r="N34" s="862"/>
      <c r="O34" s="862"/>
      <c r="P34" s="862"/>
    </row>
    <row r="35" spans="1:16" ht="39" customHeight="1">
      <c r="A35" s="862"/>
      <c r="B35" s="865"/>
      <c r="C35" s="871" t="s">
        <v>451</v>
      </c>
      <c r="D35" s="871"/>
      <c r="E35" s="876"/>
      <c r="F35" s="880">
        <v>1.86</v>
      </c>
      <c r="G35" s="885">
        <v>0.93</v>
      </c>
      <c r="H35" s="885">
        <v>7.1</v>
      </c>
      <c r="I35" s="885">
        <v>6.77</v>
      </c>
      <c r="J35" s="889">
        <v>3.54</v>
      </c>
      <c r="K35" s="862"/>
      <c r="L35" s="862"/>
      <c r="M35" s="862"/>
      <c r="N35" s="862"/>
      <c r="O35" s="862"/>
      <c r="P35" s="862"/>
    </row>
    <row r="36" spans="1:16" ht="39" customHeight="1">
      <c r="A36" s="862"/>
      <c r="B36" s="865"/>
      <c r="C36" s="871" t="s">
        <v>206</v>
      </c>
      <c r="D36" s="871"/>
      <c r="E36" s="876"/>
      <c r="F36" s="880">
        <v>1.25</v>
      </c>
      <c r="G36" s="885">
        <v>1.02</v>
      </c>
      <c r="H36" s="885">
        <v>1.41</v>
      </c>
      <c r="I36" s="885">
        <v>1.69</v>
      </c>
      <c r="J36" s="889">
        <v>0.47</v>
      </c>
      <c r="K36" s="862"/>
      <c r="L36" s="862"/>
      <c r="M36" s="862"/>
      <c r="N36" s="862"/>
      <c r="O36" s="862"/>
      <c r="P36" s="862"/>
    </row>
    <row r="37" spans="1:16" ht="39" customHeight="1">
      <c r="A37" s="862"/>
      <c r="B37" s="865"/>
      <c r="C37" s="871" t="s">
        <v>347</v>
      </c>
      <c r="D37" s="871"/>
      <c r="E37" s="876"/>
      <c r="F37" s="880" t="s">
        <v>200</v>
      </c>
      <c r="G37" s="885">
        <v>0.28000000000000003</v>
      </c>
      <c r="H37" s="885">
        <v>0.44</v>
      </c>
      <c r="I37" s="885">
        <v>0.44</v>
      </c>
      <c r="J37" s="889">
        <v>0.43</v>
      </c>
      <c r="K37" s="862"/>
      <c r="L37" s="862"/>
      <c r="M37" s="862"/>
      <c r="N37" s="862"/>
      <c r="O37" s="862"/>
      <c r="P37" s="862"/>
    </row>
    <row r="38" spans="1:16" ht="39" customHeight="1">
      <c r="A38" s="862"/>
      <c r="B38" s="865"/>
      <c r="C38" s="871" t="s">
        <v>463</v>
      </c>
      <c r="D38" s="871"/>
      <c r="E38" s="876"/>
      <c r="F38" s="880">
        <v>1.67</v>
      </c>
      <c r="G38" s="885">
        <v>1.69</v>
      </c>
      <c r="H38" s="885">
        <v>0.6</v>
      </c>
      <c r="I38" s="885">
        <v>0.23</v>
      </c>
      <c r="J38" s="889">
        <v>0.11</v>
      </c>
      <c r="K38" s="862"/>
      <c r="L38" s="862"/>
      <c r="M38" s="862"/>
      <c r="N38" s="862"/>
      <c r="O38" s="862"/>
      <c r="P38" s="862"/>
    </row>
    <row r="39" spans="1:16" ht="39" customHeight="1">
      <c r="A39" s="862"/>
      <c r="B39" s="865"/>
      <c r="C39" s="871" t="s">
        <v>465</v>
      </c>
      <c r="D39" s="871"/>
      <c r="E39" s="876"/>
      <c r="F39" s="880">
        <v>1.e-002</v>
      </c>
      <c r="G39" s="885">
        <v>0</v>
      </c>
      <c r="H39" s="885">
        <v>0</v>
      </c>
      <c r="I39" s="885">
        <v>0</v>
      </c>
      <c r="J39" s="889">
        <v>1.e-002</v>
      </c>
      <c r="K39" s="862"/>
      <c r="L39" s="862"/>
      <c r="M39" s="862"/>
      <c r="N39" s="862"/>
      <c r="O39" s="862"/>
      <c r="P39" s="862"/>
    </row>
    <row r="40" spans="1:16" ht="39" customHeight="1">
      <c r="A40" s="862"/>
      <c r="B40" s="865"/>
      <c r="C40" s="871" t="s">
        <v>455</v>
      </c>
      <c r="D40" s="871"/>
      <c r="E40" s="876"/>
      <c r="F40" s="880">
        <v>1.e-002</v>
      </c>
      <c r="G40" s="885">
        <v>1.e-002</v>
      </c>
      <c r="H40" s="885">
        <v>1.e-002</v>
      </c>
      <c r="I40" s="885">
        <v>0</v>
      </c>
      <c r="J40" s="889">
        <v>0</v>
      </c>
      <c r="K40" s="862"/>
      <c r="L40" s="862"/>
      <c r="M40" s="862"/>
      <c r="N40" s="862"/>
      <c r="O40" s="862"/>
      <c r="P40" s="862"/>
    </row>
    <row r="41" spans="1:16" ht="39" customHeight="1">
      <c r="A41" s="862"/>
      <c r="B41" s="865"/>
      <c r="C41" s="871" t="s">
        <v>454</v>
      </c>
      <c r="D41" s="871"/>
      <c r="E41" s="876"/>
      <c r="F41" s="880">
        <v>0</v>
      </c>
      <c r="G41" s="885">
        <v>0</v>
      </c>
      <c r="H41" s="885">
        <v>0</v>
      </c>
      <c r="I41" s="885">
        <v>0</v>
      </c>
      <c r="J41" s="889">
        <v>0</v>
      </c>
      <c r="K41" s="862"/>
      <c r="L41" s="862"/>
      <c r="M41" s="862"/>
      <c r="N41" s="862"/>
      <c r="O41" s="862"/>
      <c r="P41" s="862"/>
    </row>
    <row r="42" spans="1:16" ht="39" customHeight="1">
      <c r="A42" s="862"/>
      <c r="B42" s="866"/>
      <c r="C42" s="871" t="s">
        <v>528</v>
      </c>
      <c r="D42" s="871"/>
      <c r="E42" s="876"/>
      <c r="F42" s="880" t="s">
        <v>529</v>
      </c>
      <c r="G42" s="885" t="s">
        <v>200</v>
      </c>
      <c r="H42" s="885" t="s">
        <v>200</v>
      </c>
      <c r="I42" s="885" t="s">
        <v>200</v>
      </c>
      <c r="J42" s="889" t="s">
        <v>200</v>
      </c>
      <c r="K42" s="862"/>
      <c r="L42" s="862"/>
      <c r="M42" s="862"/>
      <c r="N42" s="862"/>
      <c r="O42" s="862"/>
      <c r="P42" s="862"/>
    </row>
    <row r="43" spans="1:16" ht="39" customHeight="1">
      <c r="A43" s="862"/>
      <c r="B43" s="867"/>
      <c r="C43" s="872" t="s">
        <v>487</v>
      </c>
      <c r="D43" s="872"/>
      <c r="E43" s="877"/>
      <c r="F43" s="881">
        <v>0</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JI0+7qPP1URDOqPq7xruAWZJQYes+ja7JTIX2bMo3OT3wln5LA15ixf4/s4+J608NDQRgxOl0YgwtLLvFAFZ7Q==" saltValue="/HvZZumN5bPWia9FAPv0M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verticalCentered="1"/>
  <pageMargins left="0" right="0" top="0" bottom="0" header="0" footer="0"/>
  <pageSetup paperSize="9" scale="60" fitToWidth="1" fitToHeight="1" orientation="landscape" usePrinterDefaults="1"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J22"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25</v>
      </c>
      <c r="C44" s="905"/>
      <c r="D44" s="905"/>
      <c r="E44" s="924"/>
      <c r="F44" s="924"/>
      <c r="G44" s="924"/>
      <c r="H44" s="924"/>
      <c r="I44" s="924"/>
      <c r="J44" s="933" t="s">
        <v>19</v>
      </c>
      <c r="K44" s="941" t="s">
        <v>523</v>
      </c>
      <c r="L44" s="950" t="s">
        <v>524</v>
      </c>
      <c r="M44" s="950" t="s">
        <v>525</v>
      </c>
      <c r="N44" s="950" t="s">
        <v>526</v>
      </c>
      <c r="O44" s="959" t="s">
        <v>253</v>
      </c>
      <c r="P44" s="734"/>
      <c r="Q44" s="734"/>
      <c r="R44" s="734"/>
      <c r="S44" s="734"/>
      <c r="T44" s="734"/>
      <c r="U44" s="734"/>
    </row>
    <row r="45" spans="1:21" ht="30.75" customHeight="1">
      <c r="A45" s="734"/>
      <c r="B45" s="892" t="s">
        <v>27</v>
      </c>
      <c r="C45" s="906"/>
      <c r="D45" s="916"/>
      <c r="E45" s="925" t="s">
        <v>24</v>
      </c>
      <c r="F45" s="925"/>
      <c r="G45" s="925"/>
      <c r="H45" s="925"/>
      <c r="I45" s="925"/>
      <c r="J45" s="934"/>
      <c r="K45" s="942">
        <v>1493</v>
      </c>
      <c r="L45" s="951">
        <v>1716</v>
      </c>
      <c r="M45" s="951">
        <v>1832</v>
      </c>
      <c r="N45" s="951">
        <v>1929</v>
      </c>
      <c r="O45" s="960">
        <v>1928</v>
      </c>
      <c r="P45" s="734"/>
      <c r="Q45" s="734"/>
      <c r="R45" s="734"/>
      <c r="S45" s="734"/>
      <c r="T45" s="734"/>
      <c r="U45" s="734"/>
    </row>
    <row r="46" spans="1:21" ht="30.75" customHeight="1">
      <c r="A46" s="734"/>
      <c r="B46" s="893"/>
      <c r="C46" s="907"/>
      <c r="D46" s="917"/>
      <c r="E46" s="926" t="s">
        <v>30</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33</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39</v>
      </c>
      <c r="F48" s="926"/>
      <c r="G48" s="926"/>
      <c r="H48" s="926"/>
      <c r="I48" s="926"/>
      <c r="J48" s="935"/>
      <c r="K48" s="943">
        <v>644</v>
      </c>
      <c r="L48" s="952">
        <v>628</v>
      </c>
      <c r="M48" s="952">
        <v>589</v>
      </c>
      <c r="N48" s="952">
        <v>353</v>
      </c>
      <c r="O48" s="961">
        <v>333</v>
      </c>
      <c r="P48" s="734"/>
      <c r="Q48" s="734"/>
      <c r="R48" s="734"/>
      <c r="S48" s="734"/>
      <c r="T48" s="734"/>
      <c r="U48" s="734"/>
    </row>
    <row r="49" spans="1:21" ht="30.75" customHeight="1">
      <c r="A49" s="734"/>
      <c r="B49" s="893"/>
      <c r="C49" s="907"/>
      <c r="D49" s="917"/>
      <c r="E49" s="926" t="s">
        <v>0</v>
      </c>
      <c r="F49" s="926"/>
      <c r="G49" s="926"/>
      <c r="H49" s="926"/>
      <c r="I49" s="926"/>
      <c r="J49" s="935"/>
      <c r="K49" s="943">
        <v>31</v>
      </c>
      <c r="L49" s="952">
        <v>33</v>
      </c>
      <c r="M49" s="952">
        <v>30</v>
      </c>
      <c r="N49" s="952">
        <v>31</v>
      </c>
      <c r="O49" s="961">
        <v>36</v>
      </c>
      <c r="P49" s="734"/>
      <c r="Q49" s="734"/>
      <c r="R49" s="734"/>
      <c r="S49" s="734"/>
      <c r="T49" s="734"/>
      <c r="U49" s="734"/>
    </row>
    <row r="50" spans="1:21" ht="30.75" customHeight="1">
      <c r="A50" s="734"/>
      <c r="B50" s="893"/>
      <c r="C50" s="907"/>
      <c r="D50" s="917"/>
      <c r="E50" s="926" t="s">
        <v>41</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45</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47</v>
      </c>
      <c r="C52" s="909"/>
      <c r="D52" s="918"/>
      <c r="E52" s="926" t="s">
        <v>48</v>
      </c>
      <c r="F52" s="926"/>
      <c r="G52" s="926"/>
      <c r="H52" s="926"/>
      <c r="I52" s="926"/>
      <c r="J52" s="935"/>
      <c r="K52" s="943">
        <v>1542</v>
      </c>
      <c r="L52" s="952">
        <v>1626</v>
      </c>
      <c r="M52" s="952">
        <v>1647</v>
      </c>
      <c r="N52" s="952">
        <v>1699</v>
      </c>
      <c r="O52" s="961">
        <v>1632</v>
      </c>
      <c r="P52" s="734"/>
      <c r="Q52" s="734"/>
      <c r="R52" s="734"/>
      <c r="S52" s="734"/>
      <c r="T52" s="734"/>
      <c r="U52" s="734"/>
    </row>
    <row r="53" spans="1:21" ht="30.75" customHeight="1">
      <c r="A53" s="734"/>
      <c r="B53" s="896" t="s">
        <v>49</v>
      </c>
      <c r="C53" s="910"/>
      <c r="D53" s="919"/>
      <c r="E53" s="927" t="s">
        <v>52</v>
      </c>
      <c r="F53" s="927"/>
      <c r="G53" s="927"/>
      <c r="H53" s="927"/>
      <c r="I53" s="927"/>
      <c r="J53" s="936"/>
      <c r="K53" s="944">
        <v>626</v>
      </c>
      <c r="L53" s="953">
        <v>751</v>
      </c>
      <c r="M53" s="953">
        <v>804</v>
      </c>
      <c r="N53" s="953">
        <v>614</v>
      </c>
      <c r="O53" s="962">
        <v>665</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19</v>
      </c>
      <c r="K57" s="946" t="s">
        <v>523</v>
      </c>
      <c r="L57" s="954" t="s">
        <v>524</v>
      </c>
      <c r="M57" s="954" t="s">
        <v>525</v>
      </c>
      <c r="N57" s="954" t="s">
        <v>526</v>
      </c>
      <c r="O57" s="964" t="s">
        <v>253</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93g/XnTBxG0neIHwYqFLxJaMF2trJ+IhYWwbiOJUEMJkall5by8DRvIz5GJ1vNX8YWCBKQcm8omCDqIQiOOr6A==" saltValue="CI0HVRCkcrqhiklxg0sO6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verticalCentered="1"/>
  <pageMargins left="0" right="0" top="0" bottom="0" header="0" footer="0"/>
  <pageSetup paperSize="9" scale="78" fitToWidth="1" fitToHeight="1" orientation="landscape" usePrinterDefaults="1"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25</v>
      </c>
      <c r="C40" s="905"/>
      <c r="D40" s="905"/>
      <c r="E40" s="924"/>
      <c r="F40" s="924"/>
      <c r="G40" s="924"/>
      <c r="H40" s="933" t="s">
        <v>19</v>
      </c>
      <c r="I40" s="941" t="s">
        <v>523</v>
      </c>
      <c r="J40" s="950" t="s">
        <v>524</v>
      </c>
      <c r="K40" s="950" t="s">
        <v>525</v>
      </c>
      <c r="L40" s="950" t="s">
        <v>526</v>
      </c>
      <c r="M40" s="990" t="s">
        <v>253</v>
      </c>
    </row>
    <row r="41" spans="2:13" ht="27.75" customHeight="1">
      <c r="B41" s="892" t="s">
        <v>35</v>
      </c>
      <c r="C41" s="906"/>
      <c r="D41" s="916"/>
      <c r="E41" s="973" t="s">
        <v>54</v>
      </c>
      <c r="F41" s="973"/>
      <c r="G41" s="973"/>
      <c r="H41" s="979"/>
      <c r="I41" s="983">
        <v>20101</v>
      </c>
      <c r="J41" s="987">
        <v>20354</v>
      </c>
      <c r="K41" s="987">
        <v>19970</v>
      </c>
      <c r="L41" s="987">
        <v>19158</v>
      </c>
      <c r="M41" s="991">
        <v>18999</v>
      </c>
    </row>
    <row r="42" spans="2:13" ht="27.75" customHeight="1">
      <c r="B42" s="893"/>
      <c r="C42" s="907"/>
      <c r="D42" s="917"/>
      <c r="E42" s="974" t="s">
        <v>74</v>
      </c>
      <c r="F42" s="974"/>
      <c r="G42" s="974"/>
      <c r="H42" s="980"/>
      <c r="I42" s="984" t="s">
        <v>200</v>
      </c>
      <c r="J42" s="988" t="s">
        <v>200</v>
      </c>
      <c r="K42" s="988" t="s">
        <v>200</v>
      </c>
      <c r="L42" s="988" t="s">
        <v>200</v>
      </c>
      <c r="M42" s="992" t="s">
        <v>200</v>
      </c>
    </row>
    <row r="43" spans="2:13" ht="27.75" customHeight="1">
      <c r="B43" s="893"/>
      <c r="C43" s="907"/>
      <c r="D43" s="917"/>
      <c r="E43" s="974" t="s">
        <v>75</v>
      </c>
      <c r="F43" s="974"/>
      <c r="G43" s="974"/>
      <c r="H43" s="980"/>
      <c r="I43" s="984">
        <v>5951</v>
      </c>
      <c r="J43" s="988">
        <v>5647</v>
      </c>
      <c r="K43" s="988">
        <v>5279</v>
      </c>
      <c r="L43" s="988">
        <v>4333</v>
      </c>
      <c r="M43" s="992">
        <v>3500</v>
      </c>
    </row>
    <row r="44" spans="2:13" ht="27.75" customHeight="1">
      <c r="B44" s="893"/>
      <c r="C44" s="907"/>
      <c r="D44" s="917"/>
      <c r="E44" s="974" t="s">
        <v>77</v>
      </c>
      <c r="F44" s="974"/>
      <c r="G44" s="974"/>
      <c r="H44" s="980"/>
      <c r="I44" s="984">
        <v>147</v>
      </c>
      <c r="J44" s="988">
        <v>140</v>
      </c>
      <c r="K44" s="988">
        <v>161</v>
      </c>
      <c r="L44" s="988">
        <v>163</v>
      </c>
      <c r="M44" s="992">
        <v>152</v>
      </c>
    </row>
    <row r="45" spans="2:13" ht="27.75" customHeight="1">
      <c r="B45" s="893"/>
      <c r="C45" s="907"/>
      <c r="D45" s="917"/>
      <c r="E45" s="974" t="s">
        <v>79</v>
      </c>
      <c r="F45" s="974"/>
      <c r="G45" s="974"/>
      <c r="H45" s="980"/>
      <c r="I45" s="984">
        <v>1328</v>
      </c>
      <c r="J45" s="988">
        <v>1106</v>
      </c>
      <c r="K45" s="988">
        <v>886</v>
      </c>
      <c r="L45" s="988">
        <v>806</v>
      </c>
      <c r="M45" s="992">
        <v>677</v>
      </c>
    </row>
    <row r="46" spans="2:13" ht="27.75" customHeight="1">
      <c r="B46" s="893"/>
      <c r="C46" s="907"/>
      <c r="D46" s="918"/>
      <c r="E46" s="974" t="s">
        <v>78</v>
      </c>
      <c r="F46" s="974"/>
      <c r="G46" s="974"/>
      <c r="H46" s="980"/>
      <c r="I46" s="984">
        <v>277</v>
      </c>
      <c r="J46" s="988">
        <v>263</v>
      </c>
      <c r="K46" s="988">
        <v>82</v>
      </c>
      <c r="L46" s="988">
        <v>144</v>
      </c>
      <c r="M46" s="992">
        <v>144</v>
      </c>
    </row>
    <row r="47" spans="2:13" ht="27.75" customHeight="1">
      <c r="B47" s="893"/>
      <c r="C47" s="907"/>
      <c r="D47" s="971"/>
      <c r="E47" s="975" t="s">
        <v>81</v>
      </c>
      <c r="F47" s="978"/>
      <c r="G47" s="978"/>
      <c r="H47" s="981"/>
      <c r="I47" s="984" t="s">
        <v>200</v>
      </c>
      <c r="J47" s="988" t="s">
        <v>200</v>
      </c>
      <c r="K47" s="988" t="s">
        <v>200</v>
      </c>
      <c r="L47" s="988" t="s">
        <v>200</v>
      </c>
      <c r="M47" s="992" t="s">
        <v>200</v>
      </c>
    </row>
    <row r="48" spans="2:13" ht="27.75" customHeight="1">
      <c r="B48" s="893"/>
      <c r="C48" s="907"/>
      <c r="D48" s="917"/>
      <c r="E48" s="974" t="s">
        <v>85</v>
      </c>
      <c r="F48" s="974"/>
      <c r="G48" s="974"/>
      <c r="H48" s="980"/>
      <c r="I48" s="984" t="s">
        <v>200</v>
      </c>
      <c r="J48" s="988" t="s">
        <v>200</v>
      </c>
      <c r="K48" s="988" t="s">
        <v>200</v>
      </c>
      <c r="L48" s="988" t="s">
        <v>200</v>
      </c>
      <c r="M48" s="992" t="s">
        <v>200</v>
      </c>
    </row>
    <row r="49" spans="2:13" ht="27.75" customHeight="1">
      <c r="B49" s="894"/>
      <c r="C49" s="908"/>
      <c r="D49" s="917"/>
      <c r="E49" s="974" t="s">
        <v>91</v>
      </c>
      <c r="F49" s="974"/>
      <c r="G49" s="974"/>
      <c r="H49" s="980"/>
      <c r="I49" s="984" t="s">
        <v>200</v>
      </c>
      <c r="J49" s="988" t="s">
        <v>200</v>
      </c>
      <c r="K49" s="988" t="s">
        <v>200</v>
      </c>
      <c r="L49" s="988" t="s">
        <v>200</v>
      </c>
      <c r="M49" s="992" t="s">
        <v>200</v>
      </c>
    </row>
    <row r="50" spans="2:13" ht="27.75" customHeight="1">
      <c r="B50" s="968" t="s">
        <v>93</v>
      </c>
      <c r="C50" s="970"/>
      <c r="D50" s="972"/>
      <c r="E50" s="974" t="s">
        <v>95</v>
      </c>
      <c r="F50" s="974"/>
      <c r="G50" s="974"/>
      <c r="H50" s="980"/>
      <c r="I50" s="984">
        <v>3262</v>
      </c>
      <c r="J50" s="988">
        <v>3806</v>
      </c>
      <c r="K50" s="988">
        <v>4131</v>
      </c>
      <c r="L50" s="988">
        <v>4564</v>
      </c>
      <c r="M50" s="992">
        <v>5027</v>
      </c>
    </row>
    <row r="51" spans="2:13" ht="27.75" customHeight="1">
      <c r="B51" s="893"/>
      <c r="C51" s="907"/>
      <c r="D51" s="917"/>
      <c r="E51" s="974" t="s">
        <v>98</v>
      </c>
      <c r="F51" s="974"/>
      <c r="G51" s="974"/>
      <c r="H51" s="980"/>
      <c r="I51" s="984">
        <v>164</v>
      </c>
      <c r="J51" s="988">
        <v>149</v>
      </c>
      <c r="K51" s="988">
        <v>135</v>
      </c>
      <c r="L51" s="988">
        <v>120</v>
      </c>
      <c r="M51" s="992">
        <v>105</v>
      </c>
    </row>
    <row r="52" spans="2:13" ht="27.75" customHeight="1">
      <c r="B52" s="894"/>
      <c r="C52" s="908"/>
      <c r="D52" s="917"/>
      <c r="E52" s="974" t="s">
        <v>43</v>
      </c>
      <c r="F52" s="974"/>
      <c r="G52" s="974"/>
      <c r="H52" s="980"/>
      <c r="I52" s="984">
        <v>20046</v>
      </c>
      <c r="J52" s="988">
        <v>19747</v>
      </c>
      <c r="K52" s="988">
        <v>18845</v>
      </c>
      <c r="L52" s="988">
        <v>18059</v>
      </c>
      <c r="M52" s="992">
        <v>17334</v>
      </c>
    </row>
    <row r="53" spans="2:13" ht="27.75" customHeight="1">
      <c r="B53" s="896" t="s">
        <v>49</v>
      </c>
      <c r="C53" s="910"/>
      <c r="D53" s="919"/>
      <c r="E53" s="976" t="s">
        <v>100</v>
      </c>
      <c r="F53" s="976"/>
      <c r="G53" s="976"/>
      <c r="H53" s="982"/>
      <c r="I53" s="985">
        <v>4332</v>
      </c>
      <c r="J53" s="989">
        <v>3807</v>
      </c>
      <c r="K53" s="989">
        <v>3268</v>
      </c>
      <c r="L53" s="989">
        <v>1860</v>
      </c>
      <c r="M53" s="993">
        <v>1007</v>
      </c>
    </row>
    <row r="54" spans="2:13" ht="27.75" customHeight="1">
      <c r="B54" s="969"/>
      <c r="C54" s="868"/>
      <c r="D54" s="868"/>
      <c r="E54" s="977"/>
      <c r="F54" s="977"/>
      <c r="G54" s="977"/>
      <c r="H54" s="977"/>
      <c r="I54" s="986"/>
      <c r="J54" s="986"/>
      <c r="K54" s="986"/>
      <c r="L54" s="986"/>
      <c r="M54" s="986"/>
    </row>
    <row r="55" spans="2:13"/>
  </sheetData>
  <sheetProtection algorithmName="SHA-512" hashValue="sBp2XkmY+d+fAXzdt8le1ZDzFJ9L05uGATeciK3ItuXgxrWvXJZbtnQYa8T208XQvjgxdAhtSN0NYipF/0tJVg==" saltValue="2AUSSmH8N+u8q0v7ew38q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verticalCentered="1"/>
  <pageMargins left="0" right="0" top="0" bottom="0" header="0" footer="0"/>
  <pageSetup paperSize="9" scale="86" fitToWidth="1" fitToHeight="1" orientation="landscape" usePrinterDefaults="1"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9</v>
      </c>
      <c r="C54" s="1000"/>
      <c r="D54" s="1000"/>
      <c r="E54" s="1009" t="s">
        <v>19</v>
      </c>
      <c r="F54" s="1016" t="s">
        <v>525</v>
      </c>
      <c r="G54" s="1016" t="s">
        <v>526</v>
      </c>
      <c r="H54" s="1024" t="s">
        <v>253</v>
      </c>
    </row>
    <row r="55" spans="2:8" ht="52.5" customHeight="1">
      <c r="B55" s="995"/>
      <c r="C55" s="1001" t="s">
        <v>104</v>
      </c>
      <c r="D55" s="1001"/>
      <c r="E55" s="1010"/>
      <c r="F55" s="1017">
        <v>2446</v>
      </c>
      <c r="G55" s="1017">
        <v>2446</v>
      </c>
      <c r="H55" s="1025">
        <v>2447</v>
      </c>
    </row>
    <row r="56" spans="2:8" ht="52.5" customHeight="1">
      <c r="B56" s="996"/>
      <c r="C56" s="1002" t="s">
        <v>107</v>
      </c>
      <c r="D56" s="1002"/>
      <c r="E56" s="1011"/>
      <c r="F56" s="1018">
        <v>1</v>
      </c>
      <c r="G56" s="1018">
        <v>159</v>
      </c>
      <c r="H56" s="1026">
        <v>342</v>
      </c>
    </row>
    <row r="57" spans="2:8" ht="53.25" customHeight="1">
      <c r="B57" s="996"/>
      <c r="C57" s="1003" t="s">
        <v>71</v>
      </c>
      <c r="D57" s="1003"/>
      <c r="E57" s="1012"/>
      <c r="F57" s="1019">
        <v>1994</v>
      </c>
      <c r="G57" s="1019">
        <v>2140</v>
      </c>
      <c r="H57" s="1027">
        <v>2247</v>
      </c>
    </row>
    <row r="58" spans="2:8" ht="45.75" customHeight="1">
      <c r="B58" s="997"/>
      <c r="C58" s="1004" t="s">
        <v>490</v>
      </c>
      <c r="D58" s="1007"/>
      <c r="E58" s="1013"/>
      <c r="F58" s="1020">
        <v>1034</v>
      </c>
      <c r="G58" s="1020">
        <v>1034</v>
      </c>
      <c r="H58" s="1028">
        <v>945</v>
      </c>
    </row>
    <row r="59" spans="2:8" ht="45.75" customHeight="1">
      <c r="B59" s="997"/>
      <c r="C59" s="1004" t="s">
        <v>537</v>
      </c>
      <c r="D59" s="1007"/>
      <c r="E59" s="1013"/>
      <c r="F59" s="1020">
        <v>101</v>
      </c>
      <c r="G59" s="1020">
        <v>301</v>
      </c>
      <c r="H59" s="1028">
        <v>483</v>
      </c>
    </row>
    <row r="60" spans="2:8" ht="45.75" customHeight="1">
      <c r="B60" s="997"/>
      <c r="C60" s="1004" t="s">
        <v>538</v>
      </c>
      <c r="D60" s="1007"/>
      <c r="E60" s="1013"/>
      <c r="F60" s="1020">
        <v>257</v>
      </c>
      <c r="G60" s="1020">
        <v>255</v>
      </c>
      <c r="H60" s="1028">
        <v>258</v>
      </c>
    </row>
    <row r="61" spans="2:8" ht="45.75" customHeight="1">
      <c r="B61" s="997"/>
      <c r="C61" s="1004" t="s">
        <v>10</v>
      </c>
      <c r="D61" s="1007"/>
      <c r="E61" s="1013"/>
      <c r="F61" s="1020">
        <v>269</v>
      </c>
      <c r="G61" s="1020">
        <v>251</v>
      </c>
      <c r="H61" s="1028">
        <v>232</v>
      </c>
    </row>
    <row r="62" spans="2:8" ht="45.75" customHeight="1">
      <c r="B62" s="998"/>
      <c r="C62" s="1005" t="s">
        <v>539</v>
      </c>
      <c r="D62" s="1008"/>
      <c r="E62" s="1014"/>
      <c r="F62" s="1021">
        <v>221</v>
      </c>
      <c r="G62" s="1021">
        <v>186</v>
      </c>
      <c r="H62" s="1029">
        <v>151</v>
      </c>
    </row>
    <row r="63" spans="2:8" ht="52.5" customHeight="1">
      <c r="B63" s="999"/>
      <c r="C63" s="1006" t="s">
        <v>109</v>
      </c>
      <c r="D63" s="1006"/>
      <c r="E63" s="1015"/>
      <c r="F63" s="1022">
        <v>4441</v>
      </c>
      <c r="G63" s="1022">
        <v>4746</v>
      </c>
      <c r="H63" s="1030">
        <v>5036</v>
      </c>
    </row>
    <row r="64" spans="2:8"/>
  </sheetData>
  <sheetProtection algorithmName="SHA-512" hashValue="PT94e4bey/2ha3r7c+n8ktOGbIsg/8ij0h79AFsSxq4riwYt/SENwJpZNFU+q2pU6TivwDvDRtLb3sP3rCp6Eg==" saltValue="5etk54cm3kzQZBHA+tNRI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verticalCentered="1"/>
  <pageMargins left="0" right="0" top="0" bottom="0" header="0" footer="0"/>
  <pageSetup paperSize="9" scale="62" fitToWidth="1" fitToHeight="1" orientation="landscape" usePrinterDefaults="1"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522</v>
      </c>
      <c r="G2" s="818"/>
      <c r="H2" s="828"/>
    </row>
    <row r="3" spans="1:8">
      <c r="A3" s="782" t="s">
        <v>519</v>
      </c>
      <c r="B3" s="767"/>
      <c r="C3" s="1039"/>
      <c r="D3" s="1042">
        <v>45842</v>
      </c>
      <c r="E3" s="1044"/>
      <c r="F3" s="1047">
        <v>74581</v>
      </c>
      <c r="G3" s="1049"/>
      <c r="H3" s="1052"/>
    </row>
    <row r="4" spans="1:8">
      <c r="A4" s="754"/>
      <c r="B4" s="766"/>
      <c r="C4" s="1040"/>
      <c r="D4" s="1043">
        <v>22830</v>
      </c>
      <c r="E4" s="1045"/>
      <c r="F4" s="1048">
        <v>41563</v>
      </c>
      <c r="G4" s="1050"/>
      <c r="H4" s="1053"/>
    </row>
    <row r="5" spans="1:8">
      <c r="A5" s="782" t="s">
        <v>481</v>
      </c>
      <c r="B5" s="767"/>
      <c r="C5" s="1039"/>
      <c r="D5" s="1042">
        <v>79549</v>
      </c>
      <c r="E5" s="1044"/>
      <c r="F5" s="1047">
        <v>76347</v>
      </c>
      <c r="G5" s="1049"/>
      <c r="H5" s="1052"/>
    </row>
    <row r="6" spans="1:8">
      <c r="A6" s="754"/>
      <c r="B6" s="766"/>
      <c r="C6" s="1040"/>
      <c r="D6" s="1043">
        <v>44653</v>
      </c>
      <c r="E6" s="1045"/>
      <c r="F6" s="1048">
        <v>41762</v>
      </c>
      <c r="G6" s="1050"/>
      <c r="H6" s="1053"/>
    </row>
    <row r="7" spans="1:8">
      <c r="A7" s="782" t="s">
        <v>315</v>
      </c>
      <c r="B7" s="767"/>
      <c r="C7" s="1039"/>
      <c r="D7" s="1042">
        <v>52354</v>
      </c>
      <c r="E7" s="1044"/>
      <c r="F7" s="1047">
        <v>69604</v>
      </c>
      <c r="G7" s="1049"/>
      <c r="H7" s="1052"/>
    </row>
    <row r="8" spans="1:8">
      <c r="A8" s="754"/>
      <c r="B8" s="766"/>
      <c r="C8" s="1040"/>
      <c r="D8" s="1043">
        <v>25651</v>
      </c>
      <c r="E8" s="1045"/>
      <c r="F8" s="1048">
        <v>36247</v>
      </c>
      <c r="G8" s="1050"/>
      <c r="H8" s="1053"/>
    </row>
    <row r="9" spans="1:8">
      <c r="A9" s="782" t="s">
        <v>137</v>
      </c>
      <c r="B9" s="767"/>
      <c r="C9" s="1039"/>
      <c r="D9" s="1042">
        <v>44398</v>
      </c>
      <c r="E9" s="1044"/>
      <c r="F9" s="1047">
        <v>68410</v>
      </c>
      <c r="G9" s="1049"/>
      <c r="H9" s="1052"/>
    </row>
    <row r="10" spans="1:8">
      <c r="A10" s="754"/>
      <c r="B10" s="766"/>
      <c r="C10" s="1040"/>
      <c r="D10" s="1043">
        <v>25653</v>
      </c>
      <c r="E10" s="1045"/>
      <c r="F10" s="1048">
        <v>35086</v>
      </c>
      <c r="G10" s="1050"/>
      <c r="H10" s="1053"/>
    </row>
    <row r="11" spans="1:8">
      <c r="A11" s="782" t="s">
        <v>520</v>
      </c>
      <c r="B11" s="767"/>
      <c r="C11" s="1039"/>
      <c r="D11" s="1042">
        <v>72936</v>
      </c>
      <c r="E11" s="1044"/>
      <c r="F11" s="1047">
        <v>73019</v>
      </c>
      <c r="G11" s="1049"/>
      <c r="H11" s="1052"/>
    </row>
    <row r="12" spans="1:8">
      <c r="A12" s="754"/>
      <c r="B12" s="766"/>
      <c r="C12" s="1041"/>
      <c r="D12" s="1043">
        <v>43206</v>
      </c>
      <c r="E12" s="1045"/>
      <c r="F12" s="1048">
        <v>39427</v>
      </c>
      <c r="G12" s="1050"/>
      <c r="H12" s="1053"/>
    </row>
    <row r="13" spans="1:8">
      <c r="A13" s="782"/>
      <c r="B13" s="767"/>
      <c r="C13" s="1039"/>
      <c r="D13" s="1042">
        <v>59016</v>
      </c>
      <c r="E13" s="1044"/>
      <c r="F13" s="1047">
        <v>72392</v>
      </c>
      <c r="G13" s="1051"/>
      <c r="H13" s="1052"/>
    </row>
    <row r="14" spans="1:8">
      <c r="A14" s="754"/>
      <c r="B14" s="766"/>
      <c r="C14" s="1040"/>
      <c r="D14" s="1043">
        <v>32399</v>
      </c>
      <c r="E14" s="1045"/>
      <c r="F14" s="1048">
        <v>38817</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1.88</v>
      </c>
      <c r="C19" s="1032">
        <f>ROUND(VALUE(SUBSTITUTE(実質収支比率等に係る経年分析!G$48,"▲","-")),2)</f>
        <v>0.95</v>
      </c>
      <c r="D19" s="1032">
        <f>ROUND(VALUE(SUBSTITUTE(実質収支比率等に係る経年分析!H$48,"▲","-")),2)</f>
        <v>7.12</v>
      </c>
      <c r="E19" s="1032">
        <f>ROUND(VALUE(SUBSTITUTE(実質収支比率等に係る経年分析!I$48,"▲","-")),2)</f>
        <v>6.78</v>
      </c>
      <c r="F19" s="1032">
        <f>ROUND(VALUE(SUBSTITUTE(実質収支比率等に係る経年分析!J$48,"▲","-")),2)</f>
        <v>3.55</v>
      </c>
    </row>
    <row r="20" spans="1:11">
      <c r="A20" s="1032" t="s">
        <v>34</v>
      </c>
      <c r="B20" s="1032">
        <f>ROUND(VALUE(SUBSTITUTE(実質収支比率等に係る経年分析!F$47,"▲","-")),2)</f>
        <v>22</v>
      </c>
      <c r="C20" s="1032">
        <f>ROUND(VALUE(SUBSTITUTE(実質収支比率等に係る経年分析!G$47,"▲","-")),2)</f>
        <v>25.12</v>
      </c>
      <c r="D20" s="1032">
        <f>ROUND(VALUE(SUBSTITUTE(実質収支比率等に係る経年分析!H$47,"▲","-")),2)</f>
        <v>24.25</v>
      </c>
      <c r="E20" s="1032">
        <f>ROUND(VALUE(SUBSTITUTE(実質収支比率等に係る経年分析!I$47,"▲","-")),2)</f>
        <v>24.6</v>
      </c>
      <c r="F20" s="1032">
        <f>ROUND(VALUE(SUBSTITUTE(実質収支比率等に係る経年分析!J$47,"▲","-")),2)</f>
        <v>24.13</v>
      </c>
    </row>
    <row r="21" spans="1:11">
      <c r="A21" s="1032" t="s">
        <v>113</v>
      </c>
      <c r="B21" s="1032">
        <f>IF(ISNUMBER(VALUE(SUBSTITUTE(実質収支比率等に係る経年分析!F$49,"▲","-"))),ROUND(VALUE(SUBSTITUTE(実質収支比率等に係る経年分析!F$49,"▲","-")),2),NA())</f>
        <v>-1.54</v>
      </c>
      <c r="C21" s="1032">
        <f>IF(ISNUMBER(VALUE(SUBSTITUTE(実質収支比率等に係る経年分析!G$49,"▲","-"))),ROUND(VALUE(SUBSTITUTE(実質収支比率等に係る経年分析!G$49,"▲","-")),2),NA())</f>
        <v>3.34</v>
      </c>
      <c r="D21" s="1032">
        <f>IF(ISNUMBER(VALUE(SUBSTITUTE(実質収支比率等に係る経年分析!H$49,"▲","-"))),ROUND(VALUE(SUBSTITUTE(実質収支比率等に係る経年分析!H$49,"▲","-")),2),NA())</f>
        <v>6.67</v>
      </c>
      <c r="E21" s="1032">
        <f>IF(ISNUMBER(VALUE(SUBSTITUTE(実質収支比率等に係る経年分析!I$49,"▲","-"))),ROUND(VALUE(SUBSTITUTE(実質収支比率等に係る経年分析!I$49,"▲","-")),2),NA())</f>
        <v>-0.43</v>
      </c>
      <c r="F21" s="1032">
        <f>IF(ISNUMBER(VALUE(SUBSTITUTE(実質収支比率等に係る経年分析!J$49,"▲","-"))),ROUND(VALUE(SUBSTITUTE(実質収支比率等に係る経年分析!J$49,"▲","-")),2),NA())</f>
        <v>-3.1</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69</v>
      </c>
      <c r="D26" s="1033" t="s">
        <v>114</v>
      </c>
      <c r="E26" s="1033" t="s">
        <v>69</v>
      </c>
      <c r="F26" s="1033" t="s">
        <v>114</v>
      </c>
      <c r="G26" s="1033" t="s">
        <v>69</v>
      </c>
      <c r="H26" s="1033" t="s">
        <v>114</v>
      </c>
      <c r="I26" s="1033" t="s">
        <v>69</v>
      </c>
      <c r="J26" s="1033" t="s">
        <v>114</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f>IF(ROUND(VALUE(SUBSTITUTE('連結実質赤字比率に係る赤字・黒字の構成分析'!F$42,"▲","-")),2)&lt;0,ABS(ROUND(VALUE(SUBSTITUTE('連結実質赤字比率に係る赤字・黒字の構成分析'!F$42,"▲","-")),2)),NA())</f>
        <v>0.51</v>
      </c>
      <c r="C28" s="1033" t="e">
        <f>IF(ROUND(VALUE(SUBSTITUTE('連結実質赤字比率に係る赤字・黒字の構成分析'!F$42,"▲","-")),2)&gt;=0,ABS(ROUND(VALUE(SUBSTITUTE('連結実質赤字比率に係る赤字・黒字の構成分析'!F$42,"▲","-")),2)),NA())</f>
        <v>#N/A</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学校給食特別会計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霊苑事業特別会計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1.67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1.69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0.23</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0.11</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0.28000000000000003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0.44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0.43</v>
      </c>
    </row>
    <row r="34" spans="1:16">
      <c r="A34" s="1033" t="str">
        <f>IF('連結実質赤字比率に係る赤字・黒字の構成分析'!C$36="",NA(),'連結実質赤字比率に係る赤字・黒字の構成分析'!C$36)</f>
        <v>介護保険特別会計（保険事業勘定）</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1.25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1.41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1.69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0.47</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1.86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0.93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6.77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3.54</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17.63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16.02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14.73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14.45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11.63</v>
      </c>
    </row>
    <row r="39" spans="1:16">
      <c r="A39" s="1031" t="s">
        <v>12</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1542</v>
      </c>
      <c r="E42" s="1034"/>
      <c r="F42" s="1034"/>
      <c r="G42" s="1034">
        <f>'実質公債費比率（分子）の構造'!L$52</f>
        <v>1626</v>
      </c>
      <c r="H42" s="1034"/>
      <c r="I42" s="1034"/>
      <c r="J42" s="1034">
        <f>'実質公債費比率（分子）の構造'!M$52</f>
        <v>1647</v>
      </c>
      <c r="K42" s="1034"/>
      <c r="L42" s="1034"/>
      <c r="M42" s="1034">
        <f>'実質公債費比率（分子）の構造'!N$52</f>
        <v>1699</v>
      </c>
      <c r="N42" s="1034"/>
      <c r="O42" s="1034"/>
      <c r="P42" s="1034">
        <f>'実質公債費比率（分子）の構造'!O$52</f>
        <v>1632</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31</v>
      </c>
      <c r="C45" s="1034"/>
      <c r="D45" s="1034"/>
      <c r="E45" s="1034">
        <f>'実質公債費比率（分子）の構造'!L$49</f>
        <v>33</v>
      </c>
      <c r="F45" s="1034"/>
      <c r="G45" s="1034"/>
      <c r="H45" s="1034">
        <f>'実質公債費比率（分子）の構造'!M$49</f>
        <v>30</v>
      </c>
      <c r="I45" s="1034"/>
      <c r="J45" s="1034"/>
      <c r="K45" s="1034">
        <f>'実質公債費比率（分子）の構造'!N$49</f>
        <v>31</v>
      </c>
      <c r="L45" s="1034"/>
      <c r="M45" s="1034"/>
      <c r="N45" s="1034">
        <f>'実質公債費比率（分子）の構造'!O$49</f>
        <v>36</v>
      </c>
      <c r="O45" s="1034"/>
      <c r="P45" s="1034"/>
    </row>
    <row r="46" spans="1:16">
      <c r="A46" s="1034" t="s">
        <v>39</v>
      </c>
      <c r="B46" s="1034">
        <f>'実質公債費比率（分子）の構造'!K$48</f>
        <v>644</v>
      </c>
      <c r="C46" s="1034"/>
      <c r="D46" s="1034"/>
      <c r="E46" s="1034">
        <f>'実質公債費比率（分子）の構造'!L$48</f>
        <v>628</v>
      </c>
      <c r="F46" s="1034"/>
      <c r="G46" s="1034"/>
      <c r="H46" s="1034">
        <f>'実質公債費比率（分子）の構造'!M$48</f>
        <v>589</v>
      </c>
      <c r="I46" s="1034"/>
      <c r="J46" s="1034"/>
      <c r="K46" s="1034">
        <f>'実質公債費比率（分子）の構造'!N$48</f>
        <v>353</v>
      </c>
      <c r="L46" s="1034"/>
      <c r="M46" s="1034"/>
      <c r="N46" s="1034">
        <f>'実質公債費比率（分子）の構造'!O$48</f>
        <v>333</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1493</v>
      </c>
      <c r="C49" s="1034"/>
      <c r="D49" s="1034"/>
      <c r="E49" s="1034">
        <f>'実質公債費比率（分子）の構造'!L$45</f>
        <v>1716</v>
      </c>
      <c r="F49" s="1034"/>
      <c r="G49" s="1034"/>
      <c r="H49" s="1034">
        <f>'実質公債費比率（分子）の構造'!M$45</f>
        <v>1832</v>
      </c>
      <c r="I49" s="1034"/>
      <c r="J49" s="1034"/>
      <c r="K49" s="1034">
        <f>'実質公債費比率（分子）の構造'!N$45</f>
        <v>1929</v>
      </c>
      <c r="L49" s="1034"/>
      <c r="M49" s="1034"/>
      <c r="N49" s="1034">
        <f>'実質公債費比率（分子）の構造'!O$45</f>
        <v>1928</v>
      </c>
      <c r="O49" s="1034"/>
      <c r="P49" s="1034"/>
    </row>
    <row r="50" spans="1:16">
      <c r="A50" s="1034" t="s">
        <v>52</v>
      </c>
      <c r="B50" s="1034" t="e">
        <f>NA()</f>
        <v>#N/A</v>
      </c>
      <c r="C50" s="1034">
        <f>IF(ISNUMBER('実質公債費比率（分子）の構造'!K$53),'実質公債費比率（分子）の構造'!K$53,NA())</f>
        <v>626</v>
      </c>
      <c r="D50" s="1034" t="e">
        <f>NA()</f>
        <v>#N/A</v>
      </c>
      <c r="E50" s="1034" t="e">
        <f>NA()</f>
        <v>#N/A</v>
      </c>
      <c r="F50" s="1034">
        <f>IF(ISNUMBER('実質公債費比率（分子）の構造'!L$53),'実質公債費比率（分子）の構造'!L$53,NA())</f>
        <v>751</v>
      </c>
      <c r="G50" s="1034" t="e">
        <f>NA()</f>
        <v>#N/A</v>
      </c>
      <c r="H50" s="1034" t="e">
        <f>NA()</f>
        <v>#N/A</v>
      </c>
      <c r="I50" s="1034">
        <f>IF(ISNUMBER('実質公債費比率（分子）の構造'!M$53),'実質公債費比率（分子）の構造'!M$53,NA())</f>
        <v>804</v>
      </c>
      <c r="J50" s="1034" t="e">
        <f>NA()</f>
        <v>#N/A</v>
      </c>
      <c r="K50" s="1034" t="e">
        <f>NA()</f>
        <v>#N/A</v>
      </c>
      <c r="L50" s="1034">
        <f>IF(ISNUMBER('実質公債費比率（分子）の構造'!N$53),'実質公債費比率（分子）の構造'!N$53,NA())</f>
        <v>614</v>
      </c>
      <c r="M50" s="1034" t="e">
        <f>NA()</f>
        <v>#N/A</v>
      </c>
      <c r="N50" s="1034" t="e">
        <f>NA()</f>
        <v>#N/A</v>
      </c>
      <c r="O50" s="1034">
        <f>IF(ISNUMBER('実質公債費比率（分子）の構造'!O$53),'実質公債費比率（分子）の構造'!O$53,NA())</f>
        <v>665</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20046</v>
      </c>
      <c r="E56" s="1033"/>
      <c r="F56" s="1033"/>
      <c r="G56" s="1033">
        <f>'将来負担比率（分子）の構造'!J$52</f>
        <v>19747</v>
      </c>
      <c r="H56" s="1033"/>
      <c r="I56" s="1033"/>
      <c r="J56" s="1033">
        <f>'将来負担比率（分子）の構造'!K$52</f>
        <v>18845</v>
      </c>
      <c r="K56" s="1033"/>
      <c r="L56" s="1033"/>
      <c r="M56" s="1033">
        <f>'将来負担比率（分子）の構造'!L$52</f>
        <v>18059</v>
      </c>
      <c r="N56" s="1033"/>
      <c r="O56" s="1033"/>
      <c r="P56" s="1033">
        <f>'将来負担比率（分子）の構造'!M$52</f>
        <v>17334</v>
      </c>
    </row>
    <row r="57" spans="1:16">
      <c r="A57" s="1033" t="s">
        <v>98</v>
      </c>
      <c r="B57" s="1033"/>
      <c r="C57" s="1033"/>
      <c r="D57" s="1033">
        <f>'将来負担比率（分子）の構造'!I$51</f>
        <v>164</v>
      </c>
      <c r="E57" s="1033"/>
      <c r="F57" s="1033"/>
      <c r="G57" s="1033">
        <f>'将来負担比率（分子）の構造'!J$51</f>
        <v>149</v>
      </c>
      <c r="H57" s="1033"/>
      <c r="I57" s="1033"/>
      <c r="J57" s="1033">
        <f>'将来負担比率（分子）の構造'!K$51</f>
        <v>135</v>
      </c>
      <c r="K57" s="1033"/>
      <c r="L57" s="1033"/>
      <c r="M57" s="1033">
        <f>'将来負担比率（分子）の構造'!L$51</f>
        <v>120</v>
      </c>
      <c r="N57" s="1033"/>
      <c r="O57" s="1033"/>
      <c r="P57" s="1033">
        <f>'将来負担比率（分子）の構造'!M$51</f>
        <v>105</v>
      </c>
    </row>
    <row r="58" spans="1:16">
      <c r="A58" s="1033" t="s">
        <v>95</v>
      </c>
      <c r="B58" s="1033"/>
      <c r="C58" s="1033"/>
      <c r="D58" s="1033">
        <f>'将来負担比率（分子）の構造'!I$50</f>
        <v>3262</v>
      </c>
      <c r="E58" s="1033"/>
      <c r="F58" s="1033"/>
      <c r="G58" s="1033">
        <f>'将来負担比率（分子）の構造'!J$50</f>
        <v>3806</v>
      </c>
      <c r="H58" s="1033"/>
      <c r="I58" s="1033"/>
      <c r="J58" s="1033">
        <f>'将来負担比率（分子）の構造'!K$50</f>
        <v>4131</v>
      </c>
      <c r="K58" s="1033"/>
      <c r="L58" s="1033"/>
      <c r="M58" s="1033">
        <f>'将来負担比率（分子）の構造'!L$50</f>
        <v>4564</v>
      </c>
      <c r="N58" s="1033"/>
      <c r="O58" s="1033"/>
      <c r="P58" s="1033">
        <f>'将来負担比率（分子）の構造'!M$50</f>
        <v>5027</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277</v>
      </c>
      <c r="C61" s="1033"/>
      <c r="D61" s="1033"/>
      <c r="E61" s="1033">
        <f>'将来負担比率（分子）の構造'!J$46</f>
        <v>263</v>
      </c>
      <c r="F61" s="1033"/>
      <c r="G61" s="1033"/>
      <c r="H61" s="1033">
        <f>'将来負担比率（分子）の構造'!K$46</f>
        <v>82</v>
      </c>
      <c r="I61" s="1033"/>
      <c r="J61" s="1033"/>
      <c r="K61" s="1033">
        <f>'将来負担比率（分子）の構造'!L$46</f>
        <v>144</v>
      </c>
      <c r="L61" s="1033"/>
      <c r="M61" s="1033"/>
      <c r="N61" s="1033">
        <f>'将来負担比率（分子）の構造'!M$46</f>
        <v>144</v>
      </c>
      <c r="O61" s="1033"/>
      <c r="P61" s="1033"/>
    </row>
    <row r="62" spans="1:16">
      <c r="A62" s="1033" t="s">
        <v>79</v>
      </c>
      <c r="B62" s="1033">
        <f>'将来負担比率（分子）の構造'!I$45</f>
        <v>1328</v>
      </c>
      <c r="C62" s="1033"/>
      <c r="D62" s="1033"/>
      <c r="E62" s="1033">
        <f>'将来負担比率（分子）の構造'!J$45</f>
        <v>1106</v>
      </c>
      <c r="F62" s="1033"/>
      <c r="G62" s="1033"/>
      <c r="H62" s="1033">
        <f>'将来負担比率（分子）の構造'!K$45</f>
        <v>886</v>
      </c>
      <c r="I62" s="1033"/>
      <c r="J62" s="1033"/>
      <c r="K62" s="1033">
        <f>'将来負担比率（分子）の構造'!L$45</f>
        <v>806</v>
      </c>
      <c r="L62" s="1033"/>
      <c r="M62" s="1033"/>
      <c r="N62" s="1033">
        <f>'将来負担比率（分子）の構造'!M$45</f>
        <v>677</v>
      </c>
      <c r="O62" s="1033"/>
      <c r="P62" s="1033"/>
    </row>
    <row r="63" spans="1:16">
      <c r="A63" s="1033" t="s">
        <v>77</v>
      </c>
      <c r="B63" s="1033">
        <f>'将来負担比率（分子）の構造'!I$44</f>
        <v>147</v>
      </c>
      <c r="C63" s="1033"/>
      <c r="D63" s="1033"/>
      <c r="E63" s="1033">
        <f>'将来負担比率（分子）の構造'!J$44</f>
        <v>140</v>
      </c>
      <c r="F63" s="1033"/>
      <c r="G63" s="1033"/>
      <c r="H63" s="1033">
        <f>'将来負担比率（分子）の構造'!K$44</f>
        <v>161</v>
      </c>
      <c r="I63" s="1033"/>
      <c r="J63" s="1033"/>
      <c r="K63" s="1033">
        <f>'将来負担比率（分子）の構造'!L$44</f>
        <v>163</v>
      </c>
      <c r="L63" s="1033"/>
      <c r="M63" s="1033"/>
      <c r="N63" s="1033">
        <f>'将来負担比率（分子）の構造'!M$44</f>
        <v>152</v>
      </c>
      <c r="O63" s="1033"/>
      <c r="P63" s="1033"/>
    </row>
    <row r="64" spans="1:16">
      <c r="A64" s="1033" t="s">
        <v>75</v>
      </c>
      <c r="B64" s="1033">
        <f>'将来負担比率（分子）の構造'!I$43</f>
        <v>5951</v>
      </c>
      <c r="C64" s="1033"/>
      <c r="D64" s="1033"/>
      <c r="E64" s="1033">
        <f>'将来負担比率（分子）の構造'!J$43</f>
        <v>5647</v>
      </c>
      <c r="F64" s="1033"/>
      <c r="G64" s="1033"/>
      <c r="H64" s="1033">
        <f>'将来負担比率（分子）の構造'!K$43</f>
        <v>5279</v>
      </c>
      <c r="I64" s="1033"/>
      <c r="J64" s="1033"/>
      <c r="K64" s="1033">
        <f>'将来負担比率（分子）の構造'!L$43</f>
        <v>4333</v>
      </c>
      <c r="L64" s="1033"/>
      <c r="M64" s="1033"/>
      <c r="N64" s="1033">
        <f>'将来負担比率（分子）の構造'!M$43</f>
        <v>3500</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20101</v>
      </c>
      <c r="C66" s="1033"/>
      <c r="D66" s="1033"/>
      <c r="E66" s="1033">
        <f>'将来負担比率（分子）の構造'!J$41</f>
        <v>20354</v>
      </c>
      <c r="F66" s="1033"/>
      <c r="G66" s="1033"/>
      <c r="H66" s="1033">
        <f>'将来負担比率（分子）の構造'!K$41</f>
        <v>19970</v>
      </c>
      <c r="I66" s="1033"/>
      <c r="J66" s="1033"/>
      <c r="K66" s="1033">
        <f>'将来負担比率（分子）の構造'!L$41</f>
        <v>19158</v>
      </c>
      <c r="L66" s="1033"/>
      <c r="M66" s="1033"/>
      <c r="N66" s="1033">
        <f>'将来負担比率（分子）の構造'!M$41</f>
        <v>18999</v>
      </c>
      <c r="O66" s="1033"/>
      <c r="P66" s="1033"/>
    </row>
    <row r="67" spans="1:16">
      <c r="A67" s="1033" t="s">
        <v>100</v>
      </c>
      <c r="B67" s="1033" t="e">
        <f>NA()</f>
        <v>#N/A</v>
      </c>
      <c r="C67" s="1033">
        <f>IF(ISNUMBER('将来負担比率（分子）の構造'!I$53),IF('将来負担比率（分子）の構造'!I$53&lt;0,0,'将来負担比率（分子）の構造'!I$53),NA())</f>
        <v>4332</v>
      </c>
      <c r="D67" s="1033" t="e">
        <f>NA()</f>
        <v>#N/A</v>
      </c>
      <c r="E67" s="1033" t="e">
        <f>NA()</f>
        <v>#N/A</v>
      </c>
      <c r="F67" s="1033">
        <f>IF(ISNUMBER('将来負担比率（分子）の構造'!J$53),IF('将来負担比率（分子）の構造'!J$53&lt;0,0,'将来負担比率（分子）の構造'!J$53),NA())</f>
        <v>3807</v>
      </c>
      <c r="G67" s="1033" t="e">
        <f>NA()</f>
        <v>#N/A</v>
      </c>
      <c r="H67" s="1033" t="e">
        <f>NA()</f>
        <v>#N/A</v>
      </c>
      <c r="I67" s="1033">
        <f>IF(ISNUMBER('将来負担比率（分子）の構造'!K$53),IF('将来負担比率（分子）の構造'!K$53&lt;0,0,'将来負担比率（分子）の構造'!K$53),NA())</f>
        <v>3268</v>
      </c>
      <c r="J67" s="1033" t="e">
        <f>NA()</f>
        <v>#N/A</v>
      </c>
      <c r="K67" s="1033" t="e">
        <f>NA()</f>
        <v>#N/A</v>
      </c>
      <c r="L67" s="1033">
        <f>IF(ISNUMBER('将来負担比率（分子）の構造'!L$53),IF('将来負担比率（分子）の構造'!L$53&lt;0,0,'将来負担比率（分子）の構造'!L$53),NA())</f>
        <v>1860</v>
      </c>
      <c r="M67" s="1033" t="e">
        <f>NA()</f>
        <v>#N/A</v>
      </c>
      <c r="N67" s="1033" t="e">
        <f>NA()</f>
        <v>#N/A</v>
      </c>
      <c r="O67" s="1033">
        <f>IF(ISNUMBER('将来負担比率（分子）の構造'!M$53),IF('将来負担比率（分子）の構造'!M$53&lt;0,0,'将来負担比率（分子）の構造'!M$53),NA())</f>
        <v>1007</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2446</v>
      </c>
      <c r="C72" s="1037">
        <f>基金残高に係る経年分析!G55</f>
        <v>2446</v>
      </c>
      <c r="D72" s="1037">
        <f>基金残高に係る経年分析!H55</f>
        <v>2447</v>
      </c>
    </row>
    <row r="73" spans="1:16">
      <c r="A73" s="1035" t="s">
        <v>127</v>
      </c>
      <c r="B73" s="1037">
        <f>基金残高に係る経年分析!F56</f>
        <v>1</v>
      </c>
      <c r="C73" s="1037">
        <f>基金残高に係る経年分析!G56</f>
        <v>159</v>
      </c>
      <c r="D73" s="1037">
        <f>基金残高に係る経年分析!H56</f>
        <v>342</v>
      </c>
    </row>
    <row r="74" spans="1:16">
      <c r="A74" s="1035" t="s">
        <v>129</v>
      </c>
      <c r="B74" s="1037">
        <f>基金残高に係る経年分析!F57</f>
        <v>1994</v>
      </c>
      <c r="C74" s="1037">
        <f>基金残高に係る経年分析!G57</f>
        <v>2140</v>
      </c>
      <c r="D74" s="1037">
        <f>基金残高に係る経年分析!H57</f>
        <v>2247</v>
      </c>
    </row>
  </sheetData>
  <sheetProtection algorithmName="SHA-512" hashValue="aUOJ/1ySZDCwI7zZZ1lc0A77zY8BAduZh0go2xd8ArAeKiaMGIOsI4ECDMa7btI25/eNtv/Oo2/iUStNuzIunQ==" saltValue="TvlC00CiWfXZDDxhCtkvu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Yamazaki</cp:lastModifiedBy>
  <dcterms:created xsi:type="dcterms:W3CDTF">2025-02-19T03:45:35Z</dcterms:created>
  <dcterms:modified xsi:type="dcterms:W3CDTF">2025-03-27T04:26:27Z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2025-03-27T04:26:27Z</vt:filetime>
  </property>
</Properties>
</file>