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データ\0.総合政策（共有）\a財政\03財政状況\01決算統計\04財政状況資料集\【締切３月１３日（木）】令和５年度財政状況資料集の作成及び提出について\"/>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<sst xmlns="http://schemas.openxmlformats.org/spreadsheetml/2006/main" count="1129" uniqueCount="560">
  <si>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</si>
  <si>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</si>
  <si>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</si>
  <si>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</si>
  <si>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</si>
  <si>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</si>
  <si>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</si>
  <si>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</si>
  <si>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</si>
  <si>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</si>
  <si>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</si>
  <si>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</si>
  <si>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</si>
  <si>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</si>
  <si>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</si>
  <si>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</si>
  <si>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</si>
  <si>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</si>
  <si>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</si>
  <si>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</si>
  <si>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</si>
  <si>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</si>
  <si>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</si>
  <si>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</si>
  <si>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</si>
  <si>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</si>
  <si>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</si>
  <si>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</si>
  <si>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</si>
  <si>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</si>
  <si>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</si>
  <si>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</si>
  <si>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</si>
  <si>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</si>
  <si>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</si>
  <si>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</si>
  <si>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</si>
  <si>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</si>
  <si>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</si>
  <si>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</si>
  <si>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</si>
  <si>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</si>
  <si>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</si>
  <si>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</si>
  <si>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</si>
  <si>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</si>
  <si>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</si>
  <si>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</si>
  <si>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</si>
  <si>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</si>
  <si>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</si>
  <si>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</si>
  <si>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</si>
  <si>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</si>
  <si>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</si>
  <si>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</si>
  <si>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</si>
  <si>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</si>
  <si>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</si>
  <si>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</si>
  <si>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</si>
  <si>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</si>
  <si>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</si>
  <si>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</si>
  <si>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</si>
  <si>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</si>
  <si>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</si>
  <si>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</si>
  <si>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</si>
  <si>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</si>
  <si>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</si>
  <si>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</si>
  <si>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</si>
  <si>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</si>
  <si>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</si>
  <si>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</si>
  <si>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</si>
  <si>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</si>
  <si>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</si>
  <si>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</si>
  <si>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</si>
  <si>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</si>
  <si>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</si>
  <si>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</si>
  <si>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</si>
  <si>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</si>
  <si>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</si>
  <si>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</si>
  <si>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</si>
  <si>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</si>
  <si>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</si>
  <si>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</si>
  <si>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</si>
  <si>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</si>
  <si>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</si>
  <si>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</si>
  <si>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</si>
  <si>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</si>
  <si>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</si>
  <si>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</si>
  <si>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</si>
  <si>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</si>
  <si>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</si>
  <si>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</si>
  <si>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</si>
  <si>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</si>
  <si>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</si>
  <si>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</si>
  <si>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</si>
  <si>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</si>
  <si>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</si>
  <si>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</si>
  <si>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</si>
  <si>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</si>
  <si>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</si>
  <si>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</si>
  <si>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</si>
  <si>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</si>
  <si>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</si>
  <si>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</si>
  <si>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</si>
  <si>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</si>
  <si>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</si>
  <si>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</si>
  <si>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</si>
  <si>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</si>
  <si>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</si>
  <si>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</si>
  <si>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</si>
  <si>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</si>
  <si>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</si>
  <si>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</si>
  <si>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</si>
  <si>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</si>
  <si>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</si>
  <si>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</si>
  <si>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</si>
  <si>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</si>
  <si>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</si>
  <si>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</si>
  <si>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</si>
  <si>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</si>
  <si>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</si>
  <si>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</si>
  <si>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</si>
  <si>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</si>
  <si>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</si>
  <si>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</si>
  <si>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</si>
  <si>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</si>
  <si>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</si>
  <si>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</si>
  <si>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</si>
  <si>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</si>
  <si>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</si>
  <si>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</si>
  <si>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</si>
  <si>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</si>
  <si>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</si>
  <si>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</si>
  <si>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</si>
  <si>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</si>
  <si>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</si>
  <si>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</si>
  <si>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</si>
  <si>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</si>
  <si>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</si>
  <si>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</si>
  <si>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</si>
  <si>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</si>
  <si>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</si>
  <si>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</si>
  <si>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</si>
  <si>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</si>
  <si>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</si>
  <si>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</si>
  <si>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</si>
  <si>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</si>
  <si>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</si>
  <si>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</si>
  <si>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</si>
  <si>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</si>
  <si>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</si>
  <si>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</si>
  <si>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</si>
  <si>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</si>
  <si>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</si>
  <si>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</si>
  <si>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</si>
  <si>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</si>
  <si>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</si>
  <si>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</si>
  <si>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</si>
  <si>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</si>
  <si>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</si>
  <si>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</si>
  <si>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</si>
  <si>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</si>
  <si>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</si>
  <si>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</si>
  <si>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</si>
  <si>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</si>
  <si>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</si>
  <si>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</si>
  <si>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</si>
  <si>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奈良県安堵町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</si>
  <si>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</si>
  <si>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</si>
  <si>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</si>
  <si>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</si>
  <si>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</si>
  <si>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</si>
  <si>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</si>
  <si>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</si>
  <si>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</si>
  <si>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</si>
  <si>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</si>
  <si>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</si>
  <si>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</si>
  <si>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</si>
  <si>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</si>
  <si>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</si>
  <si>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</si>
  <si>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</si>
  <si>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</si>
  <si>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</si>
  <si>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</si>
  <si>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</si>
  <si>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</si>
  <si>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</si>
  <si>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</si>
  <si>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</si>
  <si>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</si>
  <si>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</si>
  <si>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</si>
  <si>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</si>
  <si>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</si>
  <si>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</si>
  <si>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</si>
  <si>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</si>
  <si>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</si>
  <si>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</si>
  <si>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</si>
  <si>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</si>
  <si>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</si>
  <si>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</si>
  <si>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</si>
  <si>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</si>
  <si>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</si>
  <si>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</si>
  <si>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</si>
  <si>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</si>
  <si>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</si>
  <si>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</si>
  <si>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</si>
  <si>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</si>
  <si>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</si>
  <si>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</si>
  <si>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</si>
  <si>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</si>
  <si>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</si>
  <si>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</si>
  <si>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</si>
  <si>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</si>
  <si>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</si>
  <si>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</si>
  <si>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</si>
  <si>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</si>
  <si>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</si>
  <si>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</si>
  <si>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</si>
  <si>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</si>
  <si>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</si>
  <si>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</si>
  <si>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</si>
  <si>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</si>
  <si>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</si>
  <si>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</si>
  <si>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</si>
  <si>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</si>
  <si>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</si>
  <si>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</si>
  <si>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</si>
  <si>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</si>
  <si>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</si>
  <si>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</si>
  <si>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</si>
  <si>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</si>
  <si>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</si>
  <si>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</si>
  <si>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</si>
  <si>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</si>
  <si>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</si>
  <si>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</si>
  <si>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</si>
  <si>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</si>
  <si>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</si>
  <si>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</si>
  <si>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</si>
  <si>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</si>
  <si>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</si>
  <si>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</si>
  <si>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</si>
  <si>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</si>
  <si>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</si>
  <si>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</si>
  <si>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</si>
  <si>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</si>
  <si>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</si>
  <si>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</si>
  <si>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</si>
  <si>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</si>
  <si>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</si>
  <si>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</si>
  <si>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</si>
  <si>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</si>
  <si>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</si>
  <si>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</si>
  <si>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</si>
  <si>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</si>
  <si>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</si>
  <si>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</si>
  <si>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</si>
  <si>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</si>
  <si>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</si>
  <si>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</si>
  <si>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</si>
  <si>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</si>
  <si>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</si>
  <si>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</si>
  <si>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</si>
  <si>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</si>
  <si>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</si>
  <si>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</si>
  <si>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</si>
  <si>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</si>
  <si>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</si>
  <si>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</si>
  <si>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</si>
  <si>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</si>
  <si>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</si>
  <si>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</si>
  <si>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</si>
  <si>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</si>
  <si>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</si>
  <si>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</si>
  <si>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</si>
  <si>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</si>
  <si>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</si>
  <si>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</si>
  <si>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</si>
  <si>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</si>
  <si>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</si>
  <si>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</si>
  <si>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</si>
  <si>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</si>
  <si>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奈良県安堵町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</si>
  <si>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</si>
  <si>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</si>
  <si>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</si>
  <si>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</si>
  <si>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</si>
  <si>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</si>
  <si>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</si>
  <si>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</si>
  <si>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</si>
  <si>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</si>
  <si>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</si>
  <si>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</si>
  <si>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</si>
  <si>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</si>
  <si>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</si>
  <si>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</si>
  <si>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</si>
  <si>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</si>
  <si>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</si>
  <si>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</si>
  <si>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</si>
  <si>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</si>
  <si>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</si>
  <si>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</si>
  <si>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</si>
  <si>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</si>
  <si>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</si>
  <si>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</si>
  <si>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</si>
  <si>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</si>
  <si>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</si>
  <si>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</si>
  <si>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</si>
  <si>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</si>
  <si>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</si>
  <si>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</si>
  <si>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</si>
  <si>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</si>
  <si>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</si>
  <si>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</si>
  <si>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</si>
  <si>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</si>
  <si>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</si>
  <si>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</si>
  <si>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</si>
  <si>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</si>
  <si>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</si>
  <si>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</si>
  <si>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</si>
  <si>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</si>
  <si>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</si>
  <si>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</si>
  <si>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</si>
  <si>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</si>
  <si>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</si>
  <si>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</si>
  <si>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</si>
  <si>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</si>
  <si>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</si>
  <si>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</si>
  <si>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</si>
  <si>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</si>
  <si>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</si>
  <si>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</si>
  <si>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</si>
  <si>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</si>
  <si>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</si>
  <si>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</si>
  <si>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</si>
  <si>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</si>
  <si>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</si>
  <si>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</si>
  <si>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</si>
  <si>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</si>
  <si>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</si>
  <si>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</si>
  <si>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</si>
  <si>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</si>
  <si>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</si>
  <si>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</si>
  <si>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</si>
  <si>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</si>
  <si>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</si>
  <si>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</si>
  <si>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</si>
  <si>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</si>
  <si>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</si>
  <si>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</si>
  <si>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</si>
  <si>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</si>
  <si>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</si>
  <si>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</si>
  <si>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</si>
  <si>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</si>
  <si>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</si>
  <si>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</si>
  <si>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</si>
  <si>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</si>
  <si>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</si>
  <si>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</si>
  <si>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</si>
  <si>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</si>
  <si>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</si>
  <si>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</si>
  <si>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</si>
  <si>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</si>
  <si>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</si>
  <si>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</si>
  <si>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</si>
  <si>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</si>
  <si>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</si>
  <si>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</si>
  <si>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</si>
  <si>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</si>
  <si>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</si>
  <si>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</si>
  <si>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</si>
  <si>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</si>
  <si>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</si>
  <si>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</si>
  <si>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</si>
  <si>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</si>
  <si>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</si>
  <si>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</si>
  <si>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</si>
  <si>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</si>
  <si>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</si>
  <si>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</si>
  <si>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</si>
  <si>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</si>
  <si>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</si>
  <si>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</si>
  <si>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</si>
  <si>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</si>
  <si>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</si>
  <si>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</si>
  <si>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</si>
  <si>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</si>
  <si>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</si>
  <si>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</si>
  <si>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</si>
  <si>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</si>
  <si>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</si>
  <si>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</si>
  <si>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</si>
  <si>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</si>
  <si>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</si>
  <si>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</si>
  <si>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</si>
  <si>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</si>
  <si>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</si>
  <si>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</si>
  <si>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</si>
  <si>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</si>
  <si>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</si>
  <si>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</si>
  <si>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</si>
  <si>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</si>
  <si>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</si>
  <si>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</si>
  <si>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</si>
  <si>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</si>
  <si>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</si>
  <si>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</si>
  <si>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</si>
  <si>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</si>
  <si>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</si>
  <si>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</si>
  <si>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</si>
  <si>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</si>
  <si>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</si>
  <si>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</si>
  <si>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</si>
  <si>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</si>
  <si>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5.27</t>
  </si>
  <si>
    <t>一般会計</t>
  </si>
  <si>
    <t>水道事業会計</t>
  </si>
  <si>
    <t>下水道事業会計</t>
  </si>
  <si>
    <t>国民健康保険特別会計</t>
  </si>
  <si>
    <t>▲ 1.01</t>
  </si>
  <si>
    <t>▲ 0.36</t>
  </si>
  <si>
    <t>▲ 0.28</t>
  </si>
  <si>
    <t>▲ 0.20</t>
  </si>
  <si>
    <t>後期高齢者医療特別会計</t>
  </si>
  <si>
    <t>介護保険特別会計（保険事業勘定）</t>
  </si>
  <si>
    <t>その他会計（赤字）</t>
  </si>
  <si>
    <t>▲ 1.16</t>
  </si>
  <si>
    <t>その他会計（黒字）</t>
  </si>
  <si>
    <t>R01</t>
    <phoneticPr fontId="5"/>
  </si>
  <si>
    <t>R02</t>
    <phoneticPr fontId="5"/>
  </si>
  <si>
    <t>R03</t>
    <phoneticPr fontId="5"/>
  </si>
  <si>
    <t>R04</t>
    <phoneticPr fontId="5"/>
  </si>
  <si>
    <t>R05</t>
    <phoneticPr fontId="5"/>
  </si>
  <si>
    <t>安堵町土地開発公社</t>
    <rPh sb="0" eb="3">
      <t>アンドチョウ</t>
    </rPh>
    <rPh sb="3" eb="5">
      <t>トチ</t>
    </rPh>
    <rPh sb="5" eb="7">
      <t>カイハツ</t>
    </rPh>
    <rPh sb="7" eb="9">
      <t>コウシャ</t>
    </rPh>
    <phoneticPr fontId="10"/>
  </si>
  <si>
    <t>-</t>
    <phoneticPr fontId="10"/>
  </si>
  <si>
    <t>-</t>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</si>
  <si>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</si>
  <si>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</si>
  <si>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</si>
  <si>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</si>
  <si>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</si>
  <si>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15">
      <t>ケンホクセイブコウイキカンキョウエイセイクミアイ</t>
    </rPh>
    <phoneticPr fontId="2"/>
  </si>
  <si>
    <t>まほろば環境衛生組合</t>
    <rPh sb="4" eb="6">
      <t>カンキョウ</t>
    </rPh>
    <rPh sb="6" eb="8">
      <t>エイセイ</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</si>
</sst>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2B7-4D7B-B372-B49521776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36379</c:v>
                </c:pt>
                <c:pt idx="1">
                  <c:v>36590</c:v>
                </c:pt>
                <c:pt idx="2">
                  <c:v>17915</c:v>
                </c:pt>
                <c:pt idx="3">
                  <c:v>22696</c:v>
                </c:pt>
                <c:pt idx="4">
                  <c:v>29646</c:v>
                </c:pt>
              </c:numCache>
            </c:numRef>
          </c:val>
          <c:smooth val="0"/>
          <c:extLst>
            <c:ext xmlns:c16="http://schemas.microsoft.com/office/drawing/2014/chart" uri="{C3380CC4-5D6E-409C-BE32-E72D297353CC}">
              <c16:uniqueId val="{00000001-22B7-4D7B-B372-B49521776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c:v>
                </c:pt>
                <c:pt idx="1">
                  <c:v>6.14</c:v>
                </c:pt>
                <c:pt idx="2">
                  <c:v>10.17</c:v>
                </c:pt>
                <c:pt idx="3">
                  <c:v>13.98</c:v>
                </c:pt>
                <c:pt idx="4">
                  <c:v>17.3</c:v>
                </c:pt>
              </c:numCache>
            </c:numRef>
          </c:val>
          <c:extLst>
            <c:ext xmlns:c16="http://schemas.microsoft.com/office/drawing/2014/chart" uri="{C3380CC4-5D6E-409C-BE32-E72D297353CC}">
              <c16:uniqueId val="{00000000-E127-4CB8-980E-BB580C537B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30.16</c:v>
                </c:pt>
                <c:pt idx="1">
                  <c:v>27.89</c:v>
                </c:pt>
                <c:pt idx="2">
                  <c:v>30.6</c:v>
                </c:pt>
                <c:pt idx="3">
                  <c:v>35</c:v>
                </c:pt>
                <c:pt idx="4">
                  <c:v>36.549999999999997</c:v>
                </c:pt>
              </c:numCache>
            </c:numRef>
          </c:val>
          <c:extLst>
            <c:ext xmlns:c16="http://schemas.microsoft.com/office/drawing/2014/chart" uri="{C3380CC4-5D6E-409C-BE32-E72D297353CC}">
              <c16:uniqueId val="{00000001-E127-4CB8-980E-BB580C537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4.05</c:v>
                </c:pt>
                <c:pt idx="2">
                  <c:v>8.25</c:v>
                </c:pt>
                <c:pt idx="3">
                  <c:v>7.66</c:v>
                </c:pt>
                <c:pt idx="4">
                  <c:v>5.54</c:v>
                </c:pt>
              </c:numCache>
            </c:numRef>
          </c:val>
          <c:smooth val="0"/>
          <c:extLst>
            <c:ext xmlns:c16="http://schemas.microsoft.com/office/drawing/2014/chart" uri="{C3380CC4-5D6E-409C-BE32-E72D297353CC}">
              <c16:uniqueId val="{00000002-E127-4CB8-980E-BB580C537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E70-4F50-9F4F-A2A1229197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1.1599999999999999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0-4F50-9F4F-A2A1229197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70-4F50-9F4F-A2A1229197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70-4F50-9F4F-A2A122919748}"/>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1.66</c:v>
                </c:pt>
                <c:pt idx="4">
                  <c:v>#N/A</c:v>
                </c:pt>
                <c:pt idx="5">
                  <c:v>0.4</c:v>
                </c:pt>
                <c:pt idx="6">
                  <c:v>#N/A</c:v>
                </c:pt>
                <c:pt idx="7">
                  <c:v>0.1</c:v>
                </c:pt>
                <c:pt idx="8">
                  <c:v>#N/A</c:v>
                </c:pt>
                <c:pt idx="9">
                  <c:v>0</c:v>
                </c:pt>
              </c:numCache>
            </c:numRef>
          </c:val>
          <c:extLst>
            <c:ext xmlns:c16="http://schemas.microsoft.com/office/drawing/2014/chart" uri="{C3380CC4-5D6E-409C-BE32-E72D297353CC}">
              <c16:uniqueId val="{00000004-9E70-4F50-9F4F-A2A1229197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5-9E70-4F50-9F4F-A2A12291974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1.01</c:v>
                </c:pt>
                <c:pt idx="1">
                  <c:v>#N/A</c:v>
                </c:pt>
                <c:pt idx="2">
                  <c:v>0.36</c:v>
                </c:pt>
                <c:pt idx="3">
                  <c:v>#N/A</c:v>
                </c:pt>
                <c:pt idx="4">
                  <c:v>0.28000000000000003</c:v>
                </c:pt>
                <c:pt idx="5">
                  <c:v>#N/A</c:v>
                </c:pt>
                <c:pt idx="6">
                  <c:v>0.2</c:v>
                </c:pt>
                <c:pt idx="7">
                  <c:v>#N/A</c:v>
                </c:pt>
                <c:pt idx="8">
                  <c:v>#N/A</c:v>
                </c:pt>
                <c:pt idx="9">
                  <c:v>0.32</c:v>
                </c:pt>
              </c:numCache>
            </c:numRef>
          </c:val>
          <c:extLst>
            <c:ext xmlns:c16="http://schemas.microsoft.com/office/drawing/2014/chart" uri="{C3380CC4-5D6E-409C-BE32-E72D297353CC}">
              <c16:uniqueId val="{00000006-9E70-4F50-9F4F-A2A12291974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c:v>
                </c:pt>
              </c:numCache>
            </c:numRef>
          </c:val>
          <c:extLst>
            <c:ext xmlns:c16="http://schemas.microsoft.com/office/drawing/2014/chart" uri="{C3380CC4-5D6E-409C-BE32-E72D297353CC}">
              <c16:uniqueId val="{00000007-9E70-4F50-9F4F-A2A1229197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16.75</c:v>
                </c:pt>
                <c:pt idx="2">
                  <c:v>#N/A</c:v>
                </c:pt>
                <c:pt idx="3">
                  <c:v>15.4</c:v>
                </c:pt>
                <c:pt idx="4">
                  <c:v>#N/A</c:v>
                </c:pt>
                <c:pt idx="5">
                  <c:v>15.18</c:v>
                </c:pt>
                <c:pt idx="6">
                  <c:v>#N/A</c:v>
                </c:pt>
                <c:pt idx="7">
                  <c:v>14.84</c:v>
                </c:pt>
                <c:pt idx="8">
                  <c:v>#N/A</c:v>
                </c:pt>
                <c:pt idx="9">
                  <c:v>15.22</c:v>
                </c:pt>
              </c:numCache>
            </c:numRef>
          </c:val>
          <c:extLst>
            <c:ext xmlns:c16="http://schemas.microsoft.com/office/drawing/2014/chart" uri="{C3380CC4-5D6E-409C-BE32-E72D297353CC}">
              <c16:uniqueId val="{00000008-9E70-4F50-9F4F-A2A1229197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3.44</c:v>
                </c:pt>
                <c:pt idx="2">
                  <c:v>#N/A</c:v>
                </c:pt>
                <c:pt idx="3">
                  <c:v>6.13</c:v>
                </c:pt>
                <c:pt idx="4">
                  <c:v>#N/A</c:v>
                </c:pt>
                <c:pt idx="5">
                  <c:v>10.17</c:v>
                </c:pt>
                <c:pt idx="6">
                  <c:v>#N/A</c:v>
                </c:pt>
                <c:pt idx="7">
                  <c:v>13.97</c:v>
                </c:pt>
                <c:pt idx="8">
                  <c:v>#N/A</c:v>
                </c:pt>
                <c:pt idx="9">
                  <c:v>17.3</c:v>
                </c:pt>
              </c:numCache>
            </c:numRef>
          </c:val>
          <c:extLst>
            <c:ext xmlns:c16="http://schemas.microsoft.com/office/drawing/2014/chart" uri="{C3380CC4-5D6E-409C-BE32-E72D297353CC}">
              <c16:uniqueId val="{00000009-9E70-4F50-9F4F-A2A1229197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c:v>
                </c:pt>
                <c:pt idx="5">
                  <c:v>342</c:v>
                </c:pt>
                <c:pt idx="8">
                  <c:v>321</c:v>
                </c:pt>
                <c:pt idx="11">
                  <c:v>301</c:v>
                </c:pt>
                <c:pt idx="14">
                  <c:v>278</c:v>
                </c:pt>
              </c:numCache>
            </c:numRef>
          </c:val>
          <c:extLst>
            <c:ext xmlns:c16="http://schemas.microsoft.com/office/drawing/2014/chart" uri="{C3380CC4-5D6E-409C-BE32-E72D297353CC}">
              <c16:uniqueId val="{00000000-BCE9-446E-B4C1-58FEFC2B7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E9-446E-B4C1-58FEFC2B7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E9-446E-B4C1-58FEFC2B7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6</c:v>
                </c:pt>
                <c:pt idx="6">
                  <c:v>8</c:v>
                </c:pt>
                <c:pt idx="9">
                  <c:v>8</c:v>
                </c:pt>
                <c:pt idx="12">
                  <c:v>9</c:v>
                </c:pt>
              </c:numCache>
            </c:numRef>
          </c:val>
          <c:extLst>
            <c:ext xmlns:c16="http://schemas.microsoft.com/office/drawing/2014/chart" uri="{C3380CC4-5D6E-409C-BE32-E72D297353CC}">
              <c16:uniqueId val="{00000003-BCE9-446E-B4C1-58FEFC2B7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c:v>
                </c:pt>
                <c:pt idx="3">
                  <c:v>105</c:v>
                </c:pt>
                <c:pt idx="6">
                  <c:v>101</c:v>
                </c:pt>
                <c:pt idx="9">
                  <c:v>104</c:v>
                </c:pt>
                <c:pt idx="12">
                  <c:v>137</c:v>
                </c:pt>
              </c:numCache>
            </c:numRef>
          </c:val>
          <c:extLst>
            <c:ext xmlns:c16="http://schemas.microsoft.com/office/drawing/2014/chart" uri="{C3380CC4-5D6E-409C-BE32-E72D297353CC}">
              <c16:uniqueId val="{00000004-BCE9-446E-B4C1-58FEFC2B7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9-446E-B4C1-58FEFC2B7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E9-446E-B4C1-58FEFC2B7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c:v>
                </c:pt>
                <c:pt idx="3">
                  <c:v>356</c:v>
                </c:pt>
                <c:pt idx="6">
                  <c:v>343</c:v>
                </c:pt>
                <c:pt idx="9">
                  <c:v>311</c:v>
                </c:pt>
                <c:pt idx="12">
                  <c:v>296</c:v>
                </c:pt>
              </c:numCache>
            </c:numRef>
          </c:val>
          <c:extLst>
            <c:ext xmlns:c16="http://schemas.microsoft.com/office/drawing/2014/chart" uri="{C3380CC4-5D6E-409C-BE32-E72D297353CC}">
              <c16:uniqueId val="{00000007-BCE9-446E-B4C1-58FEFC2B7B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125</c:v>
                </c:pt>
                <c:pt idx="5">
                  <c:v>#N/A</c:v>
                </c:pt>
                <c:pt idx="6">
                  <c:v>#N/A</c:v>
                </c:pt>
                <c:pt idx="7">
                  <c:v>131</c:v>
                </c:pt>
                <c:pt idx="8">
                  <c:v>#N/A</c:v>
                </c:pt>
                <c:pt idx="9">
                  <c:v>#N/A</c:v>
                </c:pt>
                <c:pt idx="10">
                  <c:v>122</c:v>
                </c:pt>
                <c:pt idx="11">
                  <c:v>#N/A</c:v>
                </c:pt>
                <c:pt idx="12">
                  <c:v>#N/A</c:v>
                </c:pt>
                <c:pt idx="13">
                  <c:v>164</c:v>
                </c:pt>
                <c:pt idx="14">
                  <c:v>#N/A</c:v>
                </c:pt>
              </c:numCache>
            </c:numRef>
          </c:val>
          <c:smooth val="0"/>
          <c:extLst>
            <c:ext xmlns:c16="http://schemas.microsoft.com/office/drawing/2014/chart" uri="{C3380CC4-5D6E-409C-BE32-E72D297353CC}">
              <c16:uniqueId val="{00000008-BCE9-446E-B4C1-58FEFC2B7B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3194</c:v>
                </c:pt>
                <c:pt idx="5">
                  <c:v>2998</c:v>
                </c:pt>
                <c:pt idx="8">
                  <c:v>2921</c:v>
                </c:pt>
                <c:pt idx="11">
                  <c:v>2717</c:v>
                </c:pt>
                <c:pt idx="14">
                  <c:v>2567</c:v>
                </c:pt>
              </c:numCache>
            </c:numRef>
          </c:val>
          <c:extLst>
            <c:ext xmlns:c16="http://schemas.microsoft.com/office/drawing/2014/chart" uri="{C3380CC4-5D6E-409C-BE32-E72D297353CC}">
              <c16:uniqueId val="{00000000-987E-4844-8A68-083538BF4A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c:v>
                </c:pt>
                <c:pt idx="5">
                  <c:v>30</c:v>
                </c:pt>
                <c:pt idx="8">
                  <c:v>31</c:v>
                </c:pt>
                <c:pt idx="11">
                  <c:v>24</c:v>
                </c:pt>
                <c:pt idx="14">
                  <c:v>17</c:v>
                </c:pt>
              </c:numCache>
            </c:numRef>
          </c:val>
          <c:extLst>
            <c:ext xmlns:c16="http://schemas.microsoft.com/office/drawing/2014/chart" uri="{C3380CC4-5D6E-409C-BE32-E72D297353CC}">
              <c16:uniqueId val="{00000001-987E-4844-8A68-083538BF4A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1150</c:v>
                </c:pt>
                <c:pt idx="5">
                  <c:v>1151</c:v>
                </c:pt>
                <c:pt idx="8">
                  <c:v>1249</c:v>
                </c:pt>
                <c:pt idx="11">
                  <c:v>1348</c:v>
                </c:pt>
                <c:pt idx="14">
                  <c:v>1398</c:v>
                </c:pt>
              </c:numCache>
            </c:numRef>
          </c:val>
          <c:extLst>
            <c:ext xmlns:c16="http://schemas.microsoft.com/office/drawing/2014/chart" uri="{C3380CC4-5D6E-409C-BE32-E72D297353CC}">
              <c16:uniqueId val="{00000002-987E-4844-8A68-083538BF4A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E-4844-8A68-083538BF4A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E-4844-8A68-083538BF4A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7E-4844-8A68-083538BF4A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c:v>
                </c:pt>
                <c:pt idx="3">
                  <c:v>179</c:v>
                </c:pt>
                <c:pt idx="6">
                  <c:v>116</c:v>
                </c:pt>
                <c:pt idx="9">
                  <c:v>140</c:v>
                </c:pt>
                <c:pt idx="12">
                  <c:v>98</c:v>
                </c:pt>
              </c:numCache>
            </c:numRef>
          </c:val>
          <c:extLst>
            <c:ext xmlns:c16="http://schemas.microsoft.com/office/drawing/2014/chart" uri="{C3380CC4-5D6E-409C-BE32-E72D297353CC}">
              <c16:uniqueId val="{00000006-987E-4844-8A68-083538BF4A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c:v>
                </c:pt>
                <c:pt idx="3">
                  <c:v>58</c:v>
                </c:pt>
                <c:pt idx="6">
                  <c:v>66</c:v>
                </c:pt>
                <c:pt idx="9">
                  <c:v>81</c:v>
                </c:pt>
                <c:pt idx="12">
                  <c:v>112</c:v>
                </c:pt>
              </c:numCache>
            </c:numRef>
          </c:val>
          <c:extLst>
            <c:ext xmlns:c16="http://schemas.microsoft.com/office/drawing/2014/chart" uri="{C3380CC4-5D6E-409C-BE32-E72D297353CC}">
              <c16:uniqueId val="{00000007-987E-4844-8A68-083538BF4A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1535</c:v>
                </c:pt>
                <c:pt idx="3">
                  <c:v>1495</c:v>
                </c:pt>
                <c:pt idx="6">
                  <c:v>1374</c:v>
                </c:pt>
                <c:pt idx="9">
                  <c:v>1280</c:v>
                </c:pt>
                <c:pt idx="12">
                  <c:v>1256</c:v>
                </c:pt>
              </c:numCache>
            </c:numRef>
          </c:val>
          <c:extLst>
            <c:ext xmlns:c16="http://schemas.microsoft.com/office/drawing/2014/chart" uri="{C3380CC4-5D6E-409C-BE32-E72D297353CC}">
              <c16:uniqueId val="{00000008-987E-4844-8A68-083538BF4A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c:v>
                </c:pt>
                <c:pt idx="3">
                  <c:v>23</c:v>
                </c:pt>
                <c:pt idx="6">
                  <c:v>0</c:v>
                </c:pt>
                <c:pt idx="9">
                  <c:v>0</c:v>
                </c:pt>
                <c:pt idx="12">
                  <c:v>0</c:v>
                </c:pt>
              </c:numCache>
            </c:numRef>
          </c:val>
          <c:extLst>
            <c:ext xmlns:c16="http://schemas.microsoft.com/office/drawing/2014/chart" uri="{C3380CC4-5D6E-409C-BE32-E72D297353CC}">
              <c16:uniqueId val="{00000009-987E-4844-8A68-083538BF4A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3111</c:v>
                </c:pt>
                <c:pt idx="3">
                  <c:v>2921</c:v>
                </c:pt>
                <c:pt idx="6">
                  <c:v>2823</c:v>
                </c:pt>
                <c:pt idx="9">
                  <c:v>2727</c:v>
                </c:pt>
                <c:pt idx="12">
                  <c:v>2651</c:v>
                </c:pt>
              </c:numCache>
            </c:numRef>
          </c:val>
          <c:extLst>
            <c:ext xmlns:c16="http://schemas.microsoft.com/office/drawing/2014/chart" uri="{C3380CC4-5D6E-409C-BE32-E72D297353CC}">
              <c16:uniqueId val="{0000000A-987E-4844-8A68-083538BF4A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637</c:v>
                </c:pt>
                <c:pt idx="2">
                  <c:v>#N/A</c:v>
                </c:pt>
                <c:pt idx="3">
                  <c:v>#N/A</c:v>
                </c:pt>
                <c:pt idx="4">
                  <c:v>497</c:v>
                </c:pt>
                <c:pt idx="5">
                  <c:v>#N/A</c:v>
                </c:pt>
                <c:pt idx="6">
                  <c:v>#N/A</c:v>
                </c:pt>
                <c:pt idx="7">
                  <c:v>178</c:v>
                </c:pt>
                <c:pt idx="8">
                  <c:v>#N/A</c:v>
                </c:pt>
                <c:pt idx="9">
                  <c:v>#N/A</c:v>
                </c:pt>
                <c:pt idx="10">
                  <c:v>140</c:v>
                </c:pt>
                <c:pt idx="11">
                  <c:v>#N/A</c:v>
                </c:pt>
                <c:pt idx="12">
                  <c:v>#N/A</c:v>
                </c:pt>
                <c:pt idx="13">
                  <c:v>135</c:v>
                </c:pt>
                <c:pt idx="14">
                  <c:v>#N/A</c:v>
                </c:pt>
              </c:numCache>
            </c:numRef>
          </c:val>
          <c:smooth val="0"/>
          <c:extLst>
            <c:ext xmlns:c16="http://schemas.microsoft.com/office/drawing/2014/chart" uri="{C3380CC4-5D6E-409C-BE32-E72D297353CC}">
              <c16:uniqueId val="{0000000B-987E-4844-8A68-083538BF4A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764</c:v>
                </c:pt>
                <c:pt idx="1">
                  <c:v>863</c:v>
                </c:pt>
                <c:pt idx="2">
                  <c:v>913</c:v>
                </c:pt>
              </c:numCache>
            </c:numRef>
          </c:val>
          <c:extLst>
            <c:ext xmlns:c16="http://schemas.microsoft.com/office/drawing/2014/chart" uri="{C3380CC4-5D6E-409C-BE32-E72D297353CC}">
              <c16:uniqueId val="{00000000-7F8E-4E88-B3D8-3CB408B58A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7F8E-4E88-B3D8-3CB408B58A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c:v>
                </c:pt>
                <c:pt idx="1">
                  <c:v>254</c:v>
                </c:pt>
                <c:pt idx="2">
                  <c:v>309</c:v>
                </c:pt>
              </c:numCache>
            </c:numRef>
          </c:val>
          <c:extLst>
            <c:ext xmlns:c16="http://schemas.microsoft.com/office/drawing/2014/chart" uri="{C3380CC4-5D6E-409C-BE32-E72D297353CC}">
              <c16:uniqueId val="{00000002-7F8E-4E88-B3D8-3CB408B58A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7,056
6,741
4.31
4,222,800
3,778,296
432,207
2,498,040
2,651,449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に加え、町内に中心となる産業等がないことにより、財政基盤が弱く、類似団体の平均をやや下回っている。組織の見直しや経常的な経費の削減等、財政健全化計画に基づき、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8" name="直線コネクタ 67"/>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1" name="直線コネクタ 70"/>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2" name="テキスト ボックス 91"/>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4" name="テキスト ボックス 93"/>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及び普通交付税の増加により経常一般財源が増加し、経常収支比率は改善されたものの、人件費や物件費等の経常的経費は増加したため、類似団体平均を上回っている。事務見直し等により、人件費の抑制や経常的経費の削減などを行い、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25823</xdr:rowOff>
    </xdr:to>
    <xdr:cxnSp macro="">
      <xdr:nvCxnSpPr>
        <xdr:cNvPr id="131" name="直線コネクタ 130"/>
        <xdr:cNvCxnSpPr/>
      </xdr:nvCxnSpPr>
      <xdr:spPr>
        <a:xfrm flipV="1">
          <a:off x="4114800" y="107789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130387</xdr:rowOff>
    </xdr:to>
    <xdr:cxnSp macro="">
      <xdr:nvCxnSpPr>
        <xdr:cNvPr id="134" name="直線コネクタ 133"/>
        <xdr:cNvCxnSpPr/>
      </xdr:nvCxnSpPr>
      <xdr:spPr>
        <a:xfrm flipV="1">
          <a:off x="3225800" y="108271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55456</xdr:rowOff>
    </xdr:to>
    <xdr:cxnSp macro="">
      <xdr:nvCxnSpPr>
        <xdr:cNvPr id="137" name="直線コネクタ 136"/>
        <xdr:cNvCxnSpPr/>
      </xdr:nvCxnSpPr>
      <xdr:spPr>
        <a:xfrm flipV="1">
          <a:off x="2336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111760</xdr:rowOff>
    </xdr:to>
    <xdr:cxnSp macro="">
      <xdr:nvCxnSpPr>
        <xdr:cNvPr id="140" name="直線コネクタ 139"/>
        <xdr:cNvCxnSpPr/>
      </xdr:nvCxnSpPr>
      <xdr:spPr>
        <a:xfrm flipV="1">
          <a:off x="1447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0" name="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1"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2" name="楕円 151"/>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3" name="テキスト ボックス 152"/>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4" name="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49053</xdr:rowOff>
    </xdr:from>
    <xdr:to>
      <xdr:col>23</xdr:col>
      <xdr:colOff>133350</xdr:colOff>
      <xdr:row>82</xdr:row>
      <xdr:rowOff>55964</xdr:rowOff>
    </xdr:to>
    <xdr:cxnSp macro="">
      <xdr:nvCxnSpPr>
        <xdr:cNvPr id="193" name="直線コネクタ 192"/>
        <xdr:cNvCxnSpPr/>
      </xdr:nvCxnSpPr>
      <xdr:spPr>
        <a:xfrm>
          <a:off x="4114800" y="14107953"/>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43886</xdr:rowOff>
    </xdr:from>
    <xdr:to>
      <xdr:col>19</xdr:col>
      <xdr:colOff>133350</xdr:colOff>
      <xdr:row>82</xdr:row>
      <xdr:rowOff>49053</xdr:rowOff>
    </xdr:to>
    <xdr:cxnSp macro="">
      <xdr:nvCxnSpPr>
        <xdr:cNvPr id="196" name="直線コネクタ 195"/>
        <xdr:cNvCxnSpPr/>
      </xdr:nvCxnSpPr>
      <xdr:spPr>
        <a:xfrm>
          <a:off x="3225800" y="1410278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43886</xdr:rowOff>
    </xdr:from>
    <xdr:to>
      <xdr:col>15</xdr:col>
      <xdr:colOff>82550</xdr:colOff>
      <xdr:row>82</xdr:row>
      <xdr:rowOff>52632</xdr:rowOff>
    </xdr:to>
    <xdr:cxnSp macro="">
      <xdr:nvCxnSpPr>
        <xdr:cNvPr id="199" name="直線コネクタ 198"/>
        <xdr:cNvCxnSpPr/>
      </xdr:nvCxnSpPr>
      <xdr:spPr>
        <a:xfrm flipV="1">
          <a:off x="2336800" y="14102786"/>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12091</xdr:rowOff>
    </xdr:from>
    <xdr:to>
      <xdr:col>11</xdr:col>
      <xdr:colOff>31750</xdr:colOff>
      <xdr:row>82</xdr:row>
      <xdr:rowOff>52632</xdr:rowOff>
    </xdr:to>
    <xdr:cxnSp macro="">
      <xdr:nvCxnSpPr>
        <xdr:cNvPr id="202" name="直線コネクタ 201"/>
        <xdr:cNvCxnSpPr/>
      </xdr:nvCxnSpPr>
      <xdr:spPr>
        <a:xfrm>
          <a:off x="1447800" y="14070991"/>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5164</xdr:rowOff>
    </xdr:from>
    <xdr:to>
      <xdr:col>23</xdr:col>
      <xdr:colOff>184150</xdr:colOff>
      <xdr:row>82</xdr:row>
      <xdr:rowOff>106764</xdr:rowOff>
    </xdr:to>
    <xdr:sp macro="" textlink="">
      <xdr:nvSpPr>
        <xdr:cNvPr id="212" name="楕円 211"/>
        <xdr:cNvSpPr/>
      </xdr:nvSpPr>
      <xdr:spPr>
        <a:xfrm>
          <a:off x="4902200" y="140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97891</xdr:rowOff>
    </xdr:from>
    <xdr:ext cx="762000" cy="259045"/>
    <xdr:sp macro="" textlink="">
      <xdr:nvSpPr>
        <xdr:cNvPr id="213" name="人件費・物件費等の状況該当値テキスト"/>
        <xdr:cNvSpPr txBox="1"/>
      </xdr:nvSpPr>
      <xdr:spPr>
        <a:xfrm>
          <a:off x="5041900" y="139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169703</xdr:rowOff>
    </xdr:from>
    <xdr:to>
      <xdr:col>19</xdr:col>
      <xdr:colOff>184150</xdr:colOff>
      <xdr:row>82</xdr:row>
      <xdr:rowOff>99853</xdr:rowOff>
    </xdr:to>
    <xdr:sp macro="" textlink="">
      <xdr:nvSpPr>
        <xdr:cNvPr id="214" name="楕円 213"/>
        <xdr:cNvSpPr/>
      </xdr:nvSpPr>
      <xdr:spPr>
        <a:xfrm>
          <a:off x="4064000" y="140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110030</xdr:rowOff>
    </xdr:from>
    <xdr:ext cx="736600" cy="259045"/>
    <xdr:sp macro="" textlink="">
      <xdr:nvSpPr>
        <xdr:cNvPr id="215" name="テキスト ボックス 214"/>
        <xdr:cNvSpPr txBox="1"/>
      </xdr:nvSpPr>
      <xdr:spPr>
        <a:xfrm>
          <a:off x="3733800" y="138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164536</xdr:rowOff>
    </xdr:from>
    <xdr:to>
      <xdr:col>15</xdr:col>
      <xdr:colOff>133350</xdr:colOff>
      <xdr:row>82</xdr:row>
      <xdr:rowOff>94686</xdr:rowOff>
    </xdr:to>
    <xdr:sp macro="" textlink="">
      <xdr:nvSpPr>
        <xdr:cNvPr id="216" name="楕円 215"/>
        <xdr:cNvSpPr/>
      </xdr:nvSpPr>
      <xdr:spPr>
        <a:xfrm>
          <a:off x="3175000" y="140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104863</xdr:rowOff>
    </xdr:from>
    <xdr:ext cx="762000" cy="259045"/>
    <xdr:sp macro="" textlink="">
      <xdr:nvSpPr>
        <xdr:cNvPr id="217" name="テキスト ボックス 216"/>
        <xdr:cNvSpPr txBox="1"/>
      </xdr:nvSpPr>
      <xdr:spPr>
        <a:xfrm>
          <a:off x="2844800" y="1382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1832</xdr:rowOff>
    </xdr:from>
    <xdr:to>
      <xdr:col>11</xdr:col>
      <xdr:colOff>82550</xdr:colOff>
      <xdr:row>82</xdr:row>
      <xdr:rowOff>103432</xdr:rowOff>
    </xdr:to>
    <xdr:sp macro="" textlink="">
      <xdr:nvSpPr>
        <xdr:cNvPr id="218" name="楕円 217"/>
        <xdr:cNvSpPr/>
      </xdr:nvSpPr>
      <xdr:spPr>
        <a:xfrm>
          <a:off x="2286000" y="140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113609</xdr:rowOff>
    </xdr:from>
    <xdr:ext cx="762000" cy="259045"/>
    <xdr:sp macro="" textlink="">
      <xdr:nvSpPr>
        <xdr:cNvPr id="219" name="テキスト ボックス 218"/>
        <xdr:cNvSpPr txBox="1"/>
      </xdr:nvSpPr>
      <xdr:spPr>
        <a:xfrm>
          <a:off x="1955800" y="1382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132741</xdr:rowOff>
    </xdr:from>
    <xdr:to>
      <xdr:col>7</xdr:col>
      <xdr:colOff>31750</xdr:colOff>
      <xdr:row>82</xdr:row>
      <xdr:rowOff>62891</xdr:rowOff>
    </xdr:to>
    <xdr:sp macro="" textlink="">
      <xdr:nvSpPr>
        <xdr:cNvPr id="220" name="楕円 219"/>
        <xdr:cNvSpPr/>
      </xdr:nvSpPr>
      <xdr:spPr>
        <a:xfrm>
          <a:off x="1397000" y="140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73068</xdr:rowOff>
    </xdr:from>
    <xdr:ext cx="762000" cy="259045"/>
    <xdr:sp macro="" textlink="">
      <xdr:nvSpPr>
        <xdr:cNvPr id="221" name="テキスト ボックス 220"/>
        <xdr:cNvSpPr txBox="1"/>
      </xdr:nvSpPr>
      <xdr:spPr>
        <a:xfrm>
          <a:off x="1066800" y="137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ているが、給与改定や職員構成（退職や経験年数によるもの）の変動により、ラスパイレス指数が類似団体平均を上回った。引き続き、適正な人員管理に努め、財政状況や類似団体等の状況も勘案し、適正な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136071</xdr:rowOff>
    </xdr:to>
    <xdr:cxnSp macro="">
      <xdr:nvCxnSpPr>
        <xdr:cNvPr id="257" name="直線コネクタ 256"/>
        <xdr:cNvCxnSpPr/>
      </xdr:nvCxnSpPr>
      <xdr:spPr>
        <a:xfrm>
          <a:off x="16179800" y="14696923"/>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123673</xdr:rowOff>
    </xdr:to>
    <xdr:cxnSp macro="">
      <xdr:nvCxnSpPr>
        <xdr:cNvPr id="260" name="直線コネクタ 259"/>
        <xdr:cNvCxnSpPr/>
      </xdr:nvCxnSpPr>
      <xdr:spPr>
        <a:xfrm>
          <a:off x="15290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86</xdr:row>
      <xdr:rowOff>55638</xdr:rowOff>
    </xdr:to>
    <xdr:cxnSp macro="">
      <xdr:nvCxnSpPr>
        <xdr:cNvPr id="263" name="直線コネクタ 262"/>
        <xdr:cNvCxnSpPr/>
      </xdr:nvCxnSpPr>
      <xdr:spPr>
        <a:xfrm flipV="1">
          <a:off x="14401800" y="146164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55638</xdr:rowOff>
    </xdr:to>
    <xdr:cxnSp macro="">
      <xdr:nvCxnSpPr>
        <xdr:cNvPr id="266" name="直線コネクタ 265"/>
        <xdr:cNvCxnSpPr/>
      </xdr:nvCxnSpPr>
      <xdr:spPr>
        <a:xfrm>
          <a:off x="13512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8" name="楕円 277"/>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79" name="テキスト ボックス 278"/>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2" name="楕円 281"/>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3" name="テキスト ボックス 282"/>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4" name="楕円 283"/>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5" name="テキスト ボックス 284"/>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職員採用の抑制と業務に見直し等により、職員数が前年より減少したことから、類似団体平均を下回った。引き続き、適正な行政サービスが行えるように定員管理に努める。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53298</xdr:rowOff>
    </xdr:from>
    <xdr:to>
      <xdr:col>81</xdr:col>
      <xdr:colOff>44450</xdr:colOff>
      <xdr:row>62</xdr:row>
      <xdr:rowOff>114427</xdr:rowOff>
    </xdr:to>
    <xdr:cxnSp macro="">
      <xdr:nvCxnSpPr>
        <xdr:cNvPr id="320" name="直線コネクタ 319"/>
        <xdr:cNvCxnSpPr/>
      </xdr:nvCxnSpPr>
      <xdr:spPr>
        <a:xfrm flipV="1">
          <a:off x="16179800" y="10683198"/>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128101</xdr:rowOff>
    </xdr:to>
    <xdr:cxnSp macro="">
      <xdr:nvCxnSpPr>
        <xdr:cNvPr id="323" name="直線コネクタ 322"/>
        <xdr:cNvCxnSpPr/>
      </xdr:nvCxnSpPr>
      <xdr:spPr>
        <a:xfrm flipV="1">
          <a:off x="15290800" y="1074432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109601</xdr:rowOff>
    </xdr:from>
    <xdr:to>
      <xdr:col>72</xdr:col>
      <xdr:colOff>203200</xdr:colOff>
      <xdr:row>62</xdr:row>
      <xdr:rowOff>128101</xdr:rowOff>
    </xdr:to>
    <xdr:cxnSp macro="">
      <xdr:nvCxnSpPr>
        <xdr:cNvPr id="326" name="直線コネクタ 325"/>
        <xdr:cNvCxnSpPr/>
      </xdr:nvCxnSpPr>
      <xdr:spPr>
        <a:xfrm>
          <a:off x="14401800" y="10739501"/>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99144</xdr:rowOff>
    </xdr:from>
    <xdr:to>
      <xdr:col>68</xdr:col>
      <xdr:colOff>152400</xdr:colOff>
      <xdr:row>62</xdr:row>
      <xdr:rowOff>109601</xdr:rowOff>
    </xdr:to>
    <xdr:cxnSp macro="">
      <xdr:nvCxnSpPr>
        <xdr:cNvPr id="329" name="直線コネクタ 328"/>
        <xdr:cNvCxnSpPr/>
      </xdr:nvCxnSpPr>
      <xdr:spPr>
        <a:xfrm>
          <a:off x="13512800" y="1072904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2498</xdr:rowOff>
    </xdr:from>
    <xdr:to>
      <xdr:col>81</xdr:col>
      <xdr:colOff>95250</xdr:colOff>
      <xdr:row>62</xdr:row>
      <xdr:rowOff>104098</xdr:rowOff>
    </xdr:to>
    <xdr:sp macro="" textlink="">
      <xdr:nvSpPr>
        <xdr:cNvPr id="339" name="楕円 338"/>
        <xdr:cNvSpPr/>
      </xdr:nvSpPr>
      <xdr:spPr>
        <a:xfrm>
          <a:off x="16967200" y="106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19025</xdr:rowOff>
    </xdr:from>
    <xdr:ext cx="762000" cy="259045"/>
    <xdr:sp macro="" textlink="">
      <xdr:nvSpPr>
        <xdr:cNvPr id="340" name="定員管理の状況該当値テキスト"/>
        <xdr:cNvSpPr txBox="1"/>
      </xdr:nvSpPr>
      <xdr:spPr>
        <a:xfrm>
          <a:off x="17106900" y="1047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41" name="楕円 340"/>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2" name="テキスト ボックス 341"/>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77301</xdr:rowOff>
    </xdr:from>
    <xdr:to>
      <xdr:col>73</xdr:col>
      <xdr:colOff>44450</xdr:colOff>
      <xdr:row>63</xdr:row>
      <xdr:rowOff>7451</xdr:rowOff>
    </xdr:to>
    <xdr:sp macro="" textlink="">
      <xdr:nvSpPr>
        <xdr:cNvPr id="343" name="楕円 342"/>
        <xdr:cNvSpPr/>
      </xdr:nvSpPr>
      <xdr:spPr>
        <a:xfrm>
          <a:off x="15240000" y="10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163678</xdr:rowOff>
    </xdr:from>
    <xdr:ext cx="762000" cy="259045"/>
    <xdr:sp macro="" textlink="">
      <xdr:nvSpPr>
        <xdr:cNvPr id="344" name="テキスト ボックス 343"/>
        <xdr:cNvSpPr txBox="1"/>
      </xdr:nvSpPr>
      <xdr:spPr>
        <a:xfrm>
          <a:off x="14909800" y="107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58801</xdr:rowOff>
    </xdr:from>
    <xdr:to>
      <xdr:col>68</xdr:col>
      <xdr:colOff>203200</xdr:colOff>
      <xdr:row>62</xdr:row>
      <xdr:rowOff>160401</xdr:rowOff>
    </xdr:to>
    <xdr:sp macro="" textlink="">
      <xdr:nvSpPr>
        <xdr:cNvPr id="345" name="楕円 344"/>
        <xdr:cNvSpPr/>
      </xdr:nvSpPr>
      <xdr:spPr>
        <a:xfrm>
          <a:off x="14351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145178</xdr:rowOff>
    </xdr:from>
    <xdr:ext cx="762000" cy="259045"/>
    <xdr:sp macro="" textlink="">
      <xdr:nvSpPr>
        <xdr:cNvPr id="346" name="テキスト ボックス 345"/>
        <xdr:cNvSpPr txBox="1"/>
      </xdr:nvSpPr>
      <xdr:spPr>
        <a:xfrm>
          <a:off x="14020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48344</xdr:rowOff>
    </xdr:from>
    <xdr:to>
      <xdr:col>64</xdr:col>
      <xdr:colOff>152400</xdr:colOff>
      <xdr:row>62</xdr:row>
      <xdr:rowOff>149944</xdr:rowOff>
    </xdr:to>
    <xdr:sp macro="" textlink="">
      <xdr:nvSpPr>
        <xdr:cNvPr id="347" name="楕円 346"/>
        <xdr:cNvSpPr/>
      </xdr:nvSpPr>
      <xdr:spPr>
        <a:xfrm>
          <a:off x="13462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134721</xdr:rowOff>
    </xdr:from>
    <xdr:ext cx="762000" cy="259045"/>
    <xdr:sp macro="" textlink="">
      <xdr:nvSpPr>
        <xdr:cNvPr id="348" name="テキスト ボックス 347"/>
        <xdr:cNvSpPr txBox="1"/>
      </xdr:nvSpPr>
      <xdr:spPr>
        <a:xfrm>
          <a:off x="13131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より下水道事業会計が法適用化したことに伴い当該会計への繰出金が増加したこと等により、昨年と比べ増加した。類似団体平均を下回っているものの、今後、施設整備等での地方債発行が予定されており、上昇することが見込まれる。このため、元利償還との発行のバランスを図りながら、計画的に事業実施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1524</xdr:rowOff>
    </xdr:to>
    <xdr:cxnSp macro="">
      <xdr:nvCxnSpPr>
        <xdr:cNvPr id="380" name="直線コネクタ 379"/>
        <xdr:cNvCxnSpPr/>
      </xdr:nvCxnSpPr>
      <xdr:spPr>
        <a:xfrm>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144018</xdr:rowOff>
    </xdr:to>
    <xdr:cxnSp macro="">
      <xdr:nvCxnSpPr>
        <xdr:cNvPr id="383" name="直線コネクタ 382"/>
        <xdr:cNvCxnSpPr/>
      </xdr:nvCxnSpPr>
      <xdr:spPr>
        <a:xfrm flipV="1">
          <a:off x="15290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163322</xdr:rowOff>
    </xdr:to>
    <xdr:cxnSp macro="">
      <xdr:nvCxnSpPr>
        <xdr:cNvPr id="386" name="直線コネクタ 385"/>
        <xdr:cNvCxnSpPr/>
      </xdr:nvCxnSpPr>
      <xdr:spPr>
        <a:xfrm flipV="1">
          <a:off x="14401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1524</xdr:rowOff>
    </xdr:to>
    <xdr:cxnSp macro="">
      <xdr:nvCxnSpPr>
        <xdr:cNvPr id="389" name="直線コネクタ 388"/>
        <xdr:cNvCxnSpPr/>
      </xdr:nvCxnSpPr>
      <xdr:spPr>
        <a:xfrm flipV="1">
          <a:off x="13512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3" name="楕円 402"/>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4" name="テキスト ボックス 40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すると、地方債現現在高の減少及び財政調整基金残高の増加により、将来負担の状況は改善されたものの、類似団体平均を上回っており、厳しい状況が続いている。中長期的な視点を持って、地方債の発行や財政調整基金の運用を行っ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16329</xdr:rowOff>
    </xdr:from>
    <xdr:to>
      <xdr:col>81</xdr:col>
      <xdr:colOff>44450</xdr:colOff>
      <xdr:row>14</xdr:row>
      <xdr:rowOff>23223</xdr:rowOff>
    </xdr:to>
    <xdr:cxnSp macro="">
      <xdr:nvCxnSpPr>
        <xdr:cNvPr id="444" name="直線コネクタ 443"/>
        <xdr:cNvCxnSpPr/>
      </xdr:nvCxnSpPr>
      <xdr:spPr>
        <a:xfrm flipV="1">
          <a:off x="16179800" y="241662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23223</xdr:rowOff>
    </xdr:from>
    <xdr:to>
      <xdr:col>77</xdr:col>
      <xdr:colOff>44450</xdr:colOff>
      <xdr:row>14</xdr:row>
      <xdr:rowOff>52524</xdr:rowOff>
    </xdr:to>
    <xdr:cxnSp macro="">
      <xdr:nvCxnSpPr>
        <xdr:cNvPr id="447" name="直線コネクタ 446"/>
        <xdr:cNvCxnSpPr/>
      </xdr:nvCxnSpPr>
      <xdr:spPr>
        <a:xfrm flipV="1">
          <a:off x="15290800" y="242352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52524</xdr:rowOff>
    </xdr:from>
    <xdr:to>
      <xdr:col>72</xdr:col>
      <xdr:colOff>203200</xdr:colOff>
      <xdr:row>15</xdr:row>
      <xdr:rowOff>155121</xdr:rowOff>
    </xdr:to>
    <xdr:cxnSp macro="">
      <xdr:nvCxnSpPr>
        <xdr:cNvPr id="450" name="直線コネクタ 449"/>
        <xdr:cNvCxnSpPr/>
      </xdr:nvCxnSpPr>
      <xdr:spPr>
        <a:xfrm flipV="1">
          <a:off x="14401800" y="2452824"/>
          <a:ext cx="889000" cy="2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155121</xdr:rowOff>
    </xdr:from>
    <xdr:to>
      <xdr:col>68</xdr:col>
      <xdr:colOff>152400</xdr:colOff>
      <xdr:row>16</xdr:row>
      <xdr:rowOff>154305</xdr:rowOff>
    </xdr:to>
    <xdr:cxnSp macro="">
      <xdr:nvCxnSpPr>
        <xdr:cNvPr id="453" name="直線コネクタ 452"/>
        <xdr:cNvCxnSpPr/>
      </xdr:nvCxnSpPr>
      <xdr:spPr>
        <a:xfrm flipV="1">
          <a:off x="13512800" y="2726871"/>
          <a:ext cx="8890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136979</xdr:rowOff>
    </xdr:from>
    <xdr:to>
      <xdr:col>81</xdr:col>
      <xdr:colOff>95250</xdr:colOff>
      <xdr:row>14</xdr:row>
      <xdr:rowOff>67129</xdr:rowOff>
    </xdr:to>
    <xdr:sp macro="" textlink="">
      <xdr:nvSpPr>
        <xdr:cNvPr id="463" name="楕円 462"/>
        <xdr:cNvSpPr/>
      </xdr:nvSpPr>
      <xdr:spPr>
        <a:xfrm>
          <a:off x="169672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109056</xdr:rowOff>
    </xdr:from>
    <xdr:ext cx="762000" cy="259045"/>
    <xdr:sp macro="" textlink="">
      <xdr:nvSpPr>
        <xdr:cNvPr id="464" name="将来負担の状況該当値テキスト"/>
        <xdr:cNvSpPr txBox="1"/>
      </xdr:nvSpPr>
      <xdr:spPr>
        <a:xfrm>
          <a:off x="17106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65" name="楕円 464"/>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58800</xdr:rowOff>
    </xdr:from>
    <xdr:ext cx="736600" cy="259045"/>
    <xdr:sp macro="" textlink="">
      <xdr:nvSpPr>
        <xdr:cNvPr id="466" name="テキスト ボックス 465"/>
        <xdr:cNvSpPr txBox="1"/>
      </xdr:nvSpPr>
      <xdr:spPr>
        <a:xfrm>
          <a:off x="15798800" y="245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1724</xdr:rowOff>
    </xdr:from>
    <xdr:to>
      <xdr:col>73</xdr:col>
      <xdr:colOff>44450</xdr:colOff>
      <xdr:row>14</xdr:row>
      <xdr:rowOff>103324</xdr:rowOff>
    </xdr:to>
    <xdr:sp macro="" textlink="">
      <xdr:nvSpPr>
        <xdr:cNvPr id="467" name="楕円 466"/>
        <xdr:cNvSpPr/>
      </xdr:nvSpPr>
      <xdr:spPr>
        <a:xfrm>
          <a:off x="15240000" y="24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88101</xdr:rowOff>
    </xdr:from>
    <xdr:ext cx="762000" cy="259045"/>
    <xdr:sp macro="" textlink="">
      <xdr:nvSpPr>
        <xdr:cNvPr id="468" name="テキスト ボックス 467"/>
        <xdr:cNvSpPr txBox="1"/>
      </xdr:nvSpPr>
      <xdr:spPr>
        <a:xfrm>
          <a:off x="14909800" y="248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104321</xdr:rowOff>
    </xdr:from>
    <xdr:to>
      <xdr:col>68</xdr:col>
      <xdr:colOff>203200</xdr:colOff>
      <xdr:row>16</xdr:row>
      <xdr:rowOff>34471</xdr:rowOff>
    </xdr:to>
    <xdr:sp macro="" textlink="">
      <xdr:nvSpPr>
        <xdr:cNvPr id="469" name="楕円 468"/>
        <xdr:cNvSpPr/>
      </xdr:nvSpPr>
      <xdr:spPr>
        <a:xfrm>
          <a:off x="14351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19248</xdr:rowOff>
    </xdr:from>
    <xdr:ext cx="762000" cy="259045"/>
    <xdr:sp macro="" textlink="">
      <xdr:nvSpPr>
        <xdr:cNvPr id="470" name="テキスト ボックス 469"/>
        <xdr:cNvSpPr txBox="1"/>
      </xdr:nvSpPr>
      <xdr:spPr>
        <a:xfrm>
          <a:off x="140208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71" name="楕円 470"/>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72" name="テキスト ボックス 471"/>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7,056
6,741
4.31
4,222,800
3,778,296
432,207
2,498,040
2,651,449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フルタイム）の削減等を行ったが前年とほぼ同比率となった。相変わらず、類似団体を大幅に上回ているが、これはごみ収集業務やこども園運営を直営で行っていることによる行政サービスの提供方法の差異によるものといえる。類似団体等の職員数も参考にしながら、定員適正化計画の策定に取り組み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12700</xdr:rowOff>
    </xdr:to>
    <xdr:cxnSp macro="">
      <xdr:nvCxnSpPr>
        <xdr:cNvPr id="59" name="直線コネクタ 58"/>
        <xdr:cNvCxnSpPr/>
      </xdr:nvCxnSpPr>
      <xdr:spPr>
        <a:xfrm flipV="1">
          <a:off x="4826000" y="6020308"/>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120142</xdr:rowOff>
    </xdr:to>
    <xdr:cxnSp macro="">
      <xdr:nvCxnSpPr>
        <xdr:cNvPr id="64" name="直線コネクタ 63"/>
        <xdr:cNvCxnSpPr/>
      </xdr:nvCxnSpPr>
      <xdr:spPr>
        <a:xfrm flipV="1">
          <a:off x="3987800" y="6797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21861</xdr:rowOff>
    </xdr:from>
    <xdr:ext cx="762000" cy="259045"/>
    <xdr:sp macro="" textlink="">
      <xdr:nvSpPr>
        <xdr:cNvPr id="65" name="人件費平均値テキスト"/>
        <xdr:cNvSpPr txBox="1"/>
      </xdr:nvSpPr>
      <xdr:spPr>
        <a:xfrm>
          <a:off x="4914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66" name="フローチャート: 判断 65"/>
        <xdr:cNvSpPr/>
      </xdr:nvSpPr>
      <xdr:spPr>
        <a:xfrm>
          <a:off x="4775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120142</xdr:rowOff>
    </xdr:from>
    <xdr:to>
      <xdr:col>19</xdr:col>
      <xdr:colOff>187325</xdr:colOff>
      <xdr:row>40</xdr:row>
      <xdr:rowOff>44704</xdr:rowOff>
    </xdr:to>
    <xdr:cxnSp macro="">
      <xdr:nvCxnSpPr>
        <xdr:cNvPr id="67" name="直線コネクタ 66"/>
        <xdr:cNvCxnSpPr/>
      </xdr:nvCxnSpPr>
      <xdr:spPr>
        <a:xfrm flipV="1">
          <a:off x="3098800" y="68066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5334</xdr:rowOff>
    </xdr:from>
    <xdr:to>
      <xdr:col>20</xdr:col>
      <xdr:colOff>38100</xdr:colOff>
      <xdr:row>37</xdr:row>
      <xdr:rowOff>106934</xdr:rowOff>
    </xdr:to>
    <xdr:sp macro="" textlink="">
      <xdr:nvSpPr>
        <xdr:cNvPr id="68" name="フローチャート: 判断 67"/>
        <xdr:cNvSpPr/>
      </xdr:nvSpPr>
      <xdr:spPr>
        <a:xfrm>
          <a:off x="3937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69" name="テキスト ボックス 68"/>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44704</xdr:rowOff>
    </xdr:from>
    <xdr:to>
      <xdr:col>15</xdr:col>
      <xdr:colOff>98425</xdr:colOff>
      <xdr:row>40</xdr:row>
      <xdr:rowOff>72136</xdr:rowOff>
    </xdr:to>
    <xdr:cxnSp macro="">
      <xdr:nvCxnSpPr>
        <xdr:cNvPr id="70" name="直線コネクタ 69"/>
        <xdr:cNvCxnSpPr/>
      </xdr:nvCxnSpPr>
      <xdr:spPr>
        <a:xfrm flipV="1">
          <a:off x="2209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72136</xdr:rowOff>
    </xdr:from>
    <xdr:to>
      <xdr:col>11</xdr:col>
      <xdr:colOff>9525</xdr:colOff>
      <xdr:row>40</xdr:row>
      <xdr:rowOff>76708</xdr:rowOff>
    </xdr:to>
    <xdr:cxnSp macro="">
      <xdr:nvCxnSpPr>
        <xdr:cNvPr id="73" name="直線コネクタ 72"/>
        <xdr:cNvCxnSpPr/>
      </xdr:nvCxnSpPr>
      <xdr:spPr>
        <a:xfrm flipV="1">
          <a:off x="1320800" y="6930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77" name="テキスト ボックス 76"/>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140225</xdr:rowOff>
    </xdr:from>
    <xdr:ext cx="762000" cy="259045"/>
    <xdr:sp macro="" textlink="">
      <xdr:nvSpPr>
        <xdr:cNvPr id="84" name="人件費該当値テキスト"/>
        <xdr:cNvSpPr txBox="1"/>
      </xdr:nvSpPr>
      <xdr:spPr>
        <a:xfrm>
          <a:off x="4914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69342</xdr:rowOff>
    </xdr:from>
    <xdr:to>
      <xdr:col>20</xdr:col>
      <xdr:colOff>38100</xdr:colOff>
      <xdr:row>39</xdr:row>
      <xdr:rowOff>170942</xdr:rowOff>
    </xdr:to>
    <xdr:sp macro="" textlink="">
      <xdr:nvSpPr>
        <xdr:cNvPr id="85" name="楕円 84"/>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155719</xdr:rowOff>
    </xdr:from>
    <xdr:ext cx="736600" cy="259045"/>
    <xdr:sp macro="" textlink="">
      <xdr:nvSpPr>
        <xdr:cNvPr id="86" name="テキスト ボックス 85"/>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165354</xdr:rowOff>
    </xdr:from>
    <xdr:to>
      <xdr:col>15</xdr:col>
      <xdr:colOff>149225</xdr:colOff>
      <xdr:row>40</xdr:row>
      <xdr:rowOff>95504</xdr:rowOff>
    </xdr:to>
    <xdr:sp macro="" textlink="">
      <xdr:nvSpPr>
        <xdr:cNvPr id="87" name="楕円 86"/>
        <xdr:cNvSpPr/>
      </xdr:nvSpPr>
      <xdr:spPr>
        <a:xfrm>
          <a:off x="3048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80281</xdr:rowOff>
    </xdr:from>
    <xdr:ext cx="762000" cy="259045"/>
    <xdr:sp macro="" textlink="">
      <xdr:nvSpPr>
        <xdr:cNvPr id="88" name="テキスト ボックス 87"/>
        <xdr:cNvSpPr txBox="1"/>
      </xdr:nvSpPr>
      <xdr:spPr>
        <a:xfrm>
          <a:off x="2717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21336</xdr:rowOff>
    </xdr:from>
    <xdr:to>
      <xdr:col>11</xdr:col>
      <xdr:colOff>60325</xdr:colOff>
      <xdr:row>40</xdr:row>
      <xdr:rowOff>122936</xdr:rowOff>
    </xdr:to>
    <xdr:sp macro="" textlink="">
      <xdr:nvSpPr>
        <xdr:cNvPr id="89" name="楕円 88"/>
        <xdr:cNvSpPr/>
      </xdr:nvSpPr>
      <xdr:spPr>
        <a:xfrm>
          <a:off x="2159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107713</xdr:rowOff>
    </xdr:from>
    <xdr:ext cx="762000" cy="259045"/>
    <xdr:sp macro="" textlink="">
      <xdr:nvSpPr>
        <xdr:cNvPr id="90" name="テキスト ボックス 89"/>
        <xdr:cNvSpPr txBox="1"/>
      </xdr:nvSpPr>
      <xdr:spPr>
        <a:xfrm>
          <a:off x="1828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25908</xdr:rowOff>
    </xdr:from>
    <xdr:to>
      <xdr:col>6</xdr:col>
      <xdr:colOff>171450</xdr:colOff>
      <xdr:row>40</xdr:row>
      <xdr:rowOff>127508</xdr:rowOff>
    </xdr:to>
    <xdr:sp macro="" textlink="">
      <xdr:nvSpPr>
        <xdr:cNvPr id="91" name="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これまで財政健全化計画により、公共施設の清掃見直しや各種事務事業の見直しに取り組んできたが、大幅に削減な削減とはならず、依然類似団体の平均を上回っている。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今後も引き続き、施策・事業の見直しなどに取り組んでいく。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7" name="直線コネクタ 116"/>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18"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19" name="直線コネクタ 118"/>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143002</xdr:rowOff>
    </xdr:to>
    <xdr:cxnSp macro="">
      <xdr:nvCxnSpPr>
        <xdr:cNvPr id="122" name="直線コネクタ 121"/>
        <xdr:cNvCxnSpPr/>
      </xdr:nvCxnSpPr>
      <xdr:spPr>
        <a:xfrm>
          <a:off x="15671800" y="3053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170434</xdr:rowOff>
    </xdr:to>
    <xdr:cxnSp macro="">
      <xdr:nvCxnSpPr>
        <xdr:cNvPr id="125" name="直線コネクタ 124"/>
        <xdr:cNvCxnSpPr/>
      </xdr:nvCxnSpPr>
      <xdr:spPr>
        <a:xfrm flipV="1">
          <a:off x="14782800" y="3053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17</xdr:row>
      <xdr:rowOff>170434</xdr:rowOff>
    </xdr:to>
    <xdr:cxnSp macro="">
      <xdr:nvCxnSpPr>
        <xdr:cNvPr id="128" name="直線コネクタ 127"/>
        <xdr:cNvCxnSpPr/>
      </xdr:nvCxnSpPr>
      <xdr:spPr>
        <a:xfrm>
          <a:off x="13893800" y="3085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29" name="フローチャート: 判断 128"/>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0" name="テキスト ボックス 129"/>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17</xdr:row>
      <xdr:rowOff>170434</xdr:rowOff>
    </xdr:to>
    <xdr:cxnSp macro="">
      <xdr:nvCxnSpPr>
        <xdr:cNvPr id="131" name="直線コネクタ 130"/>
        <xdr:cNvCxnSpPr/>
      </xdr:nvCxnSpPr>
      <xdr:spPr>
        <a:xfrm>
          <a:off x="13004800" y="3080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2" name="フローチャート: 判断 131"/>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3" name="テキスト ボックス 132"/>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5" name="楕円 144"/>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6" name="テキスト ボックス 145"/>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扶助費に係る経常収支比率は類似団体平均を下回っていたが、高齢化に伴うサービス利用者の増加等により、昨年同様、類似団体平均を上回った。そのため、資格審査等の適正化等、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78" name="直線コネクタ 177"/>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79"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0" name="直線コネクタ 179"/>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1"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2" name="直線コネクタ 181"/>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107950</xdr:rowOff>
    </xdr:to>
    <xdr:cxnSp macro="">
      <xdr:nvCxnSpPr>
        <xdr:cNvPr id="183" name="直線コネクタ 182"/>
        <xdr:cNvCxnSpPr/>
      </xdr:nvCxnSpPr>
      <xdr:spPr>
        <a:xfrm>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146050</xdr:rowOff>
    </xdr:to>
    <xdr:cxnSp macro="">
      <xdr:nvCxnSpPr>
        <xdr:cNvPr id="186" name="直線コネクタ 185"/>
        <xdr:cNvCxnSpPr/>
      </xdr:nvCxnSpPr>
      <xdr:spPr>
        <a:xfrm>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7" name="フローチャート: 判断 186"/>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88" name="テキスト ボックス 18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9" name="直線コネクタ 188"/>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0" name="フローチャート: 判断 189"/>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1" name="テキスト ボックス 190"/>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2" name="直線コネクタ 191"/>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3" name="フローチャート: 判断 19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4" name="テキスト ボックス 19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2" name="楕円 201"/>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3"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4" name="楕円 203"/>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5" name="テキスト ボックス 204"/>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6" name="楕円 205"/>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7" name="テキスト ボックス 20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8" name="楕円 207"/>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9" name="テキスト ボックス 20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0" name="楕円 209"/>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1" name="テキスト ボックス 210"/>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道路等維持修繕は増加したものの、法適用化に伴い下水道事業会計への繰出金が皆減となったため、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その他全体としては、対前年度比で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9" name="直線コネクタ 238"/>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0"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1" name="直線コネクタ 240"/>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2"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3" name="直線コネクタ 242"/>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58</xdr:row>
      <xdr:rowOff>5080</xdr:rowOff>
    </xdr:to>
    <xdr:cxnSp macro="">
      <xdr:nvCxnSpPr>
        <xdr:cNvPr id="244" name="直線コネクタ 243"/>
        <xdr:cNvCxnSpPr/>
      </xdr:nvCxnSpPr>
      <xdr:spPr>
        <a:xfrm flipV="1">
          <a:off x="15671800" y="96672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5"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6" name="フローチャート: 判断 245"/>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xdr:rowOff>
    </xdr:to>
    <xdr:cxnSp macro="">
      <xdr:nvCxnSpPr>
        <xdr:cNvPr id="247" name="直線コネクタ 246"/>
        <xdr:cNvCxnSpPr/>
      </xdr:nvCxnSpPr>
      <xdr:spPr>
        <a:xfrm>
          <a:off x="14782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8" name="フローチャート: 判断 247"/>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49" name="テキスト ボックス 24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50" name="直線コネクタ 249"/>
        <xdr:cNvCxnSpPr/>
      </xdr:nvCxnSpPr>
      <xdr:spPr>
        <a:xfrm flipV="1">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1" name="フローチャート: 判断 250"/>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2" name="テキスト ボックス 251"/>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20320</xdr:rowOff>
    </xdr:to>
    <xdr:cxnSp macro="">
      <xdr:nvCxnSpPr>
        <xdr:cNvPr id="253" name="直線コネクタ 252"/>
        <xdr:cNvCxnSpPr/>
      </xdr:nvCxnSpPr>
      <xdr:spPr>
        <a:xfrm flipV="1">
          <a:off x="13004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4" name="フローチャート: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5" name="テキスト ボックス 25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6" name="フローチャート: 判断 255"/>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7" name="テキスト ボックス 256"/>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3" name="楕円 262"/>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4"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5" name="楕円 26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6" name="テキスト ボックス 26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7" name="楕円 266"/>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8" name="テキスト ボックス 267"/>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9" name="楕円 268"/>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0" name="テキスト ボックス 269"/>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1" name="楕円 270"/>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2" name="テキスト ボックス 271"/>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法適用化に伴い下水道事業会計への繰出金が皆増となったことで昨年と比べ増加したが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各種団体等への補助金や負担金の適正化の観点から、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削減を行ったためである。今後も引き続き、適切な交付に努める。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7" name="直線コネクタ 296"/>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298"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299" name="直線コネクタ 298"/>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0"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1" name="直線コネクタ 300"/>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36</xdr:row>
      <xdr:rowOff>35560</xdr:rowOff>
    </xdr:to>
    <xdr:cxnSp macro="">
      <xdr:nvCxnSpPr>
        <xdr:cNvPr id="302" name="直線コネクタ 301"/>
        <xdr:cNvCxnSpPr/>
      </xdr:nvCxnSpPr>
      <xdr:spPr>
        <a:xfrm>
          <a:off x="15671800" y="60797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3"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4" name="フローチャート: 判断 303"/>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5" name="直線コネクタ 304"/>
        <xdr:cNvCxnSpPr/>
      </xdr:nvCxnSpPr>
      <xdr:spPr>
        <a:xfrm>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6" name="フローチャート: 判断 305"/>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7" name="テキスト ボックス 306"/>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74422</xdr:rowOff>
    </xdr:to>
    <xdr:cxnSp macro="">
      <xdr:nvCxnSpPr>
        <xdr:cNvPr id="308" name="直線コネクタ 307"/>
        <xdr:cNvCxnSpPr/>
      </xdr:nvCxnSpPr>
      <xdr:spPr>
        <a:xfrm>
          <a:off x="13893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9" name="フローチャート: 判断 308"/>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0" name="テキスト ボックス 309"/>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88138</xdr:rowOff>
    </xdr:to>
    <xdr:cxnSp macro="">
      <xdr:nvCxnSpPr>
        <xdr:cNvPr id="311" name="直線コネクタ 310"/>
        <xdr:cNvCxnSpPr/>
      </xdr:nvCxnSpPr>
      <xdr:spPr>
        <a:xfrm flipV="1">
          <a:off x="13004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2" name="フローチャート: 判断 311"/>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3" name="テキスト ボックス 312"/>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5" name="テキスト ボックス 31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1" name="楕円 320"/>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2"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3" name="楕円 322"/>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4" name="テキスト ボックス 323"/>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5" name="楕円 324"/>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6" name="テキスト ボックス 325"/>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7" name="楕円 326"/>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8" name="テキスト ボックス 327"/>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9" name="楕円 328"/>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0" name="テキスト ボックス 329"/>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公債費に係る経常収支比率は、新規発行債はあるものの、地方債残高は減少しているため、引き続き、地方債に頼ることのない財政運営に努める。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7" name="直線コネクタ 356"/>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58"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59" name="直線コネクタ 358"/>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0"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1" name="直線コネクタ 360"/>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107950</xdr:rowOff>
    </xdr:to>
    <xdr:cxnSp macro="">
      <xdr:nvCxnSpPr>
        <xdr:cNvPr id="362" name="直線コネクタ 361"/>
        <xdr:cNvCxnSpPr/>
      </xdr:nvCxnSpPr>
      <xdr:spPr>
        <a:xfrm flipV="1">
          <a:off x="3987800" y="12932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3"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4" name="フローチャート: 判断 363"/>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146050</xdr:rowOff>
    </xdr:to>
    <xdr:cxnSp macro="">
      <xdr:nvCxnSpPr>
        <xdr:cNvPr id="365" name="直線コネクタ 364"/>
        <xdr:cNvCxnSpPr/>
      </xdr:nvCxnSpPr>
      <xdr:spPr>
        <a:xfrm flipV="1">
          <a:off x="3098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6" name="フローチャート: 判断 36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7" name="テキスト ボックス 36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8889</xdr:rowOff>
    </xdr:to>
    <xdr:cxnSp macro="">
      <xdr:nvCxnSpPr>
        <xdr:cNvPr id="368" name="直線コネクタ 367"/>
        <xdr:cNvCxnSpPr/>
      </xdr:nvCxnSpPr>
      <xdr:spPr>
        <a:xfrm flipV="1">
          <a:off x="2209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69" name="フローチャート: 判断 368"/>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0" name="テキスト ボックス 369"/>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43180</xdr:rowOff>
    </xdr:to>
    <xdr:cxnSp macro="">
      <xdr:nvCxnSpPr>
        <xdr:cNvPr id="371" name="直線コネクタ 370"/>
        <xdr:cNvCxnSpPr/>
      </xdr:nvCxnSpPr>
      <xdr:spPr>
        <a:xfrm flipV="1">
          <a:off x="1320800" y="13039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2" name="フローチャート: 判断 371"/>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3" name="テキスト ボックス 372"/>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1" name="楕円 380"/>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2"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3" name="楕円 382"/>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4" name="テキスト ボックス 383"/>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5" name="楕円 384"/>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6" name="テキスト ボックス 385"/>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7" name="楕円 386"/>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8" name="テキスト ボックス 387"/>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9" name="楕円 388"/>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0" name="テキスト ボックス 389"/>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公債費以外に係る経常収支比率は類似団体平均を上回っている。主に人件費、物件費が要因となっていることから、適正な人員管理及び経常的経費削減を行い、歳出の削減に努める。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18" name="直線コネクタ 417"/>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19"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0" name="直線コネクタ 419"/>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1"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2" name="直線コネクタ 421"/>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62230</xdr:rowOff>
    </xdr:to>
    <xdr:cxnSp macro="">
      <xdr:nvCxnSpPr>
        <xdr:cNvPr id="423" name="直線コネクタ 422"/>
        <xdr:cNvCxnSpPr/>
      </xdr:nvCxnSpPr>
      <xdr:spPr>
        <a:xfrm flipV="1">
          <a:off x="15671800" y="13595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4"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5" name="フローチャート: 判断 424"/>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79</xdr:row>
      <xdr:rowOff>123189</xdr:rowOff>
    </xdr:to>
    <xdr:cxnSp macro="">
      <xdr:nvCxnSpPr>
        <xdr:cNvPr id="426" name="直線コネクタ 425"/>
        <xdr:cNvCxnSpPr/>
      </xdr:nvCxnSpPr>
      <xdr:spPr>
        <a:xfrm flipV="1">
          <a:off x="14782800" y="13606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7" name="フローチャート: 判断 426"/>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28" name="テキスト ボックス 427"/>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8889</xdr:rowOff>
    </xdr:to>
    <xdr:cxnSp macro="">
      <xdr:nvCxnSpPr>
        <xdr:cNvPr id="429" name="直線コネクタ 428"/>
        <xdr:cNvCxnSpPr/>
      </xdr:nvCxnSpPr>
      <xdr:spPr>
        <a:xfrm flipV="1">
          <a:off x="13893800" y="13667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0" name="フローチャート: 判断 429"/>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1" name="テキスト ボックス 430"/>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8889</xdr:rowOff>
    </xdr:from>
    <xdr:to>
      <xdr:col>69</xdr:col>
      <xdr:colOff>92075</xdr:colOff>
      <xdr:row>80</xdr:row>
      <xdr:rowOff>27939</xdr:rowOff>
    </xdr:to>
    <xdr:cxnSp macro="">
      <xdr:nvCxnSpPr>
        <xdr:cNvPr id="432" name="直線コネクタ 431"/>
        <xdr:cNvCxnSpPr/>
      </xdr:nvCxnSpPr>
      <xdr:spPr>
        <a:xfrm flipV="1">
          <a:off x="13004800" y="13724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3" name="フローチャート: 判断 432"/>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4" name="テキスト ボックス 433"/>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5" name="フローチャート: 判断 434"/>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6" name="テキスト ボックス 435"/>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42" name="楕円 441"/>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43"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4" name="楕円 443"/>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5" name="テキスト ボックス 444"/>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46" name="楕円 445"/>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47" name="テキスト ボックス 446"/>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8" name="楕円 447"/>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49" name="テキスト ボックス 448"/>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148589</xdr:rowOff>
    </xdr:from>
    <xdr:to>
      <xdr:col>65</xdr:col>
      <xdr:colOff>53975</xdr:colOff>
      <xdr:row>80</xdr:row>
      <xdr:rowOff>78739</xdr:rowOff>
    </xdr:to>
    <xdr:sp macro="" textlink="">
      <xdr:nvSpPr>
        <xdr:cNvPr id="450" name="楕円 449"/>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63516</xdr:rowOff>
    </xdr:from>
    <xdr:ext cx="762000" cy="259045"/>
    <xdr:sp macro="" textlink="">
      <xdr:nvSpPr>
        <xdr:cNvPr id="451" name="テキスト ボックス 450"/>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105207</xdr:rowOff>
    </xdr:from>
    <xdr:to>
      <xdr:col>29</xdr:col>
      <xdr:colOff>127000</xdr:colOff>
      <xdr:row>18</xdr:row>
      <xdr:rowOff>121887</xdr:rowOff>
    </xdr:to>
    <xdr:cxnSp macro="">
      <xdr:nvCxnSpPr>
        <xdr:cNvPr id="50" name="直線コネクタ 49"/>
        <xdr:cNvCxnSpPr/>
      </xdr:nvCxnSpPr>
      <xdr:spPr bwMode="auto">
        <a:xfrm flipV="1">
          <a:off x="5003800" y="3238932"/>
          <a:ext cx="647700" cy="1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98547</xdr:rowOff>
    </xdr:from>
    <xdr:to>
      <xdr:col>26</xdr:col>
      <xdr:colOff>50800</xdr:colOff>
      <xdr:row>18</xdr:row>
      <xdr:rowOff>121887</xdr:rowOff>
    </xdr:to>
    <xdr:cxnSp macro="">
      <xdr:nvCxnSpPr>
        <xdr:cNvPr id="53" name="直線コネクタ 52"/>
        <xdr:cNvCxnSpPr/>
      </xdr:nvCxnSpPr>
      <xdr:spPr bwMode="auto">
        <a:xfrm>
          <a:off x="4305300" y="3232272"/>
          <a:ext cx="6985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98547</xdr:rowOff>
    </xdr:from>
    <xdr:to>
      <xdr:col>22</xdr:col>
      <xdr:colOff>114300</xdr:colOff>
      <xdr:row>18</xdr:row>
      <xdr:rowOff>147407</xdr:rowOff>
    </xdr:to>
    <xdr:cxnSp macro="">
      <xdr:nvCxnSpPr>
        <xdr:cNvPr id="56" name="直線コネクタ 55"/>
        <xdr:cNvCxnSpPr/>
      </xdr:nvCxnSpPr>
      <xdr:spPr bwMode="auto">
        <a:xfrm flipV="1">
          <a:off x="3606800" y="3232272"/>
          <a:ext cx="698500" cy="4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147407</xdr:rowOff>
    </xdr:from>
    <xdr:to>
      <xdr:col>18</xdr:col>
      <xdr:colOff>177800</xdr:colOff>
      <xdr:row>18</xdr:row>
      <xdr:rowOff>165991</xdr:rowOff>
    </xdr:to>
    <xdr:cxnSp macro="">
      <xdr:nvCxnSpPr>
        <xdr:cNvPr id="59" name="直線コネクタ 58"/>
        <xdr:cNvCxnSpPr/>
      </xdr:nvCxnSpPr>
      <xdr:spPr bwMode="auto">
        <a:xfrm flipV="1">
          <a:off x="2908300" y="3281132"/>
          <a:ext cx="698500" cy="1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54407</xdr:rowOff>
    </xdr:from>
    <xdr:to>
      <xdr:col>29</xdr:col>
      <xdr:colOff>177800</xdr:colOff>
      <xdr:row>18</xdr:row>
      <xdr:rowOff>156007</xdr:rowOff>
    </xdr:to>
    <xdr:sp macro="" textlink="">
      <xdr:nvSpPr>
        <xdr:cNvPr id="69" name="楕円 68"/>
        <xdr:cNvSpPr/>
      </xdr:nvSpPr>
      <xdr:spPr bwMode="auto">
        <a:xfrm>
          <a:off x="5600700" y="318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26484</xdr:rowOff>
    </xdr:from>
    <xdr:ext cx="762000" cy="259045"/>
    <xdr:sp macro="" textlink="">
      <xdr:nvSpPr>
        <xdr:cNvPr id="70" name="人口1人当たり決算額の推移該当値テキスト130"/>
        <xdr:cNvSpPr txBox="1"/>
      </xdr:nvSpPr>
      <xdr:spPr>
        <a:xfrm>
          <a:off x="5740400" y="31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71087</xdr:rowOff>
    </xdr:from>
    <xdr:to>
      <xdr:col>26</xdr:col>
      <xdr:colOff>101600</xdr:colOff>
      <xdr:row>19</xdr:row>
      <xdr:rowOff>1237</xdr:rowOff>
    </xdr:to>
    <xdr:sp macro="" textlink="">
      <xdr:nvSpPr>
        <xdr:cNvPr id="71" name="楕円 70"/>
        <xdr:cNvSpPr/>
      </xdr:nvSpPr>
      <xdr:spPr bwMode="auto">
        <a:xfrm>
          <a:off x="4953000" y="32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157464</xdr:rowOff>
    </xdr:from>
    <xdr:ext cx="736600" cy="259045"/>
    <xdr:sp macro="" textlink="">
      <xdr:nvSpPr>
        <xdr:cNvPr id="72" name="テキスト ボックス 71"/>
        <xdr:cNvSpPr txBox="1"/>
      </xdr:nvSpPr>
      <xdr:spPr>
        <a:xfrm>
          <a:off x="4622800" y="329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47747</xdr:rowOff>
    </xdr:from>
    <xdr:to>
      <xdr:col>22</xdr:col>
      <xdr:colOff>165100</xdr:colOff>
      <xdr:row>18</xdr:row>
      <xdr:rowOff>149347</xdr:rowOff>
    </xdr:to>
    <xdr:sp macro="" textlink="">
      <xdr:nvSpPr>
        <xdr:cNvPr id="73" name="楕円 72"/>
        <xdr:cNvSpPr/>
      </xdr:nvSpPr>
      <xdr:spPr bwMode="auto">
        <a:xfrm>
          <a:off x="42545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134124</xdr:rowOff>
    </xdr:from>
    <xdr:ext cx="762000" cy="259045"/>
    <xdr:sp macro="" textlink="">
      <xdr:nvSpPr>
        <xdr:cNvPr id="74" name="テキスト ボックス 73"/>
        <xdr:cNvSpPr txBox="1"/>
      </xdr:nvSpPr>
      <xdr:spPr>
        <a:xfrm>
          <a:off x="3924300" y="32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96606</xdr:rowOff>
    </xdr:from>
    <xdr:to>
      <xdr:col>19</xdr:col>
      <xdr:colOff>38100</xdr:colOff>
      <xdr:row>19</xdr:row>
      <xdr:rowOff>26757</xdr:rowOff>
    </xdr:to>
    <xdr:sp macro="" textlink="">
      <xdr:nvSpPr>
        <xdr:cNvPr id="75" name="楕円 74"/>
        <xdr:cNvSpPr/>
      </xdr:nvSpPr>
      <xdr:spPr bwMode="auto">
        <a:xfrm>
          <a:off x="3556000" y="323033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11534</xdr:rowOff>
    </xdr:from>
    <xdr:ext cx="762000" cy="259045"/>
    <xdr:sp macro="" textlink="">
      <xdr:nvSpPr>
        <xdr:cNvPr id="76" name="テキスト ボックス 75"/>
        <xdr:cNvSpPr txBox="1"/>
      </xdr:nvSpPr>
      <xdr:spPr>
        <a:xfrm>
          <a:off x="3225800" y="331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115192</xdr:rowOff>
    </xdr:from>
    <xdr:to>
      <xdr:col>15</xdr:col>
      <xdr:colOff>101600</xdr:colOff>
      <xdr:row>19</xdr:row>
      <xdr:rowOff>45341</xdr:rowOff>
    </xdr:to>
    <xdr:sp macro="" textlink="">
      <xdr:nvSpPr>
        <xdr:cNvPr id="77" name="楕円 76"/>
        <xdr:cNvSpPr/>
      </xdr:nvSpPr>
      <xdr:spPr bwMode="auto">
        <a:xfrm>
          <a:off x="2857500" y="324891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30118</xdr:rowOff>
    </xdr:from>
    <xdr:ext cx="762000" cy="259045"/>
    <xdr:sp macro="" textlink="">
      <xdr:nvSpPr>
        <xdr:cNvPr id="78" name="テキスト ボックス 77"/>
        <xdr:cNvSpPr txBox="1"/>
      </xdr:nvSpPr>
      <xdr:spPr>
        <a:xfrm>
          <a:off x="2527300" y="33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106590</xdr:rowOff>
    </xdr:from>
    <xdr:to>
      <xdr:col>29</xdr:col>
      <xdr:colOff>127000</xdr:colOff>
      <xdr:row>37</xdr:row>
      <xdr:rowOff>206830</xdr:rowOff>
    </xdr:to>
    <xdr:cxnSp macro="">
      <xdr:nvCxnSpPr>
        <xdr:cNvPr id="114" name="直線コネクタ 113"/>
        <xdr:cNvCxnSpPr/>
      </xdr:nvCxnSpPr>
      <xdr:spPr bwMode="auto">
        <a:xfrm flipV="1">
          <a:off x="5003800" y="7231290"/>
          <a:ext cx="647700" cy="10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188918</xdr:rowOff>
    </xdr:from>
    <xdr:to>
      <xdr:col>26</xdr:col>
      <xdr:colOff>50800</xdr:colOff>
      <xdr:row>37</xdr:row>
      <xdr:rowOff>206830</xdr:rowOff>
    </xdr:to>
    <xdr:cxnSp macro="">
      <xdr:nvCxnSpPr>
        <xdr:cNvPr id="117" name="直線コネクタ 116"/>
        <xdr:cNvCxnSpPr/>
      </xdr:nvCxnSpPr>
      <xdr:spPr bwMode="auto">
        <a:xfrm>
          <a:off x="4305300" y="731361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188918</xdr:rowOff>
    </xdr:from>
    <xdr:to>
      <xdr:col>22</xdr:col>
      <xdr:colOff>114300</xdr:colOff>
      <xdr:row>37</xdr:row>
      <xdr:rowOff>204185</xdr:rowOff>
    </xdr:to>
    <xdr:cxnSp macro="">
      <xdr:nvCxnSpPr>
        <xdr:cNvPr id="120" name="直線コネクタ 119"/>
        <xdr:cNvCxnSpPr/>
      </xdr:nvCxnSpPr>
      <xdr:spPr bwMode="auto">
        <a:xfrm flipV="1">
          <a:off x="3606800" y="7313618"/>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204185</xdr:rowOff>
    </xdr:from>
    <xdr:to>
      <xdr:col>18</xdr:col>
      <xdr:colOff>177800</xdr:colOff>
      <xdr:row>37</xdr:row>
      <xdr:rowOff>239945</xdr:rowOff>
    </xdr:to>
    <xdr:cxnSp macro="">
      <xdr:nvCxnSpPr>
        <xdr:cNvPr id="123" name="直線コネクタ 122"/>
        <xdr:cNvCxnSpPr/>
      </xdr:nvCxnSpPr>
      <xdr:spPr bwMode="auto">
        <a:xfrm flipV="1">
          <a:off x="2908300" y="7328885"/>
          <a:ext cx="6985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55790</xdr:rowOff>
    </xdr:from>
    <xdr:to>
      <xdr:col>29</xdr:col>
      <xdr:colOff>177800</xdr:colOff>
      <xdr:row>37</xdr:row>
      <xdr:rowOff>157390</xdr:rowOff>
    </xdr:to>
    <xdr:sp macro="" textlink="">
      <xdr:nvSpPr>
        <xdr:cNvPr id="133" name="楕円 132"/>
        <xdr:cNvSpPr/>
      </xdr:nvSpPr>
      <xdr:spPr bwMode="auto">
        <a:xfrm>
          <a:off x="5600700" y="718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27867</xdr:rowOff>
    </xdr:from>
    <xdr:ext cx="762000" cy="259045"/>
    <xdr:sp macro="" textlink="">
      <xdr:nvSpPr>
        <xdr:cNvPr id="134" name="人口1人当たり決算額の推移該当値テキスト445"/>
        <xdr:cNvSpPr txBox="1"/>
      </xdr:nvSpPr>
      <xdr:spPr>
        <a:xfrm>
          <a:off x="5740400" y="715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156030</xdr:rowOff>
    </xdr:from>
    <xdr:to>
      <xdr:col>26</xdr:col>
      <xdr:colOff>101600</xdr:colOff>
      <xdr:row>37</xdr:row>
      <xdr:rowOff>257630</xdr:rowOff>
    </xdr:to>
    <xdr:sp macro="" textlink="">
      <xdr:nvSpPr>
        <xdr:cNvPr id="135" name="楕円 134"/>
        <xdr:cNvSpPr/>
      </xdr:nvSpPr>
      <xdr:spPr bwMode="auto">
        <a:xfrm>
          <a:off x="4953000" y="728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242407</xdr:rowOff>
    </xdr:from>
    <xdr:ext cx="736600" cy="259045"/>
    <xdr:sp macro="" textlink="">
      <xdr:nvSpPr>
        <xdr:cNvPr id="136" name="テキスト ボックス 135"/>
        <xdr:cNvSpPr txBox="1"/>
      </xdr:nvSpPr>
      <xdr:spPr>
        <a:xfrm>
          <a:off x="4622800" y="736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138118</xdr:rowOff>
    </xdr:from>
    <xdr:to>
      <xdr:col>22</xdr:col>
      <xdr:colOff>165100</xdr:colOff>
      <xdr:row>37</xdr:row>
      <xdr:rowOff>239718</xdr:rowOff>
    </xdr:to>
    <xdr:sp macro="" textlink="">
      <xdr:nvSpPr>
        <xdr:cNvPr id="137" name="楕円 136"/>
        <xdr:cNvSpPr/>
      </xdr:nvSpPr>
      <xdr:spPr bwMode="auto">
        <a:xfrm>
          <a:off x="4254500" y="726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224495</xdr:rowOff>
    </xdr:from>
    <xdr:ext cx="762000" cy="259045"/>
    <xdr:sp macro="" textlink="">
      <xdr:nvSpPr>
        <xdr:cNvPr id="138" name="テキスト ボックス 137"/>
        <xdr:cNvSpPr txBox="1"/>
      </xdr:nvSpPr>
      <xdr:spPr>
        <a:xfrm>
          <a:off x="3924300" y="734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153385</xdr:rowOff>
    </xdr:from>
    <xdr:to>
      <xdr:col>19</xdr:col>
      <xdr:colOff>38100</xdr:colOff>
      <xdr:row>37</xdr:row>
      <xdr:rowOff>254985</xdr:rowOff>
    </xdr:to>
    <xdr:sp macro="" textlink="">
      <xdr:nvSpPr>
        <xdr:cNvPr id="139" name="楕円 138"/>
        <xdr:cNvSpPr/>
      </xdr:nvSpPr>
      <xdr:spPr bwMode="auto">
        <a:xfrm>
          <a:off x="3556000" y="72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239762</xdr:rowOff>
    </xdr:from>
    <xdr:ext cx="762000" cy="259045"/>
    <xdr:sp macro="" textlink="">
      <xdr:nvSpPr>
        <xdr:cNvPr id="140" name="テキスト ボックス 139"/>
        <xdr:cNvSpPr txBox="1"/>
      </xdr:nvSpPr>
      <xdr:spPr>
        <a:xfrm>
          <a:off x="3225800" y="73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189145</xdr:rowOff>
    </xdr:from>
    <xdr:to>
      <xdr:col>15</xdr:col>
      <xdr:colOff>101600</xdr:colOff>
      <xdr:row>37</xdr:row>
      <xdr:rowOff>290745</xdr:rowOff>
    </xdr:to>
    <xdr:sp macro="" textlink="">
      <xdr:nvSpPr>
        <xdr:cNvPr id="141" name="楕円 140"/>
        <xdr:cNvSpPr/>
      </xdr:nvSpPr>
      <xdr:spPr bwMode="auto">
        <a:xfrm>
          <a:off x="28575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275522</xdr:rowOff>
    </xdr:from>
    <xdr:ext cx="762000" cy="259045"/>
    <xdr:sp macro="" textlink="">
      <xdr:nvSpPr>
        <xdr:cNvPr id="142" name="テキスト ボックス 141"/>
        <xdr:cNvSpPr txBox="1"/>
      </xdr:nvSpPr>
      <xdr:spPr>
        <a:xfrm>
          <a:off x="2527300" y="74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7,056
6,741
4.31
4,222,800
3,778,296
432,207
2,498,040
2,651,449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99642</xdr:rowOff>
    </xdr:from>
    <xdr:to>
      <xdr:col>24</xdr:col>
      <xdr:colOff>63500</xdr:colOff>
      <xdr:row>35</xdr:row>
      <xdr:rowOff>110340</xdr:rowOff>
    </xdr:to>
    <xdr:cxnSp macro="">
      <xdr:nvCxnSpPr>
        <xdr:cNvPr id="61" name="直線コネクタ 60"/>
        <xdr:cNvCxnSpPr/>
      </xdr:nvCxnSpPr>
      <xdr:spPr>
        <a:xfrm flipV="1">
          <a:off x="3797300" y="6100392"/>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87000</xdr:rowOff>
    </xdr:from>
    <xdr:to>
      <xdr:col>19</xdr:col>
      <xdr:colOff>177800</xdr:colOff>
      <xdr:row>35</xdr:row>
      <xdr:rowOff>110340</xdr:rowOff>
    </xdr:to>
    <xdr:cxnSp macro="">
      <xdr:nvCxnSpPr>
        <xdr:cNvPr id="64" name="直線コネクタ 63"/>
        <xdr:cNvCxnSpPr/>
      </xdr:nvCxnSpPr>
      <xdr:spPr>
        <a:xfrm>
          <a:off x="2908300" y="6087750"/>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87000</xdr:rowOff>
    </xdr:from>
    <xdr:to>
      <xdr:col>15</xdr:col>
      <xdr:colOff>50800</xdr:colOff>
      <xdr:row>35</xdr:row>
      <xdr:rowOff>109250</xdr:rowOff>
    </xdr:to>
    <xdr:cxnSp macro="">
      <xdr:nvCxnSpPr>
        <xdr:cNvPr id="67" name="直線コネクタ 66"/>
        <xdr:cNvCxnSpPr/>
      </xdr:nvCxnSpPr>
      <xdr:spPr>
        <a:xfrm flipV="1">
          <a:off x="2019300" y="608775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109250</xdr:rowOff>
    </xdr:from>
    <xdr:to>
      <xdr:col>10</xdr:col>
      <xdr:colOff>114300</xdr:colOff>
      <xdr:row>35</xdr:row>
      <xdr:rowOff>166462</xdr:rowOff>
    </xdr:to>
    <xdr:cxnSp macro="">
      <xdr:nvCxnSpPr>
        <xdr:cNvPr id="70" name="直線コネクタ 69"/>
        <xdr:cNvCxnSpPr/>
      </xdr:nvCxnSpPr>
      <xdr:spPr>
        <a:xfrm flipV="1">
          <a:off x="1130300" y="6110000"/>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48842</xdr:rowOff>
    </xdr:from>
    <xdr:to>
      <xdr:col>24</xdr:col>
      <xdr:colOff>114300</xdr:colOff>
      <xdr:row>35</xdr:row>
      <xdr:rowOff>150442</xdr:rowOff>
    </xdr:to>
    <xdr:sp macro="" textlink="">
      <xdr:nvSpPr>
        <xdr:cNvPr id="80" name="楕円 79"/>
        <xdr:cNvSpPr/>
      </xdr:nvSpPr>
      <xdr:spPr>
        <a:xfrm>
          <a:off x="4584700" y="60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27269</xdr:rowOff>
    </xdr:from>
    <xdr:ext cx="599010" cy="259045"/>
    <xdr:sp macro="" textlink="">
      <xdr:nvSpPr>
        <xdr:cNvPr id="81" name="人件費該当値テキスト"/>
        <xdr:cNvSpPr txBox="1"/>
      </xdr:nvSpPr>
      <xdr:spPr>
        <a:xfrm>
          <a:off x="4686300" y="60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59540</xdr:rowOff>
    </xdr:from>
    <xdr:to>
      <xdr:col>20</xdr:col>
      <xdr:colOff>38100</xdr:colOff>
      <xdr:row>35</xdr:row>
      <xdr:rowOff>161140</xdr:rowOff>
    </xdr:to>
    <xdr:sp macro="" textlink="">
      <xdr:nvSpPr>
        <xdr:cNvPr id="82" name="楕円 81"/>
        <xdr:cNvSpPr/>
      </xdr:nvSpPr>
      <xdr:spPr>
        <a:xfrm>
          <a:off x="37465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152267</xdr:rowOff>
    </xdr:from>
    <xdr:ext cx="599010" cy="259045"/>
    <xdr:sp macro="" textlink="">
      <xdr:nvSpPr>
        <xdr:cNvPr id="83" name="テキスト ボックス 82"/>
        <xdr:cNvSpPr txBox="1"/>
      </xdr:nvSpPr>
      <xdr:spPr>
        <a:xfrm>
          <a:off x="3497795" y="61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36200</xdr:rowOff>
    </xdr:from>
    <xdr:to>
      <xdr:col>15</xdr:col>
      <xdr:colOff>101600</xdr:colOff>
      <xdr:row>35</xdr:row>
      <xdr:rowOff>137800</xdr:rowOff>
    </xdr:to>
    <xdr:sp macro="" textlink="">
      <xdr:nvSpPr>
        <xdr:cNvPr id="84" name="楕円 83"/>
        <xdr:cNvSpPr/>
      </xdr:nvSpPr>
      <xdr:spPr>
        <a:xfrm>
          <a:off x="2857500" y="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128927</xdr:rowOff>
    </xdr:from>
    <xdr:ext cx="599010" cy="259045"/>
    <xdr:sp macro="" textlink="">
      <xdr:nvSpPr>
        <xdr:cNvPr id="85" name="テキスト ボックス 84"/>
        <xdr:cNvSpPr txBox="1"/>
      </xdr:nvSpPr>
      <xdr:spPr>
        <a:xfrm>
          <a:off x="2608795" y="61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58450</xdr:rowOff>
    </xdr:from>
    <xdr:to>
      <xdr:col>10</xdr:col>
      <xdr:colOff>165100</xdr:colOff>
      <xdr:row>35</xdr:row>
      <xdr:rowOff>160050</xdr:rowOff>
    </xdr:to>
    <xdr:sp macro="" textlink="">
      <xdr:nvSpPr>
        <xdr:cNvPr id="86" name="楕円 85"/>
        <xdr:cNvSpPr/>
      </xdr:nvSpPr>
      <xdr:spPr>
        <a:xfrm>
          <a:off x="1968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151177</xdr:rowOff>
    </xdr:from>
    <xdr:ext cx="599010" cy="259045"/>
    <xdr:sp macro="" textlink="">
      <xdr:nvSpPr>
        <xdr:cNvPr id="87" name="テキスト ボックス 86"/>
        <xdr:cNvSpPr txBox="1"/>
      </xdr:nvSpPr>
      <xdr:spPr>
        <a:xfrm>
          <a:off x="1719795" y="61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115662</xdr:rowOff>
    </xdr:from>
    <xdr:to>
      <xdr:col>6</xdr:col>
      <xdr:colOff>38100</xdr:colOff>
      <xdr:row>36</xdr:row>
      <xdr:rowOff>45812</xdr:rowOff>
    </xdr:to>
    <xdr:sp macro="" textlink="">
      <xdr:nvSpPr>
        <xdr:cNvPr id="88" name="楕円 87"/>
        <xdr:cNvSpPr/>
      </xdr:nvSpPr>
      <xdr:spPr>
        <a:xfrm>
          <a:off x="1079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62339</xdr:rowOff>
    </xdr:from>
    <xdr:ext cx="599010" cy="259045"/>
    <xdr:sp macro="" textlink="">
      <xdr:nvSpPr>
        <xdr:cNvPr id="89" name="テキスト ボックス 88"/>
        <xdr:cNvSpPr txBox="1"/>
      </xdr:nvSpPr>
      <xdr:spPr>
        <a:xfrm>
          <a:off x="830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97985</xdr:rowOff>
    </xdr:from>
    <xdr:to>
      <xdr:col>24</xdr:col>
      <xdr:colOff>63500</xdr:colOff>
      <xdr:row>58</xdr:row>
      <xdr:rowOff>100729</xdr:rowOff>
    </xdr:to>
    <xdr:cxnSp macro="">
      <xdr:nvCxnSpPr>
        <xdr:cNvPr id="120" name="直線コネクタ 119"/>
        <xdr:cNvCxnSpPr/>
      </xdr:nvCxnSpPr>
      <xdr:spPr>
        <a:xfrm flipV="1">
          <a:off x="3797300" y="1004208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100729</xdr:rowOff>
    </xdr:from>
    <xdr:to>
      <xdr:col>19</xdr:col>
      <xdr:colOff>177800</xdr:colOff>
      <xdr:row>58</xdr:row>
      <xdr:rowOff>113017</xdr:rowOff>
    </xdr:to>
    <xdr:cxnSp macro="">
      <xdr:nvCxnSpPr>
        <xdr:cNvPr id="123" name="直線コネクタ 122"/>
        <xdr:cNvCxnSpPr/>
      </xdr:nvCxnSpPr>
      <xdr:spPr>
        <a:xfrm flipV="1">
          <a:off x="2908300" y="1004482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94943</xdr:rowOff>
    </xdr:from>
    <xdr:to>
      <xdr:col>15</xdr:col>
      <xdr:colOff>50800</xdr:colOff>
      <xdr:row>58</xdr:row>
      <xdr:rowOff>113017</xdr:rowOff>
    </xdr:to>
    <xdr:cxnSp macro="">
      <xdr:nvCxnSpPr>
        <xdr:cNvPr id="126" name="直線コネクタ 125"/>
        <xdr:cNvCxnSpPr/>
      </xdr:nvCxnSpPr>
      <xdr:spPr>
        <a:xfrm>
          <a:off x="2019300" y="10039043"/>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94943</xdr:rowOff>
    </xdr:from>
    <xdr:to>
      <xdr:col>10</xdr:col>
      <xdr:colOff>114300</xdr:colOff>
      <xdr:row>58</xdr:row>
      <xdr:rowOff>133386</xdr:rowOff>
    </xdr:to>
    <xdr:cxnSp macro="">
      <xdr:nvCxnSpPr>
        <xdr:cNvPr id="129" name="直線コネクタ 128"/>
        <xdr:cNvCxnSpPr/>
      </xdr:nvCxnSpPr>
      <xdr:spPr>
        <a:xfrm flipV="1">
          <a:off x="1130300" y="10039043"/>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47185</xdr:rowOff>
    </xdr:from>
    <xdr:to>
      <xdr:col>24</xdr:col>
      <xdr:colOff>114300</xdr:colOff>
      <xdr:row>58</xdr:row>
      <xdr:rowOff>148785</xdr:rowOff>
    </xdr:to>
    <xdr:sp macro="" textlink="">
      <xdr:nvSpPr>
        <xdr:cNvPr id="139" name="楕円 138"/>
        <xdr:cNvSpPr/>
      </xdr:nvSpPr>
      <xdr:spPr>
        <a:xfrm>
          <a:off x="4584700" y="99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133562</xdr:rowOff>
    </xdr:from>
    <xdr:ext cx="599010" cy="259045"/>
    <xdr:sp macro="" textlink="">
      <xdr:nvSpPr>
        <xdr:cNvPr id="140" name="物件費該当値テキスト"/>
        <xdr:cNvSpPr txBox="1"/>
      </xdr:nvSpPr>
      <xdr:spPr>
        <a:xfrm>
          <a:off x="4686300" y="990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49929</xdr:rowOff>
    </xdr:from>
    <xdr:to>
      <xdr:col>20</xdr:col>
      <xdr:colOff>38100</xdr:colOff>
      <xdr:row>58</xdr:row>
      <xdr:rowOff>151529</xdr:rowOff>
    </xdr:to>
    <xdr:sp macro="" textlink="">
      <xdr:nvSpPr>
        <xdr:cNvPr id="141" name="楕円 140"/>
        <xdr:cNvSpPr/>
      </xdr:nvSpPr>
      <xdr:spPr>
        <a:xfrm>
          <a:off x="3746500" y="99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142656</xdr:rowOff>
    </xdr:from>
    <xdr:ext cx="599010" cy="259045"/>
    <xdr:sp macro="" textlink="">
      <xdr:nvSpPr>
        <xdr:cNvPr id="142" name="テキスト ボックス 141"/>
        <xdr:cNvSpPr txBox="1"/>
      </xdr:nvSpPr>
      <xdr:spPr>
        <a:xfrm>
          <a:off x="3497795" y="1008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62217</xdr:rowOff>
    </xdr:from>
    <xdr:to>
      <xdr:col>15</xdr:col>
      <xdr:colOff>101600</xdr:colOff>
      <xdr:row>58</xdr:row>
      <xdr:rowOff>163817</xdr:rowOff>
    </xdr:to>
    <xdr:sp macro="" textlink="">
      <xdr:nvSpPr>
        <xdr:cNvPr id="143" name="楕円 142"/>
        <xdr:cNvSpPr/>
      </xdr:nvSpPr>
      <xdr:spPr>
        <a:xfrm>
          <a:off x="2857500" y="100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154944</xdr:rowOff>
    </xdr:from>
    <xdr:ext cx="534377" cy="259045"/>
    <xdr:sp macro="" textlink="">
      <xdr:nvSpPr>
        <xdr:cNvPr id="144" name="テキスト ボックス 143"/>
        <xdr:cNvSpPr txBox="1"/>
      </xdr:nvSpPr>
      <xdr:spPr>
        <a:xfrm>
          <a:off x="2641111" y="100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44143</xdr:rowOff>
    </xdr:from>
    <xdr:to>
      <xdr:col>10</xdr:col>
      <xdr:colOff>165100</xdr:colOff>
      <xdr:row>58</xdr:row>
      <xdr:rowOff>145743</xdr:rowOff>
    </xdr:to>
    <xdr:sp macro="" textlink="">
      <xdr:nvSpPr>
        <xdr:cNvPr id="145" name="楕円 144"/>
        <xdr:cNvSpPr/>
      </xdr:nvSpPr>
      <xdr:spPr>
        <a:xfrm>
          <a:off x="1968500" y="9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136870</xdr:rowOff>
    </xdr:from>
    <xdr:ext cx="599010" cy="259045"/>
    <xdr:sp macro="" textlink="">
      <xdr:nvSpPr>
        <xdr:cNvPr id="146" name="テキスト ボックス 145"/>
        <xdr:cNvSpPr txBox="1"/>
      </xdr:nvSpPr>
      <xdr:spPr>
        <a:xfrm>
          <a:off x="1719795" y="10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82586</xdr:rowOff>
    </xdr:from>
    <xdr:to>
      <xdr:col>6</xdr:col>
      <xdr:colOff>38100</xdr:colOff>
      <xdr:row>59</xdr:row>
      <xdr:rowOff>12736</xdr:rowOff>
    </xdr:to>
    <xdr:sp macro="" textlink="">
      <xdr:nvSpPr>
        <xdr:cNvPr id="147" name="楕円 146"/>
        <xdr:cNvSpPr/>
      </xdr:nvSpPr>
      <xdr:spPr>
        <a:xfrm>
          <a:off x="1079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3863</xdr:rowOff>
    </xdr:from>
    <xdr:ext cx="534377" cy="259045"/>
    <xdr:sp macro="" textlink="">
      <xdr:nvSpPr>
        <xdr:cNvPr id="148" name="テキスト ボックス 147"/>
        <xdr:cNvSpPr txBox="1"/>
      </xdr:nvSpPr>
      <xdr:spPr>
        <a:xfrm>
          <a:off x="863111" y="101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94514</xdr:rowOff>
    </xdr:from>
    <xdr:to>
      <xdr:col>24</xdr:col>
      <xdr:colOff>63500</xdr:colOff>
      <xdr:row>78</xdr:row>
      <xdr:rowOff>118726</xdr:rowOff>
    </xdr:to>
    <xdr:cxnSp macro="">
      <xdr:nvCxnSpPr>
        <xdr:cNvPr id="177" name="直線コネクタ 176"/>
        <xdr:cNvCxnSpPr/>
      </xdr:nvCxnSpPr>
      <xdr:spPr>
        <a:xfrm flipV="1">
          <a:off x="3797300" y="13467614"/>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93427</xdr:rowOff>
    </xdr:from>
    <xdr:to>
      <xdr:col>19</xdr:col>
      <xdr:colOff>177800</xdr:colOff>
      <xdr:row>78</xdr:row>
      <xdr:rowOff>118726</xdr:rowOff>
    </xdr:to>
    <xdr:cxnSp macro="">
      <xdr:nvCxnSpPr>
        <xdr:cNvPr id="180" name="直線コネクタ 179"/>
        <xdr:cNvCxnSpPr/>
      </xdr:nvCxnSpPr>
      <xdr:spPr>
        <a:xfrm>
          <a:off x="2908300" y="13466527"/>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93427</xdr:rowOff>
    </xdr:from>
    <xdr:to>
      <xdr:col>15</xdr:col>
      <xdr:colOff>50800</xdr:colOff>
      <xdr:row>78</xdr:row>
      <xdr:rowOff>94514</xdr:rowOff>
    </xdr:to>
    <xdr:cxnSp macro="">
      <xdr:nvCxnSpPr>
        <xdr:cNvPr id="183" name="直線コネクタ 182"/>
        <xdr:cNvCxnSpPr/>
      </xdr:nvCxnSpPr>
      <xdr:spPr>
        <a:xfrm flipV="1">
          <a:off x="2019300" y="13466527"/>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94514</xdr:rowOff>
    </xdr:from>
    <xdr:to>
      <xdr:col>10</xdr:col>
      <xdr:colOff>114300</xdr:colOff>
      <xdr:row>78</xdr:row>
      <xdr:rowOff>105429</xdr:rowOff>
    </xdr:to>
    <xdr:cxnSp macro="">
      <xdr:nvCxnSpPr>
        <xdr:cNvPr id="186" name="直線コネクタ 185"/>
        <xdr:cNvCxnSpPr/>
      </xdr:nvCxnSpPr>
      <xdr:spPr>
        <a:xfrm flipV="1">
          <a:off x="1130300" y="1346761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43714</xdr:rowOff>
    </xdr:from>
    <xdr:to>
      <xdr:col>24</xdr:col>
      <xdr:colOff>114300</xdr:colOff>
      <xdr:row>78</xdr:row>
      <xdr:rowOff>145314</xdr:rowOff>
    </xdr:to>
    <xdr:sp macro="" textlink="">
      <xdr:nvSpPr>
        <xdr:cNvPr id="196" name="楕円 195"/>
        <xdr:cNvSpPr/>
      </xdr:nvSpPr>
      <xdr:spPr>
        <a:xfrm>
          <a:off x="45847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130091</xdr:rowOff>
    </xdr:from>
    <xdr:ext cx="469744" cy="259045"/>
    <xdr:sp macro="" textlink="">
      <xdr:nvSpPr>
        <xdr:cNvPr id="197" name="維持補修費該当値テキスト"/>
        <xdr:cNvSpPr txBox="1"/>
      </xdr:nvSpPr>
      <xdr:spPr>
        <a:xfrm>
          <a:off x="4686300" y="133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67926</xdr:rowOff>
    </xdr:from>
    <xdr:to>
      <xdr:col>20</xdr:col>
      <xdr:colOff>38100</xdr:colOff>
      <xdr:row>78</xdr:row>
      <xdr:rowOff>169526</xdr:rowOff>
    </xdr:to>
    <xdr:sp macro="" textlink="">
      <xdr:nvSpPr>
        <xdr:cNvPr id="198" name="楕円 197"/>
        <xdr:cNvSpPr/>
      </xdr:nvSpPr>
      <xdr:spPr>
        <a:xfrm>
          <a:off x="3746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160653</xdr:rowOff>
    </xdr:from>
    <xdr:ext cx="469744" cy="259045"/>
    <xdr:sp macro="" textlink="">
      <xdr:nvSpPr>
        <xdr:cNvPr id="199" name="テキスト ボックス 198"/>
        <xdr:cNvSpPr txBox="1"/>
      </xdr:nvSpPr>
      <xdr:spPr>
        <a:xfrm>
          <a:off x="3562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42627</xdr:rowOff>
    </xdr:from>
    <xdr:to>
      <xdr:col>15</xdr:col>
      <xdr:colOff>101600</xdr:colOff>
      <xdr:row>78</xdr:row>
      <xdr:rowOff>144227</xdr:rowOff>
    </xdr:to>
    <xdr:sp macro="" textlink="">
      <xdr:nvSpPr>
        <xdr:cNvPr id="200" name="楕円 199"/>
        <xdr:cNvSpPr/>
      </xdr:nvSpPr>
      <xdr:spPr>
        <a:xfrm>
          <a:off x="2857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135354</xdr:rowOff>
    </xdr:from>
    <xdr:ext cx="469744" cy="259045"/>
    <xdr:sp macro="" textlink="">
      <xdr:nvSpPr>
        <xdr:cNvPr id="201" name="テキスト ボックス 200"/>
        <xdr:cNvSpPr txBox="1"/>
      </xdr:nvSpPr>
      <xdr:spPr>
        <a:xfrm>
          <a:off x="2673428" y="135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43714</xdr:rowOff>
    </xdr:from>
    <xdr:to>
      <xdr:col>10</xdr:col>
      <xdr:colOff>165100</xdr:colOff>
      <xdr:row>78</xdr:row>
      <xdr:rowOff>145314</xdr:rowOff>
    </xdr:to>
    <xdr:sp macro="" textlink="">
      <xdr:nvSpPr>
        <xdr:cNvPr id="202" name="楕円 201"/>
        <xdr:cNvSpPr/>
      </xdr:nvSpPr>
      <xdr:spPr>
        <a:xfrm>
          <a:off x="1968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136441</xdr:rowOff>
    </xdr:from>
    <xdr:ext cx="469744" cy="259045"/>
    <xdr:sp macro="" textlink="">
      <xdr:nvSpPr>
        <xdr:cNvPr id="203" name="テキスト ボックス 202"/>
        <xdr:cNvSpPr txBox="1"/>
      </xdr:nvSpPr>
      <xdr:spPr>
        <a:xfrm>
          <a:off x="1784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54629</xdr:rowOff>
    </xdr:from>
    <xdr:to>
      <xdr:col>6</xdr:col>
      <xdr:colOff>38100</xdr:colOff>
      <xdr:row>78</xdr:row>
      <xdr:rowOff>156229</xdr:rowOff>
    </xdr:to>
    <xdr:sp macro="" textlink="">
      <xdr:nvSpPr>
        <xdr:cNvPr id="204" name="楕円 203"/>
        <xdr:cNvSpPr/>
      </xdr:nvSpPr>
      <xdr:spPr>
        <a:xfrm>
          <a:off x="1079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147356</xdr:rowOff>
    </xdr:from>
    <xdr:ext cx="469744" cy="259045"/>
    <xdr:sp macro="" textlink="">
      <xdr:nvSpPr>
        <xdr:cNvPr id="205" name="テキスト ボックス 204"/>
        <xdr:cNvSpPr txBox="1"/>
      </xdr:nvSpPr>
      <xdr:spPr>
        <a:xfrm>
          <a:off x="895428" y="13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115560</xdr:rowOff>
    </xdr:from>
    <xdr:to>
      <xdr:col>24</xdr:col>
      <xdr:colOff>63500</xdr:colOff>
      <xdr:row>98</xdr:row>
      <xdr:rowOff>56086</xdr:rowOff>
    </xdr:to>
    <xdr:cxnSp macro="">
      <xdr:nvCxnSpPr>
        <xdr:cNvPr id="233" name="直線コネクタ 232"/>
        <xdr:cNvCxnSpPr/>
      </xdr:nvCxnSpPr>
      <xdr:spPr>
        <a:xfrm flipV="1">
          <a:off x="3797300" y="16746210"/>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63074</xdr:rowOff>
    </xdr:from>
    <xdr:to>
      <xdr:col>19</xdr:col>
      <xdr:colOff>177800</xdr:colOff>
      <xdr:row>98</xdr:row>
      <xdr:rowOff>56086</xdr:rowOff>
    </xdr:to>
    <xdr:cxnSp macro="">
      <xdr:nvCxnSpPr>
        <xdr:cNvPr id="236" name="直線コネクタ 235"/>
        <xdr:cNvCxnSpPr/>
      </xdr:nvCxnSpPr>
      <xdr:spPr>
        <a:xfrm>
          <a:off x="2908300" y="16693724"/>
          <a:ext cx="889000" cy="1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63074</xdr:rowOff>
    </xdr:from>
    <xdr:to>
      <xdr:col>15</xdr:col>
      <xdr:colOff>50800</xdr:colOff>
      <xdr:row>98</xdr:row>
      <xdr:rowOff>122473</xdr:rowOff>
    </xdr:to>
    <xdr:cxnSp macro="">
      <xdr:nvCxnSpPr>
        <xdr:cNvPr id="239" name="直線コネクタ 238"/>
        <xdr:cNvCxnSpPr/>
      </xdr:nvCxnSpPr>
      <xdr:spPr>
        <a:xfrm flipV="1">
          <a:off x="2019300" y="16693724"/>
          <a:ext cx="889000" cy="2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122473</xdr:rowOff>
    </xdr:from>
    <xdr:to>
      <xdr:col>10</xdr:col>
      <xdr:colOff>114300</xdr:colOff>
      <xdr:row>98</xdr:row>
      <xdr:rowOff>164855</xdr:rowOff>
    </xdr:to>
    <xdr:cxnSp macro="">
      <xdr:nvCxnSpPr>
        <xdr:cNvPr id="242" name="直線コネクタ 241"/>
        <xdr:cNvCxnSpPr/>
      </xdr:nvCxnSpPr>
      <xdr:spPr>
        <a:xfrm flipV="1">
          <a:off x="1130300" y="1692457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64760</xdr:rowOff>
    </xdr:from>
    <xdr:to>
      <xdr:col>24</xdr:col>
      <xdr:colOff>114300</xdr:colOff>
      <xdr:row>97</xdr:row>
      <xdr:rowOff>166360</xdr:rowOff>
    </xdr:to>
    <xdr:sp macro="" textlink="">
      <xdr:nvSpPr>
        <xdr:cNvPr id="252" name="楕円 251"/>
        <xdr:cNvSpPr/>
      </xdr:nvSpPr>
      <xdr:spPr>
        <a:xfrm>
          <a:off x="45847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43187</xdr:rowOff>
    </xdr:from>
    <xdr:ext cx="534377" cy="259045"/>
    <xdr:sp macro="" textlink="">
      <xdr:nvSpPr>
        <xdr:cNvPr id="253" name="扶助費該当値テキスト"/>
        <xdr:cNvSpPr txBox="1"/>
      </xdr:nvSpPr>
      <xdr:spPr>
        <a:xfrm>
          <a:off x="4686300" y="166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5286</xdr:rowOff>
    </xdr:from>
    <xdr:to>
      <xdr:col>20</xdr:col>
      <xdr:colOff>38100</xdr:colOff>
      <xdr:row>98</xdr:row>
      <xdr:rowOff>106886</xdr:rowOff>
    </xdr:to>
    <xdr:sp macro="" textlink="">
      <xdr:nvSpPr>
        <xdr:cNvPr id="254" name="楕円 253"/>
        <xdr:cNvSpPr/>
      </xdr:nvSpPr>
      <xdr:spPr>
        <a:xfrm>
          <a:off x="37465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98013</xdr:rowOff>
    </xdr:from>
    <xdr:ext cx="534377" cy="259045"/>
    <xdr:sp macro="" textlink="">
      <xdr:nvSpPr>
        <xdr:cNvPr id="255" name="テキスト ボックス 254"/>
        <xdr:cNvSpPr txBox="1"/>
      </xdr:nvSpPr>
      <xdr:spPr>
        <a:xfrm>
          <a:off x="3530111" y="16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12274</xdr:rowOff>
    </xdr:from>
    <xdr:to>
      <xdr:col>15</xdr:col>
      <xdr:colOff>101600</xdr:colOff>
      <xdr:row>97</xdr:row>
      <xdr:rowOff>113874</xdr:rowOff>
    </xdr:to>
    <xdr:sp macro="" textlink="">
      <xdr:nvSpPr>
        <xdr:cNvPr id="256" name="楕円 255"/>
        <xdr:cNvSpPr/>
      </xdr:nvSpPr>
      <xdr:spPr>
        <a:xfrm>
          <a:off x="2857500" y="166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105001</xdr:rowOff>
    </xdr:from>
    <xdr:ext cx="534377" cy="259045"/>
    <xdr:sp macro="" textlink="">
      <xdr:nvSpPr>
        <xdr:cNvPr id="257" name="テキスト ボックス 256"/>
        <xdr:cNvSpPr txBox="1"/>
      </xdr:nvSpPr>
      <xdr:spPr>
        <a:xfrm>
          <a:off x="2641111" y="167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71673</xdr:rowOff>
    </xdr:from>
    <xdr:to>
      <xdr:col>10</xdr:col>
      <xdr:colOff>165100</xdr:colOff>
      <xdr:row>99</xdr:row>
      <xdr:rowOff>1823</xdr:rowOff>
    </xdr:to>
    <xdr:sp macro="" textlink="">
      <xdr:nvSpPr>
        <xdr:cNvPr id="258" name="楕円 257"/>
        <xdr:cNvSpPr/>
      </xdr:nvSpPr>
      <xdr:spPr>
        <a:xfrm>
          <a:off x="1968500" y="168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164400</xdr:rowOff>
    </xdr:from>
    <xdr:ext cx="534377" cy="259045"/>
    <xdr:sp macro="" textlink="">
      <xdr:nvSpPr>
        <xdr:cNvPr id="259" name="テキスト ボックス 258"/>
        <xdr:cNvSpPr txBox="1"/>
      </xdr:nvSpPr>
      <xdr:spPr>
        <a:xfrm>
          <a:off x="1752111" y="169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114055</xdr:rowOff>
    </xdr:from>
    <xdr:to>
      <xdr:col>6</xdr:col>
      <xdr:colOff>38100</xdr:colOff>
      <xdr:row>99</xdr:row>
      <xdr:rowOff>44205</xdr:rowOff>
    </xdr:to>
    <xdr:sp macro="" textlink="">
      <xdr:nvSpPr>
        <xdr:cNvPr id="260" name="楕円 259"/>
        <xdr:cNvSpPr/>
      </xdr:nvSpPr>
      <xdr:spPr>
        <a:xfrm>
          <a:off x="1079500" y="16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35332</xdr:rowOff>
    </xdr:from>
    <xdr:ext cx="534377" cy="259045"/>
    <xdr:sp macro="" textlink="">
      <xdr:nvSpPr>
        <xdr:cNvPr id="261" name="テキスト ボックス 260"/>
        <xdr:cNvSpPr txBox="1"/>
      </xdr:nvSpPr>
      <xdr:spPr>
        <a:xfrm>
          <a:off x="863111" y="170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6550</xdr:rowOff>
    </xdr:from>
    <xdr:to>
      <xdr:col>55</xdr:col>
      <xdr:colOff>0</xdr:colOff>
      <xdr:row>38</xdr:row>
      <xdr:rowOff>67632</xdr:rowOff>
    </xdr:to>
    <xdr:cxnSp macro="">
      <xdr:nvCxnSpPr>
        <xdr:cNvPr id="292" name="直線コネクタ 291"/>
        <xdr:cNvCxnSpPr/>
      </xdr:nvCxnSpPr>
      <xdr:spPr>
        <a:xfrm flipV="1">
          <a:off x="9639300" y="6521650"/>
          <a:ext cx="8382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67632</xdr:rowOff>
    </xdr:from>
    <xdr:to>
      <xdr:col>50</xdr:col>
      <xdr:colOff>114300</xdr:colOff>
      <xdr:row>38</xdr:row>
      <xdr:rowOff>119854</xdr:rowOff>
    </xdr:to>
    <xdr:cxnSp macro="">
      <xdr:nvCxnSpPr>
        <xdr:cNvPr id="295" name="直線コネクタ 294"/>
        <xdr:cNvCxnSpPr/>
      </xdr:nvCxnSpPr>
      <xdr:spPr>
        <a:xfrm flipV="1">
          <a:off x="8750300" y="6582732"/>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2067</xdr:rowOff>
    </xdr:from>
    <xdr:to>
      <xdr:col>45</xdr:col>
      <xdr:colOff>177800</xdr:colOff>
      <xdr:row>38</xdr:row>
      <xdr:rowOff>119854</xdr:rowOff>
    </xdr:to>
    <xdr:cxnSp macro="">
      <xdr:nvCxnSpPr>
        <xdr:cNvPr id="298" name="直線コネクタ 297"/>
        <xdr:cNvCxnSpPr/>
      </xdr:nvCxnSpPr>
      <xdr:spPr>
        <a:xfrm>
          <a:off x="7861300" y="6345717"/>
          <a:ext cx="889000" cy="2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2067</xdr:rowOff>
    </xdr:from>
    <xdr:to>
      <xdr:col>41</xdr:col>
      <xdr:colOff>50800</xdr:colOff>
      <xdr:row>39</xdr:row>
      <xdr:rowOff>6786</xdr:rowOff>
    </xdr:to>
    <xdr:cxnSp macro="">
      <xdr:nvCxnSpPr>
        <xdr:cNvPr id="301" name="直線コネクタ 300"/>
        <xdr:cNvCxnSpPr/>
      </xdr:nvCxnSpPr>
      <xdr:spPr>
        <a:xfrm flipV="1">
          <a:off x="6972300" y="6345717"/>
          <a:ext cx="889000" cy="3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127200</xdr:rowOff>
    </xdr:from>
    <xdr:to>
      <xdr:col>55</xdr:col>
      <xdr:colOff>50800</xdr:colOff>
      <xdr:row>38</xdr:row>
      <xdr:rowOff>57350</xdr:rowOff>
    </xdr:to>
    <xdr:sp macro="" textlink="">
      <xdr:nvSpPr>
        <xdr:cNvPr id="311" name="楕円 310"/>
        <xdr:cNvSpPr/>
      </xdr:nvSpPr>
      <xdr:spPr>
        <a:xfrm>
          <a:off x="10426700" y="64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42127</xdr:rowOff>
    </xdr:from>
    <xdr:ext cx="534377" cy="259045"/>
    <xdr:sp macro="" textlink="">
      <xdr:nvSpPr>
        <xdr:cNvPr id="312" name="補助費等該当値テキスト"/>
        <xdr:cNvSpPr txBox="1"/>
      </xdr:nvSpPr>
      <xdr:spPr>
        <a:xfrm>
          <a:off x="10528300" y="638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16832</xdr:rowOff>
    </xdr:from>
    <xdr:to>
      <xdr:col>50</xdr:col>
      <xdr:colOff>165100</xdr:colOff>
      <xdr:row>38</xdr:row>
      <xdr:rowOff>118432</xdr:rowOff>
    </xdr:to>
    <xdr:sp macro="" textlink="">
      <xdr:nvSpPr>
        <xdr:cNvPr id="313" name="楕円 312"/>
        <xdr:cNvSpPr/>
      </xdr:nvSpPr>
      <xdr:spPr>
        <a:xfrm>
          <a:off x="9588500" y="6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109559</xdr:rowOff>
    </xdr:from>
    <xdr:ext cx="534377" cy="259045"/>
    <xdr:sp macro="" textlink="">
      <xdr:nvSpPr>
        <xdr:cNvPr id="314" name="テキスト ボックス 313"/>
        <xdr:cNvSpPr txBox="1"/>
      </xdr:nvSpPr>
      <xdr:spPr>
        <a:xfrm>
          <a:off x="9372111" y="66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69054</xdr:rowOff>
    </xdr:from>
    <xdr:to>
      <xdr:col>46</xdr:col>
      <xdr:colOff>38100</xdr:colOff>
      <xdr:row>38</xdr:row>
      <xdr:rowOff>170654</xdr:rowOff>
    </xdr:to>
    <xdr:sp macro="" textlink="">
      <xdr:nvSpPr>
        <xdr:cNvPr id="315" name="楕円 314"/>
        <xdr:cNvSpPr/>
      </xdr:nvSpPr>
      <xdr:spPr>
        <a:xfrm>
          <a:off x="8699500" y="6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161781</xdr:rowOff>
    </xdr:from>
    <xdr:ext cx="534377" cy="259045"/>
    <xdr:sp macro="" textlink="">
      <xdr:nvSpPr>
        <xdr:cNvPr id="316" name="テキスト ボックス 315"/>
        <xdr:cNvSpPr txBox="1"/>
      </xdr:nvSpPr>
      <xdr:spPr>
        <a:xfrm>
          <a:off x="8483111" y="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122717</xdr:rowOff>
    </xdr:from>
    <xdr:to>
      <xdr:col>41</xdr:col>
      <xdr:colOff>101600</xdr:colOff>
      <xdr:row>37</xdr:row>
      <xdr:rowOff>52867</xdr:rowOff>
    </xdr:to>
    <xdr:sp macro="" textlink="">
      <xdr:nvSpPr>
        <xdr:cNvPr id="317" name="楕円 316"/>
        <xdr:cNvSpPr/>
      </xdr:nvSpPr>
      <xdr:spPr>
        <a:xfrm>
          <a:off x="7810500" y="62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43994</xdr:rowOff>
    </xdr:from>
    <xdr:ext cx="599010" cy="259045"/>
    <xdr:sp macro="" textlink="">
      <xdr:nvSpPr>
        <xdr:cNvPr id="318" name="テキスト ボックス 317"/>
        <xdr:cNvSpPr txBox="1"/>
      </xdr:nvSpPr>
      <xdr:spPr>
        <a:xfrm>
          <a:off x="7561795" y="638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127436</xdr:rowOff>
    </xdr:from>
    <xdr:to>
      <xdr:col>36</xdr:col>
      <xdr:colOff>165100</xdr:colOff>
      <xdr:row>39</xdr:row>
      <xdr:rowOff>57586</xdr:rowOff>
    </xdr:to>
    <xdr:sp macro="" textlink="">
      <xdr:nvSpPr>
        <xdr:cNvPr id="319" name="楕円 318"/>
        <xdr:cNvSpPr/>
      </xdr:nvSpPr>
      <xdr:spPr>
        <a:xfrm>
          <a:off x="6921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48713</xdr:rowOff>
    </xdr:from>
    <xdr:ext cx="534377" cy="259045"/>
    <xdr:sp macro="" textlink="">
      <xdr:nvSpPr>
        <xdr:cNvPr id="320" name="テキスト ボックス 319"/>
        <xdr:cNvSpPr txBox="1"/>
      </xdr:nvSpPr>
      <xdr:spPr>
        <a:xfrm>
          <a:off x="6705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126146</xdr:rowOff>
    </xdr:from>
    <xdr:to>
      <xdr:col>55</xdr:col>
      <xdr:colOff>0</xdr:colOff>
      <xdr:row>58</xdr:row>
      <xdr:rowOff>129323</xdr:rowOff>
    </xdr:to>
    <xdr:cxnSp macro="">
      <xdr:nvCxnSpPr>
        <xdr:cNvPr id="347" name="直線コネクタ 346"/>
        <xdr:cNvCxnSpPr/>
      </xdr:nvCxnSpPr>
      <xdr:spPr>
        <a:xfrm flipV="1">
          <a:off x="9639300" y="10070246"/>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129323</xdr:rowOff>
    </xdr:from>
    <xdr:to>
      <xdr:col>50</xdr:col>
      <xdr:colOff>114300</xdr:colOff>
      <xdr:row>58</xdr:row>
      <xdr:rowOff>131509</xdr:rowOff>
    </xdr:to>
    <xdr:cxnSp macro="">
      <xdr:nvCxnSpPr>
        <xdr:cNvPr id="350" name="直線コネクタ 349"/>
        <xdr:cNvCxnSpPr/>
      </xdr:nvCxnSpPr>
      <xdr:spPr>
        <a:xfrm flipV="1">
          <a:off x="8750300" y="10073423"/>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122971</xdr:rowOff>
    </xdr:from>
    <xdr:to>
      <xdr:col>45</xdr:col>
      <xdr:colOff>177800</xdr:colOff>
      <xdr:row>58</xdr:row>
      <xdr:rowOff>131509</xdr:rowOff>
    </xdr:to>
    <xdr:cxnSp macro="">
      <xdr:nvCxnSpPr>
        <xdr:cNvPr id="353" name="直線コネクタ 352"/>
        <xdr:cNvCxnSpPr/>
      </xdr:nvCxnSpPr>
      <xdr:spPr>
        <a:xfrm>
          <a:off x="7861300" y="10067071"/>
          <a:ext cx="889000" cy="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122971</xdr:rowOff>
    </xdr:from>
    <xdr:to>
      <xdr:col>41</xdr:col>
      <xdr:colOff>50800</xdr:colOff>
      <xdr:row>58</xdr:row>
      <xdr:rowOff>123068</xdr:rowOff>
    </xdr:to>
    <xdr:cxnSp macro="">
      <xdr:nvCxnSpPr>
        <xdr:cNvPr id="356" name="直線コネクタ 355"/>
        <xdr:cNvCxnSpPr/>
      </xdr:nvCxnSpPr>
      <xdr:spPr>
        <a:xfrm flipV="1">
          <a:off x="6972300" y="1006707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75346</xdr:rowOff>
    </xdr:from>
    <xdr:to>
      <xdr:col>55</xdr:col>
      <xdr:colOff>50800</xdr:colOff>
      <xdr:row>59</xdr:row>
      <xdr:rowOff>5496</xdr:rowOff>
    </xdr:to>
    <xdr:sp macro="" textlink="">
      <xdr:nvSpPr>
        <xdr:cNvPr id="366" name="楕円 365"/>
        <xdr:cNvSpPr/>
      </xdr:nvSpPr>
      <xdr:spPr>
        <a:xfrm>
          <a:off x="10426700" y="100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78523</xdr:rowOff>
    </xdr:from>
    <xdr:to>
      <xdr:col>50</xdr:col>
      <xdr:colOff>165100</xdr:colOff>
      <xdr:row>59</xdr:row>
      <xdr:rowOff>8673</xdr:rowOff>
    </xdr:to>
    <xdr:sp macro="" textlink="">
      <xdr:nvSpPr>
        <xdr:cNvPr id="368" name="楕円 367"/>
        <xdr:cNvSpPr/>
      </xdr:nvSpPr>
      <xdr:spPr>
        <a:xfrm>
          <a:off x="9588500" y="100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171250</xdr:rowOff>
    </xdr:from>
    <xdr:ext cx="534377" cy="259045"/>
    <xdr:sp macro="" textlink="">
      <xdr:nvSpPr>
        <xdr:cNvPr id="369" name="テキスト ボックス 368"/>
        <xdr:cNvSpPr txBox="1"/>
      </xdr:nvSpPr>
      <xdr:spPr>
        <a:xfrm>
          <a:off x="9372111" y="101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80709</xdr:rowOff>
    </xdr:from>
    <xdr:to>
      <xdr:col>46</xdr:col>
      <xdr:colOff>38100</xdr:colOff>
      <xdr:row>59</xdr:row>
      <xdr:rowOff>10859</xdr:rowOff>
    </xdr:to>
    <xdr:sp macro="" textlink="">
      <xdr:nvSpPr>
        <xdr:cNvPr id="370" name="楕円 369"/>
        <xdr:cNvSpPr/>
      </xdr:nvSpPr>
      <xdr:spPr>
        <a:xfrm>
          <a:off x="8699500" y="100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1986</xdr:rowOff>
    </xdr:from>
    <xdr:ext cx="534377" cy="259045"/>
    <xdr:sp macro="" textlink="">
      <xdr:nvSpPr>
        <xdr:cNvPr id="371" name="テキスト ボックス 370"/>
        <xdr:cNvSpPr txBox="1"/>
      </xdr:nvSpPr>
      <xdr:spPr>
        <a:xfrm>
          <a:off x="8483111" y="101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72171</xdr:rowOff>
    </xdr:from>
    <xdr:to>
      <xdr:col>41</xdr:col>
      <xdr:colOff>101600</xdr:colOff>
      <xdr:row>59</xdr:row>
      <xdr:rowOff>2321</xdr:rowOff>
    </xdr:to>
    <xdr:sp macro="" textlink="">
      <xdr:nvSpPr>
        <xdr:cNvPr id="372" name="楕円 371"/>
        <xdr:cNvSpPr/>
      </xdr:nvSpPr>
      <xdr:spPr>
        <a:xfrm>
          <a:off x="7810500" y="100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164898</xdr:rowOff>
    </xdr:from>
    <xdr:ext cx="534377" cy="259045"/>
    <xdr:sp macro="" textlink="">
      <xdr:nvSpPr>
        <xdr:cNvPr id="373" name="テキスト ボックス 372"/>
        <xdr:cNvSpPr txBox="1"/>
      </xdr:nvSpPr>
      <xdr:spPr>
        <a:xfrm>
          <a:off x="7594111" y="101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72268</xdr:rowOff>
    </xdr:from>
    <xdr:to>
      <xdr:col>36</xdr:col>
      <xdr:colOff>165100</xdr:colOff>
      <xdr:row>59</xdr:row>
      <xdr:rowOff>2418</xdr:rowOff>
    </xdr:to>
    <xdr:sp macro="" textlink="">
      <xdr:nvSpPr>
        <xdr:cNvPr id="374" name="楕円 373"/>
        <xdr:cNvSpPr/>
      </xdr:nvSpPr>
      <xdr:spPr>
        <a:xfrm>
          <a:off x="6921500" y="100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164995</xdr:rowOff>
    </xdr:from>
    <xdr:ext cx="534377" cy="259045"/>
    <xdr:sp macro="" textlink="">
      <xdr:nvSpPr>
        <xdr:cNvPr id="375" name="テキスト ボックス 374"/>
        <xdr:cNvSpPr txBox="1"/>
      </xdr:nvSpPr>
      <xdr:spPr>
        <a:xfrm>
          <a:off x="6705111" y="1010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131524</xdr:rowOff>
    </xdr:from>
    <xdr:to>
      <xdr:col>41</xdr:col>
      <xdr:colOff>50800</xdr:colOff>
      <xdr:row>78</xdr:row>
      <xdr:rowOff>139700</xdr:rowOff>
    </xdr:to>
    <xdr:cxnSp macro="">
      <xdr:nvCxnSpPr>
        <xdr:cNvPr id="411" name="直線コネクタ 410"/>
        <xdr:cNvCxnSpPr/>
      </xdr:nvCxnSpPr>
      <xdr:spPr>
        <a:xfrm>
          <a:off x="6972300" y="13504624"/>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80724</xdr:rowOff>
    </xdr:from>
    <xdr:to>
      <xdr:col>36</xdr:col>
      <xdr:colOff>165100</xdr:colOff>
      <xdr:row>79</xdr:row>
      <xdr:rowOff>10874</xdr:rowOff>
    </xdr:to>
    <xdr:sp macro="" textlink="">
      <xdr:nvSpPr>
        <xdr:cNvPr id="429" name="楕円 428"/>
        <xdr:cNvSpPr/>
      </xdr:nvSpPr>
      <xdr:spPr>
        <a:xfrm>
          <a:off x="6921500" y="134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2001</xdr:rowOff>
    </xdr:from>
    <xdr:ext cx="534377" cy="259045"/>
    <xdr:sp macro="" textlink="">
      <xdr:nvSpPr>
        <xdr:cNvPr id="430" name="テキスト ボックス 429"/>
        <xdr:cNvSpPr txBox="1"/>
      </xdr:nvSpPr>
      <xdr:spPr>
        <a:xfrm>
          <a:off x="6705111" y="135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2063</xdr:rowOff>
    </xdr:from>
    <xdr:to>
      <xdr:col>55</xdr:col>
      <xdr:colOff>0</xdr:colOff>
      <xdr:row>99</xdr:row>
      <xdr:rowOff>24760</xdr:rowOff>
    </xdr:to>
    <xdr:cxnSp macro="">
      <xdr:nvCxnSpPr>
        <xdr:cNvPr id="461" name="直線コネクタ 460"/>
        <xdr:cNvCxnSpPr/>
      </xdr:nvCxnSpPr>
      <xdr:spPr>
        <a:xfrm flipV="1">
          <a:off x="9639300" y="16975613"/>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24760</xdr:rowOff>
    </xdr:from>
    <xdr:to>
      <xdr:col>50</xdr:col>
      <xdr:colOff>114300</xdr:colOff>
      <xdr:row>99</xdr:row>
      <xdr:rowOff>40373</xdr:rowOff>
    </xdr:to>
    <xdr:cxnSp macro="">
      <xdr:nvCxnSpPr>
        <xdr:cNvPr id="464" name="直線コネクタ 463"/>
        <xdr:cNvCxnSpPr/>
      </xdr:nvCxnSpPr>
      <xdr:spPr>
        <a:xfrm flipV="1">
          <a:off x="8750300" y="16998310"/>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150836</xdr:rowOff>
    </xdr:from>
    <xdr:to>
      <xdr:col>45</xdr:col>
      <xdr:colOff>177800</xdr:colOff>
      <xdr:row>99</xdr:row>
      <xdr:rowOff>40373</xdr:rowOff>
    </xdr:to>
    <xdr:cxnSp macro="">
      <xdr:nvCxnSpPr>
        <xdr:cNvPr id="467" name="直線コネクタ 466"/>
        <xdr:cNvCxnSpPr/>
      </xdr:nvCxnSpPr>
      <xdr:spPr>
        <a:xfrm>
          <a:off x="7861300" y="16952936"/>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150836</xdr:rowOff>
    </xdr:from>
    <xdr:to>
      <xdr:col>41</xdr:col>
      <xdr:colOff>50800</xdr:colOff>
      <xdr:row>99</xdr:row>
      <xdr:rowOff>38475</xdr:rowOff>
    </xdr:to>
    <xdr:cxnSp macro="">
      <xdr:nvCxnSpPr>
        <xdr:cNvPr id="470" name="直線コネクタ 469"/>
        <xdr:cNvCxnSpPr/>
      </xdr:nvCxnSpPr>
      <xdr:spPr>
        <a:xfrm flipV="1">
          <a:off x="6972300" y="16952936"/>
          <a:ext cx="889000" cy="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122713</xdr:rowOff>
    </xdr:from>
    <xdr:to>
      <xdr:col>55</xdr:col>
      <xdr:colOff>50800</xdr:colOff>
      <xdr:row>99</xdr:row>
      <xdr:rowOff>52863</xdr:rowOff>
    </xdr:to>
    <xdr:sp macro="" textlink="">
      <xdr:nvSpPr>
        <xdr:cNvPr id="480" name="楕円 479"/>
        <xdr:cNvSpPr/>
      </xdr:nvSpPr>
      <xdr:spPr>
        <a:xfrm>
          <a:off x="10426700" y="16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37640</xdr:rowOff>
    </xdr:from>
    <xdr:ext cx="534377" cy="259045"/>
    <xdr:sp macro="" textlink="">
      <xdr:nvSpPr>
        <xdr:cNvPr id="481" name="普通建設事業費 （ うち更新整備　）該当値テキスト"/>
        <xdr:cNvSpPr txBox="1"/>
      </xdr:nvSpPr>
      <xdr:spPr>
        <a:xfrm>
          <a:off x="10528300" y="1683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145410</xdr:rowOff>
    </xdr:from>
    <xdr:to>
      <xdr:col>50</xdr:col>
      <xdr:colOff>165100</xdr:colOff>
      <xdr:row>99</xdr:row>
      <xdr:rowOff>75560</xdr:rowOff>
    </xdr:to>
    <xdr:sp macro="" textlink="">
      <xdr:nvSpPr>
        <xdr:cNvPr id="482" name="楕円 481"/>
        <xdr:cNvSpPr/>
      </xdr:nvSpPr>
      <xdr:spPr>
        <a:xfrm>
          <a:off x="9588500" y="169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66687</xdr:rowOff>
    </xdr:from>
    <xdr:ext cx="534377" cy="259045"/>
    <xdr:sp macro="" textlink="">
      <xdr:nvSpPr>
        <xdr:cNvPr id="483" name="テキスト ボックス 482"/>
        <xdr:cNvSpPr txBox="1"/>
      </xdr:nvSpPr>
      <xdr:spPr>
        <a:xfrm>
          <a:off x="9372111" y="17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161023</xdr:rowOff>
    </xdr:from>
    <xdr:to>
      <xdr:col>46</xdr:col>
      <xdr:colOff>38100</xdr:colOff>
      <xdr:row>99</xdr:row>
      <xdr:rowOff>91173</xdr:rowOff>
    </xdr:to>
    <xdr:sp macro="" textlink="">
      <xdr:nvSpPr>
        <xdr:cNvPr id="484" name="楕円 483"/>
        <xdr:cNvSpPr/>
      </xdr:nvSpPr>
      <xdr:spPr>
        <a:xfrm>
          <a:off x="8699500" y="169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82300</xdr:rowOff>
    </xdr:from>
    <xdr:ext cx="534377" cy="259045"/>
    <xdr:sp macro="" textlink="">
      <xdr:nvSpPr>
        <xdr:cNvPr id="485" name="テキスト ボックス 484"/>
        <xdr:cNvSpPr txBox="1"/>
      </xdr:nvSpPr>
      <xdr:spPr>
        <a:xfrm>
          <a:off x="8483111" y="1705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100036</xdr:rowOff>
    </xdr:from>
    <xdr:to>
      <xdr:col>41</xdr:col>
      <xdr:colOff>101600</xdr:colOff>
      <xdr:row>99</xdr:row>
      <xdr:rowOff>30186</xdr:rowOff>
    </xdr:to>
    <xdr:sp macro="" textlink="">
      <xdr:nvSpPr>
        <xdr:cNvPr id="486" name="楕円 485"/>
        <xdr:cNvSpPr/>
      </xdr:nvSpPr>
      <xdr:spPr>
        <a:xfrm>
          <a:off x="7810500" y="169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21313</xdr:rowOff>
    </xdr:from>
    <xdr:ext cx="534377" cy="259045"/>
    <xdr:sp macro="" textlink="">
      <xdr:nvSpPr>
        <xdr:cNvPr id="487" name="テキスト ボックス 486"/>
        <xdr:cNvSpPr txBox="1"/>
      </xdr:nvSpPr>
      <xdr:spPr>
        <a:xfrm>
          <a:off x="7594111" y="169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159125</xdr:rowOff>
    </xdr:from>
    <xdr:to>
      <xdr:col>36</xdr:col>
      <xdr:colOff>165100</xdr:colOff>
      <xdr:row>99</xdr:row>
      <xdr:rowOff>89275</xdr:rowOff>
    </xdr:to>
    <xdr:sp macro="" textlink="">
      <xdr:nvSpPr>
        <xdr:cNvPr id="488" name="楕円 487"/>
        <xdr:cNvSpPr/>
      </xdr:nvSpPr>
      <xdr:spPr>
        <a:xfrm>
          <a:off x="6921500" y="169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80402</xdr:rowOff>
    </xdr:from>
    <xdr:ext cx="534377" cy="259045"/>
    <xdr:sp macro="" textlink="">
      <xdr:nvSpPr>
        <xdr:cNvPr id="489" name="テキスト ボックス 488"/>
        <xdr:cNvSpPr txBox="1"/>
      </xdr:nvSpPr>
      <xdr:spPr>
        <a:xfrm>
          <a:off x="6705111" y="170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49113</xdr:rowOff>
    </xdr:from>
    <xdr:to>
      <xdr:col>85</xdr:col>
      <xdr:colOff>127000</xdr:colOff>
      <xdr:row>78</xdr:row>
      <xdr:rowOff>55818</xdr:rowOff>
    </xdr:to>
    <xdr:cxnSp macro="">
      <xdr:nvCxnSpPr>
        <xdr:cNvPr id="626" name="直線コネクタ 625"/>
        <xdr:cNvCxnSpPr/>
      </xdr:nvCxnSpPr>
      <xdr:spPr>
        <a:xfrm>
          <a:off x="15481300" y="13422213"/>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33310</xdr:rowOff>
    </xdr:from>
    <xdr:to>
      <xdr:col>81</xdr:col>
      <xdr:colOff>50800</xdr:colOff>
      <xdr:row>78</xdr:row>
      <xdr:rowOff>49113</xdr:rowOff>
    </xdr:to>
    <xdr:cxnSp macro="">
      <xdr:nvCxnSpPr>
        <xdr:cNvPr id="629" name="直線コネクタ 628"/>
        <xdr:cNvCxnSpPr/>
      </xdr:nvCxnSpPr>
      <xdr:spPr>
        <a:xfrm>
          <a:off x="14592300" y="13406410"/>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29070</xdr:rowOff>
    </xdr:from>
    <xdr:to>
      <xdr:col>76</xdr:col>
      <xdr:colOff>114300</xdr:colOff>
      <xdr:row>78</xdr:row>
      <xdr:rowOff>33310</xdr:rowOff>
    </xdr:to>
    <xdr:cxnSp macro="">
      <xdr:nvCxnSpPr>
        <xdr:cNvPr id="632" name="直線コネクタ 631"/>
        <xdr:cNvCxnSpPr/>
      </xdr:nvCxnSpPr>
      <xdr:spPr>
        <a:xfrm>
          <a:off x="13703300" y="13402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29070</xdr:rowOff>
    </xdr:from>
    <xdr:to>
      <xdr:col>71</xdr:col>
      <xdr:colOff>177800</xdr:colOff>
      <xdr:row>78</xdr:row>
      <xdr:rowOff>35336</xdr:rowOff>
    </xdr:to>
    <xdr:cxnSp macro="">
      <xdr:nvCxnSpPr>
        <xdr:cNvPr id="635" name="直線コネクタ 634"/>
        <xdr:cNvCxnSpPr/>
      </xdr:nvCxnSpPr>
      <xdr:spPr>
        <a:xfrm flipV="1">
          <a:off x="12814300" y="13402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5018</xdr:rowOff>
    </xdr:from>
    <xdr:to>
      <xdr:col>85</xdr:col>
      <xdr:colOff>177800</xdr:colOff>
      <xdr:row>78</xdr:row>
      <xdr:rowOff>106618</xdr:rowOff>
    </xdr:to>
    <xdr:sp macro="" textlink="">
      <xdr:nvSpPr>
        <xdr:cNvPr id="645" name="楕円 644"/>
        <xdr:cNvSpPr/>
      </xdr:nvSpPr>
      <xdr:spPr>
        <a:xfrm>
          <a:off x="16268700" y="133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154895</xdr:rowOff>
    </xdr:from>
    <xdr:ext cx="534377" cy="259045"/>
    <xdr:sp macro="" textlink="">
      <xdr:nvSpPr>
        <xdr:cNvPr id="646" name="公債費該当値テキスト"/>
        <xdr:cNvSpPr txBox="1"/>
      </xdr:nvSpPr>
      <xdr:spPr>
        <a:xfrm>
          <a:off x="16370300" y="133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169763</xdr:rowOff>
    </xdr:from>
    <xdr:to>
      <xdr:col>81</xdr:col>
      <xdr:colOff>101600</xdr:colOff>
      <xdr:row>78</xdr:row>
      <xdr:rowOff>99913</xdr:rowOff>
    </xdr:to>
    <xdr:sp macro="" textlink="">
      <xdr:nvSpPr>
        <xdr:cNvPr id="647" name="楕円 646"/>
        <xdr:cNvSpPr/>
      </xdr:nvSpPr>
      <xdr:spPr>
        <a:xfrm>
          <a:off x="15430500" y="133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91040</xdr:rowOff>
    </xdr:from>
    <xdr:ext cx="534377" cy="259045"/>
    <xdr:sp macro="" textlink="">
      <xdr:nvSpPr>
        <xdr:cNvPr id="648" name="テキスト ボックス 647"/>
        <xdr:cNvSpPr txBox="1"/>
      </xdr:nvSpPr>
      <xdr:spPr>
        <a:xfrm>
          <a:off x="15214111" y="134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153960</xdr:rowOff>
    </xdr:from>
    <xdr:to>
      <xdr:col>76</xdr:col>
      <xdr:colOff>165100</xdr:colOff>
      <xdr:row>78</xdr:row>
      <xdr:rowOff>84110</xdr:rowOff>
    </xdr:to>
    <xdr:sp macro="" textlink="">
      <xdr:nvSpPr>
        <xdr:cNvPr id="649" name="楕円 648"/>
        <xdr:cNvSpPr/>
      </xdr:nvSpPr>
      <xdr:spPr>
        <a:xfrm>
          <a:off x="14541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75237</xdr:rowOff>
    </xdr:from>
    <xdr:ext cx="534377" cy="259045"/>
    <xdr:sp macro="" textlink="">
      <xdr:nvSpPr>
        <xdr:cNvPr id="650" name="テキスト ボックス 649"/>
        <xdr:cNvSpPr txBox="1"/>
      </xdr:nvSpPr>
      <xdr:spPr>
        <a:xfrm>
          <a:off x="14325111" y="134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149720</xdr:rowOff>
    </xdr:from>
    <xdr:to>
      <xdr:col>72</xdr:col>
      <xdr:colOff>38100</xdr:colOff>
      <xdr:row>78</xdr:row>
      <xdr:rowOff>79870</xdr:rowOff>
    </xdr:to>
    <xdr:sp macro="" textlink="">
      <xdr:nvSpPr>
        <xdr:cNvPr id="651" name="楕円 650"/>
        <xdr:cNvSpPr/>
      </xdr:nvSpPr>
      <xdr:spPr>
        <a:xfrm>
          <a:off x="13652500" y="133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70997</xdr:rowOff>
    </xdr:from>
    <xdr:ext cx="534377" cy="259045"/>
    <xdr:sp macro="" textlink="">
      <xdr:nvSpPr>
        <xdr:cNvPr id="652" name="テキスト ボックス 651"/>
        <xdr:cNvSpPr txBox="1"/>
      </xdr:nvSpPr>
      <xdr:spPr>
        <a:xfrm>
          <a:off x="13436111" y="134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155986</xdr:rowOff>
    </xdr:from>
    <xdr:to>
      <xdr:col>67</xdr:col>
      <xdr:colOff>101600</xdr:colOff>
      <xdr:row>78</xdr:row>
      <xdr:rowOff>86136</xdr:rowOff>
    </xdr:to>
    <xdr:sp macro="" textlink="">
      <xdr:nvSpPr>
        <xdr:cNvPr id="653" name="楕円 652"/>
        <xdr:cNvSpPr/>
      </xdr:nvSpPr>
      <xdr:spPr>
        <a:xfrm>
          <a:off x="12763500" y="133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77263</xdr:rowOff>
    </xdr:from>
    <xdr:ext cx="534377" cy="259045"/>
    <xdr:sp macro="" textlink="">
      <xdr:nvSpPr>
        <xdr:cNvPr id="654" name="テキスト ボックス 653"/>
        <xdr:cNvSpPr txBox="1"/>
      </xdr:nvSpPr>
      <xdr:spPr>
        <a:xfrm>
          <a:off x="12547111" y="13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72433</xdr:rowOff>
    </xdr:from>
    <xdr:to>
      <xdr:col>85</xdr:col>
      <xdr:colOff>127000</xdr:colOff>
      <xdr:row>98</xdr:row>
      <xdr:rowOff>105776</xdr:rowOff>
    </xdr:to>
    <xdr:cxnSp macro="">
      <xdr:nvCxnSpPr>
        <xdr:cNvPr id="681" name="直線コネクタ 680"/>
        <xdr:cNvCxnSpPr/>
      </xdr:nvCxnSpPr>
      <xdr:spPr>
        <a:xfrm>
          <a:off x="15481300" y="16874533"/>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72433</xdr:rowOff>
    </xdr:from>
    <xdr:to>
      <xdr:col>81</xdr:col>
      <xdr:colOff>50800</xdr:colOff>
      <xdr:row>98</xdr:row>
      <xdr:rowOff>106654</xdr:rowOff>
    </xdr:to>
    <xdr:cxnSp macro="">
      <xdr:nvCxnSpPr>
        <xdr:cNvPr id="684" name="直線コネクタ 683"/>
        <xdr:cNvCxnSpPr/>
      </xdr:nvCxnSpPr>
      <xdr:spPr>
        <a:xfrm flipV="1">
          <a:off x="14592300" y="16874533"/>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106654</xdr:rowOff>
    </xdr:from>
    <xdr:to>
      <xdr:col>76</xdr:col>
      <xdr:colOff>114300</xdr:colOff>
      <xdr:row>98</xdr:row>
      <xdr:rowOff>136891</xdr:rowOff>
    </xdr:to>
    <xdr:cxnSp macro="">
      <xdr:nvCxnSpPr>
        <xdr:cNvPr id="687" name="直線コネクタ 686"/>
        <xdr:cNvCxnSpPr/>
      </xdr:nvCxnSpPr>
      <xdr:spPr>
        <a:xfrm flipV="1">
          <a:off x="13703300" y="16908754"/>
          <a:ext cx="889000" cy="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136891</xdr:rowOff>
    </xdr:from>
    <xdr:to>
      <xdr:col>71</xdr:col>
      <xdr:colOff>177800</xdr:colOff>
      <xdr:row>98</xdr:row>
      <xdr:rowOff>138125</xdr:rowOff>
    </xdr:to>
    <xdr:cxnSp macro="">
      <xdr:nvCxnSpPr>
        <xdr:cNvPr id="690" name="直線コネクタ 689"/>
        <xdr:cNvCxnSpPr/>
      </xdr:nvCxnSpPr>
      <xdr:spPr>
        <a:xfrm flipV="1">
          <a:off x="12814300" y="1693899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54976</xdr:rowOff>
    </xdr:from>
    <xdr:to>
      <xdr:col>85</xdr:col>
      <xdr:colOff>177800</xdr:colOff>
      <xdr:row>98</xdr:row>
      <xdr:rowOff>156576</xdr:rowOff>
    </xdr:to>
    <xdr:sp macro="" textlink="">
      <xdr:nvSpPr>
        <xdr:cNvPr id="700" name="楕円 699"/>
        <xdr:cNvSpPr/>
      </xdr:nvSpPr>
      <xdr:spPr>
        <a:xfrm>
          <a:off x="162687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141353</xdr:rowOff>
    </xdr:from>
    <xdr:ext cx="534377" cy="259045"/>
    <xdr:sp macro="" textlink="">
      <xdr:nvSpPr>
        <xdr:cNvPr id="701" name="積立金該当値テキスト"/>
        <xdr:cNvSpPr txBox="1"/>
      </xdr:nvSpPr>
      <xdr:spPr>
        <a:xfrm>
          <a:off x="16370300" y="167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21633</xdr:rowOff>
    </xdr:from>
    <xdr:to>
      <xdr:col>81</xdr:col>
      <xdr:colOff>101600</xdr:colOff>
      <xdr:row>98</xdr:row>
      <xdr:rowOff>123233</xdr:rowOff>
    </xdr:to>
    <xdr:sp macro="" textlink="">
      <xdr:nvSpPr>
        <xdr:cNvPr id="702" name="楕円 701"/>
        <xdr:cNvSpPr/>
      </xdr:nvSpPr>
      <xdr:spPr>
        <a:xfrm>
          <a:off x="15430500" y="16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114360</xdr:rowOff>
    </xdr:from>
    <xdr:ext cx="534377" cy="259045"/>
    <xdr:sp macro="" textlink="">
      <xdr:nvSpPr>
        <xdr:cNvPr id="703" name="テキスト ボックス 702"/>
        <xdr:cNvSpPr txBox="1"/>
      </xdr:nvSpPr>
      <xdr:spPr>
        <a:xfrm>
          <a:off x="15214111" y="169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55854</xdr:rowOff>
    </xdr:from>
    <xdr:to>
      <xdr:col>76</xdr:col>
      <xdr:colOff>165100</xdr:colOff>
      <xdr:row>98</xdr:row>
      <xdr:rowOff>157454</xdr:rowOff>
    </xdr:to>
    <xdr:sp macro="" textlink="">
      <xdr:nvSpPr>
        <xdr:cNvPr id="704" name="楕円 703"/>
        <xdr:cNvSpPr/>
      </xdr:nvSpPr>
      <xdr:spPr>
        <a:xfrm>
          <a:off x="14541500" y="168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148581</xdr:rowOff>
    </xdr:from>
    <xdr:ext cx="534377" cy="259045"/>
    <xdr:sp macro="" textlink="">
      <xdr:nvSpPr>
        <xdr:cNvPr id="705" name="テキスト ボックス 704"/>
        <xdr:cNvSpPr txBox="1"/>
      </xdr:nvSpPr>
      <xdr:spPr>
        <a:xfrm>
          <a:off x="14325111" y="169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86091</xdr:rowOff>
    </xdr:from>
    <xdr:to>
      <xdr:col>72</xdr:col>
      <xdr:colOff>38100</xdr:colOff>
      <xdr:row>99</xdr:row>
      <xdr:rowOff>16241</xdr:rowOff>
    </xdr:to>
    <xdr:sp macro="" textlink="">
      <xdr:nvSpPr>
        <xdr:cNvPr id="706" name="楕円 705"/>
        <xdr:cNvSpPr/>
      </xdr:nvSpPr>
      <xdr:spPr>
        <a:xfrm>
          <a:off x="13652500" y="16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7368</xdr:rowOff>
    </xdr:from>
    <xdr:ext cx="469744" cy="259045"/>
    <xdr:sp macro="" textlink="">
      <xdr:nvSpPr>
        <xdr:cNvPr id="707" name="テキスト ボックス 706"/>
        <xdr:cNvSpPr txBox="1"/>
      </xdr:nvSpPr>
      <xdr:spPr>
        <a:xfrm>
          <a:off x="13468428" y="169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87325</xdr:rowOff>
    </xdr:from>
    <xdr:to>
      <xdr:col>67</xdr:col>
      <xdr:colOff>101600</xdr:colOff>
      <xdr:row>99</xdr:row>
      <xdr:rowOff>17475</xdr:rowOff>
    </xdr:to>
    <xdr:sp macro="" textlink="">
      <xdr:nvSpPr>
        <xdr:cNvPr id="708" name="楕円 707"/>
        <xdr:cNvSpPr/>
      </xdr:nvSpPr>
      <xdr:spPr>
        <a:xfrm>
          <a:off x="12763500" y="168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8602</xdr:rowOff>
    </xdr:from>
    <xdr:ext cx="378565" cy="259045"/>
    <xdr:sp macro="" textlink="">
      <xdr:nvSpPr>
        <xdr:cNvPr id="709" name="テキスト ボックス 708"/>
        <xdr:cNvSpPr txBox="1"/>
      </xdr:nvSpPr>
      <xdr:spPr>
        <a:xfrm>
          <a:off x="12625017" y="1698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130080</xdr:rowOff>
    </xdr:from>
    <xdr:to>
      <xdr:col>111</xdr:col>
      <xdr:colOff>177800</xdr:colOff>
      <xdr:row>58</xdr:row>
      <xdr:rowOff>139700</xdr:rowOff>
    </xdr:to>
    <xdr:cxnSp macro="">
      <xdr:nvCxnSpPr>
        <xdr:cNvPr id="794" name="直線コネクタ 793"/>
        <xdr:cNvCxnSpPr/>
      </xdr:nvCxnSpPr>
      <xdr:spPr>
        <a:xfrm>
          <a:off x="20434300" y="100741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130080</xdr:rowOff>
    </xdr:from>
    <xdr:to>
      <xdr:col>107</xdr:col>
      <xdr:colOff>50800</xdr:colOff>
      <xdr:row>58</xdr:row>
      <xdr:rowOff>139700</xdr:rowOff>
    </xdr:to>
    <xdr:cxnSp macro="">
      <xdr:nvCxnSpPr>
        <xdr:cNvPr id="797" name="直線コネクタ 796"/>
        <xdr:cNvCxnSpPr/>
      </xdr:nvCxnSpPr>
      <xdr:spPr>
        <a:xfrm flipV="1">
          <a:off x="19545300" y="100741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79280</xdr:rowOff>
    </xdr:from>
    <xdr:to>
      <xdr:col>107</xdr:col>
      <xdr:colOff>101600</xdr:colOff>
      <xdr:row>59</xdr:row>
      <xdr:rowOff>9430</xdr:rowOff>
    </xdr:to>
    <xdr:sp macro="" textlink="">
      <xdr:nvSpPr>
        <xdr:cNvPr id="814" name="楕円 813"/>
        <xdr:cNvSpPr/>
      </xdr:nvSpPr>
      <xdr:spPr>
        <a:xfrm>
          <a:off x="20383500" y="100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557</xdr:rowOff>
    </xdr:from>
    <xdr:ext cx="469744" cy="259045"/>
    <xdr:sp macro="" textlink="">
      <xdr:nvSpPr>
        <xdr:cNvPr id="815" name="テキスト ボックス 814"/>
        <xdr:cNvSpPr txBox="1"/>
      </xdr:nvSpPr>
      <xdr:spPr>
        <a:xfrm>
          <a:off x="20199428" y="101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101130</xdr:rowOff>
    </xdr:from>
    <xdr:to>
      <xdr:col>116</xdr:col>
      <xdr:colOff>63500</xdr:colOff>
      <xdr:row>77</xdr:row>
      <xdr:rowOff>106260</xdr:rowOff>
    </xdr:to>
    <xdr:cxnSp macro="">
      <xdr:nvCxnSpPr>
        <xdr:cNvPr id="849" name="直線コネクタ 848"/>
        <xdr:cNvCxnSpPr/>
      </xdr:nvCxnSpPr>
      <xdr:spPr>
        <a:xfrm>
          <a:off x="21323300" y="13131330"/>
          <a:ext cx="838200" cy="1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101130</xdr:rowOff>
    </xdr:from>
    <xdr:to>
      <xdr:col>111</xdr:col>
      <xdr:colOff>177800</xdr:colOff>
      <xdr:row>76</xdr:row>
      <xdr:rowOff>127369</xdr:rowOff>
    </xdr:to>
    <xdr:cxnSp macro="">
      <xdr:nvCxnSpPr>
        <xdr:cNvPr id="852" name="直線コネクタ 851"/>
        <xdr:cNvCxnSpPr/>
      </xdr:nvCxnSpPr>
      <xdr:spPr>
        <a:xfrm flipV="1">
          <a:off x="20434300" y="13131330"/>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127369</xdr:rowOff>
    </xdr:from>
    <xdr:to>
      <xdr:col>107</xdr:col>
      <xdr:colOff>50800</xdr:colOff>
      <xdr:row>76</xdr:row>
      <xdr:rowOff>135877</xdr:rowOff>
    </xdr:to>
    <xdr:cxnSp macro="">
      <xdr:nvCxnSpPr>
        <xdr:cNvPr id="855" name="直線コネクタ 854"/>
        <xdr:cNvCxnSpPr/>
      </xdr:nvCxnSpPr>
      <xdr:spPr>
        <a:xfrm flipV="1">
          <a:off x="19545300" y="1315756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135877</xdr:rowOff>
    </xdr:from>
    <xdr:to>
      <xdr:col>102</xdr:col>
      <xdr:colOff>114300</xdr:colOff>
      <xdr:row>77</xdr:row>
      <xdr:rowOff>9564</xdr:rowOff>
    </xdr:to>
    <xdr:cxnSp macro="">
      <xdr:nvCxnSpPr>
        <xdr:cNvPr id="858" name="直線コネクタ 857"/>
        <xdr:cNvCxnSpPr/>
      </xdr:nvCxnSpPr>
      <xdr:spPr>
        <a:xfrm flipV="1">
          <a:off x="18656300" y="1316607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55460</xdr:rowOff>
    </xdr:from>
    <xdr:to>
      <xdr:col>116</xdr:col>
      <xdr:colOff>114300</xdr:colOff>
      <xdr:row>77</xdr:row>
      <xdr:rowOff>157060</xdr:rowOff>
    </xdr:to>
    <xdr:sp macro="" textlink="">
      <xdr:nvSpPr>
        <xdr:cNvPr id="868" name="楕円 867"/>
        <xdr:cNvSpPr/>
      </xdr:nvSpPr>
      <xdr:spPr>
        <a:xfrm>
          <a:off x="22110700" y="13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33887</xdr:rowOff>
    </xdr:from>
    <xdr:ext cx="534377" cy="259045"/>
    <xdr:sp macro="" textlink="">
      <xdr:nvSpPr>
        <xdr:cNvPr id="869" name="繰出金該当値テキスト"/>
        <xdr:cNvSpPr txBox="1"/>
      </xdr:nvSpPr>
      <xdr:spPr>
        <a:xfrm>
          <a:off x="22212300" y="132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50330</xdr:rowOff>
    </xdr:from>
    <xdr:to>
      <xdr:col>112</xdr:col>
      <xdr:colOff>38100</xdr:colOff>
      <xdr:row>76</xdr:row>
      <xdr:rowOff>151930</xdr:rowOff>
    </xdr:to>
    <xdr:sp macro="" textlink="">
      <xdr:nvSpPr>
        <xdr:cNvPr id="870" name="楕円 869"/>
        <xdr:cNvSpPr/>
      </xdr:nvSpPr>
      <xdr:spPr>
        <a:xfrm>
          <a:off x="21272500" y="130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143057</xdr:rowOff>
    </xdr:from>
    <xdr:ext cx="534377" cy="259045"/>
    <xdr:sp macro="" textlink="">
      <xdr:nvSpPr>
        <xdr:cNvPr id="871" name="テキスト ボックス 870"/>
        <xdr:cNvSpPr txBox="1"/>
      </xdr:nvSpPr>
      <xdr:spPr>
        <a:xfrm>
          <a:off x="21056111" y="131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76569</xdr:rowOff>
    </xdr:from>
    <xdr:to>
      <xdr:col>107</xdr:col>
      <xdr:colOff>101600</xdr:colOff>
      <xdr:row>77</xdr:row>
      <xdr:rowOff>6719</xdr:rowOff>
    </xdr:to>
    <xdr:sp macro="" textlink="">
      <xdr:nvSpPr>
        <xdr:cNvPr id="872" name="楕円 871"/>
        <xdr:cNvSpPr/>
      </xdr:nvSpPr>
      <xdr:spPr>
        <a:xfrm>
          <a:off x="20383500" y="131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169296</xdr:rowOff>
    </xdr:from>
    <xdr:ext cx="534377" cy="259045"/>
    <xdr:sp macro="" textlink="">
      <xdr:nvSpPr>
        <xdr:cNvPr id="873" name="テキスト ボックス 872"/>
        <xdr:cNvSpPr txBox="1"/>
      </xdr:nvSpPr>
      <xdr:spPr>
        <a:xfrm>
          <a:off x="20167111" y="131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85077</xdr:rowOff>
    </xdr:from>
    <xdr:to>
      <xdr:col>102</xdr:col>
      <xdr:colOff>165100</xdr:colOff>
      <xdr:row>77</xdr:row>
      <xdr:rowOff>15227</xdr:rowOff>
    </xdr:to>
    <xdr:sp macro="" textlink="">
      <xdr:nvSpPr>
        <xdr:cNvPr id="874" name="楕円 873"/>
        <xdr:cNvSpPr/>
      </xdr:nvSpPr>
      <xdr:spPr>
        <a:xfrm>
          <a:off x="19494500" y="131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6354</xdr:rowOff>
    </xdr:from>
    <xdr:ext cx="534377" cy="259045"/>
    <xdr:sp macro="" textlink="">
      <xdr:nvSpPr>
        <xdr:cNvPr id="875" name="テキスト ボックス 874"/>
        <xdr:cNvSpPr txBox="1"/>
      </xdr:nvSpPr>
      <xdr:spPr>
        <a:xfrm>
          <a:off x="19278111" y="132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130214</xdr:rowOff>
    </xdr:from>
    <xdr:to>
      <xdr:col>98</xdr:col>
      <xdr:colOff>38100</xdr:colOff>
      <xdr:row>77</xdr:row>
      <xdr:rowOff>60364</xdr:rowOff>
    </xdr:to>
    <xdr:sp macro="" textlink="">
      <xdr:nvSpPr>
        <xdr:cNvPr id="876" name="楕円 875"/>
        <xdr:cNvSpPr/>
      </xdr:nvSpPr>
      <xdr:spPr>
        <a:xfrm>
          <a:off x="18605500" y="131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51491</xdr:rowOff>
    </xdr:from>
    <xdr:ext cx="534377" cy="259045"/>
    <xdr:sp macro="" textlink="">
      <xdr:nvSpPr>
        <xdr:cNvPr id="877" name="テキスト ボックス 876"/>
        <xdr:cNvSpPr txBox="1"/>
      </xdr:nvSpPr>
      <xdr:spPr>
        <a:xfrm>
          <a:off x="18389111" y="13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性質別では、全ての歳出で類似団体平均を下回っている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より低いものの、人事院勧告や近年の職員の採用等により上昇傾向にあるため、効果的な職員の配置について、常に検討し適正管理を図っていきたい。補助費等については、下水道事業が令和５年度に法適用の公営企業会計へ移行したことにより前年度より増加したものの、安堵町財政健全化計画で町団体等への補助金を削減したこと等により類似団体平均を大きく下回っている。普通建設費については、町施設改修工事や町道改良工事等の更新整備については増加したものの、新規整備がな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大幅に低くなっている。積立金については、昨年度に基金を創設（教育・文化振興基金積立金及び公共施設等基金積立金）したことで積立額が膨らんだが、今年度は決算見込み及び今後の財政出動を勘案し、適切な基金に適正額を積み立てた結果、前年度より減少した。繰出金については、下水道事業会計へ前年度以上に一般会計より繰出ししているが、下水道事業が法適用の公営企業会計へ移行したことにより集計する歳出区分が変更（補助費等へ）となり、前年度より大きく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7,056
6,741
4.31
4,222,800
3,778,296
432,207
2,498,040
2,651,449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158478</xdr:rowOff>
    </xdr:from>
    <xdr:to>
      <xdr:col>24</xdr:col>
      <xdr:colOff>63500</xdr:colOff>
      <xdr:row>36</xdr:row>
      <xdr:rowOff>122229</xdr:rowOff>
    </xdr:to>
    <xdr:cxnSp macro="">
      <xdr:nvCxnSpPr>
        <xdr:cNvPr id="63" name="直線コネクタ 62"/>
        <xdr:cNvCxnSpPr/>
      </xdr:nvCxnSpPr>
      <xdr:spPr>
        <a:xfrm flipV="1">
          <a:off x="3797300" y="6159228"/>
          <a:ext cx="8382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122229</xdr:rowOff>
    </xdr:from>
    <xdr:to>
      <xdr:col>19</xdr:col>
      <xdr:colOff>177800</xdr:colOff>
      <xdr:row>37</xdr:row>
      <xdr:rowOff>8582</xdr:rowOff>
    </xdr:to>
    <xdr:cxnSp macro="">
      <xdr:nvCxnSpPr>
        <xdr:cNvPr id="66" name="直線コネクタ 65"/>
        <xdr:cNvCxnSpPr/>
      </xdr:nvCxnSpPr>
      <xdr:spPr>
        <a:xfrm flipV="1">
          <a:off x="2908300" y="629442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110635</xdr:rowOff>
    </xdr:from>
    <xdr:to>
      <xdr:col>15</xdr:col>
      <xdr:colOff>50800</xdr:colOff>
      <xdr:row>37</xdr:row>
      <xdr:rowOff>8582</xdr:rowOff>
    </xdr:to>
    <xdr:cxnSp macro="">
      <xdr:nvCxnSpPr>
        <xdr:cNvPr id="69" name="直線コネクタ 68"/>
        <xdr:cNvCxnSpPr/>
      </xdr:nvCxnSpPr>
      <xdr:spPr>
        <a:xfrm>
          <a:off x="2019300" y="6282835"/>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171214</xdr:rowOff>
    </xdr:from>
    <xdr:to>
      <xdr:col>10</xdr:col>
      <xdr:colOff>114300</xdr:colOff>
      <xdr:row>36</xdr:row>
      <xdr:rowOff>110635</xdr:rowOff>
    </xdr:to>
    <xdr:cxnSp macro="">
      <xdr:nvCxnSpPr>
        <xdr:cNvPr id="72" name="直線コネクタ 71"/>
        <xdr:cNvCxnSpPr/>
      </xdr:nvCxnSpPr>
      <xdr:spPr>
        <a:xfrm>
          <a:off x="1130300" y="617196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107678</xdr:rowOff>
    </xdr:from>
    <xdr:to>
      <xdr:col>24</xdr:col>
      <xdr:colOff>114300</xdr:colOff>
      <xdr:row>36</xdr:row>
      <xdr:rowOff>37828</xdr:rowOff>
    </xdr:to>
    <xdr:sp macro="" textlink="">
      <xdr:nvSpPr>
        <xdr:cNvPr id="82" name="楕円 81"/>
        <xdr:cNvSpPr/>
      </xdr:nvSpPr>
      <xdr:spPr>
        <a:xfrm>
          <a:off x="4584700" y="61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130555</xdr:rowOff>
    </xdr:from>
    <xdr:ext cx="469744" cy="259045"/>
    <xdr:sp macro="" textlink="">
      <xdr:nvSpPr>
        <xdr:cNvPr id="83" name="議会費該当値テキスト"/>
        <xdr:cNvSpPr txBox="1"/>
      </xdr:nvSpPr>
      <xdr:spPr>
        <a:xfrm>
          <a:off x="4686300" y="5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71429</xdr:rowOff>
    </xdr:from>
    <xdr:to>
      <xdr:col>20</xdr:col>
      <xdr:colOff>38100</xdr:colOff>
      <xdr:row>37</xdr:row>
      <xdr:rowOff>1579</xdr:rowOff>
    </xdr:to>
    <xdr:sp macro="" textlink="">
      <xdr:nvSpPr>
        <xdr:cNvPr id="84" name="楕円 83"/>
        <xdr:cNvSpPr/>
      </xdr:nvSpPr>
      <xdr:spPr>
        <a:xfrm>
          <a:off x="3746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164156</xdr:rowOff>
    </xdr:from>
    <xdr:ext cx="469744" cy="259045"/>
    <xdr:sp macro="" textlink="">
      <xdr:nvSpPr>
        <xdr:cNvPr id="85" name="テキスト ボックス 84"/>
        <xdr:cNvSpPr txBox="1"/>
      </xdr:nvSpPr>
      <xdr:spPr>
        <a:xfrm>
          <a:off x="3562428"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129232</xdr:rowOff>
    </xdr:from>
    <xdr:to>
      <xdr:col>15</xdr:col>
      <xdr:colOff>101600</xdr:colOff>
      <xdr:row>37</xdr:row>
      <xdr:rowOff>59382</xdr:rowOff>
    </xdr:to>
    <xdr:sp macro="" textlink="">
      <xdr:nvSpPr>
        <xdr:cNvPr id="86" name="楕円 85"/>
        <xdr:cNvSpPr/>
      </xdr:nvSpPr>
      <xdr:spPr>
        <a:xfrm>
          <a:off x="2857500" y="63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50509</xdr:rowOff>
    </xdr:from>
    <xdr:ext cx="469744" cy="259045"/>
    <xdr:sp macro="" textlink="">
      <xdr:nvSpPr>
        <xdr:cNvPr id="87" name="テキスト ボックス 86"/>
        <xdr:cNvSpPr txBox="1"/>
      </xdr:nvSpPr>
      <xdr:spPr>
        <a:xfrm>
          <a:off x="2673428" y="639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59835</xdr:rowOff>
    </xdr:from>
    <xdr:to>
      <xdr:col>10</xdr:col>
      <xdr:colOff>165100</xdr:colOff>
      <xdr:row>36</xdr:row>
      <xdr:rowOff>161435</xdr:rowOff>
    </xdr:to>
    <xdr:sp macro="" textlink="">
      <xdr:nvSpPr>
        <xdr:cNvPr id="88" name="楕円 87"/>
        <xdr:cNvSpPr/>
      </xdr:nvSpPr>
      <xdr:spPr>
        <a:xfrm>
          <a:off x="1968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152562</xdr:rowOff>
    </xdr:from>
    <xdr:ext cx="469744" cy="259045"/>
    <xdr:sp macro="" textlink="">
      <xdr:nvSpPr>
        <xdr:cNvPr id="89" name="テキスト ボックス 88"/>
        <xdr:cNvSpPr txBox="1"/>
      </xdr:nvSpPr>
      <xdr:spPr>
        <a:xfrm>
          <a:off x="1784428"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120414</xdr:rowOff>
    </xdr:from>
    <xdr:to>
      <xdr:col>6</xdr:col>
      <xdr:colOff>38100</xdr:colOff>
      <xdr:row>36</xdr:row>
      <xdr:rowOff>50564</xdr:rowOff>
    </xdr:to>
    <xdr:sp macro="" textlink="">
      <xdr:nvSpPr>
        <xdr:cNvPr id="90" name="楕円 89"/>
        <xdr:cNvSpPr/>
      </xdr:nvSpPr>
      <xdr:spPr>
        <a:xfrm>
          <a:off x="1079500" y="61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67091</xdr:rowOff>
    </xdr:from>
    <xdr:ext cx="469744" cy="259045"/>
    <xdr:sp macro="" textlink="">
      <xdr:nvSpPr>
        <xdr:cNvPr id="91" name="テキスト ボックス 90"/>
        <xdr:cNvSpPr txBox="1"/>
      </xdr:nvSpPr>
      <xdr:spPr>
        <a:xfrm>
          <a:off x="895428" y="589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162236</xdr:rowOff>
    </xdr:from>
    <xdr:to>
      <xdr:col>24</xdr:col>
      <xdr:colOff>63500</xdr:colOff>
      <xdr:row>59</xdr:row>
      <xdr:rowOff>9829</xdr:rowOff>
    </xdr:to>
    <xdr:cxnSp macro="">
      <xdr:nvCxnSpPr>
        <xdr:cNvPr id="122" name="直線コネクタ 121"/>
        <xdr:cNvCxnSpPr/>
      </xdr:nvCxnSpPr>
      <xdr:spPr>
        <a:xfrm>
          <a:off x="3797300" y="10106336"/>
          <a:ext cx="8382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162236</xdr:rowOff>
    </xdr:from>
    <xdr:to>
      <xdr:col>19</xdr:col>
      <xdr:colOff>177800</xdr:colOff>
      <xdr:row>59</xdr:row>
      <xdr:rowOff>6196</xdr:rowOff>
    </xdr:to>
    <xdr:cxnSp macro="">
      <xdr:nvCxnSpPr>
        <xdr:cNvPr id="125" name="直線コネクタ 124"/>
        <xdr:cNvCxnSpPr/>
      </xdr:nvCxnSpPr>
      <xdr:spPr>
        <a:xfrm flipV="1">
          <a:off x="2908300" y="10106336"/>
          <a:ext cx="8890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80736</xdr:rowOff>
    </xdr:from>
    <xdr:to>
      <xdr:col>15</xdr:col>
      <xdr:colOff>50800</xdr:colOff>
      <xdr:row>59</xdr:row>
      <xdr:rowOff>6196</xdr:rowOff>
    </xdr:to>
    <xdr:cxnSp macro="">
      <xdr:nvCxnSpPr>
        <xdr:cNvPr id="128" name="直線コネクタ 127"/>
        <xdr:cNvCxnSpPr/>
      </xdr:nvCxnSpPr>
      <xdr:spPr>
        <a:xfrm>
          <a:off x="2019300" y="10024836"/>
          <a:ext cx="8890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80736</xdr:rowOff>
    </xdr:from>
    <xdr:to>
      <xdr:col>10</xdr:col>
      <xdr:colOff>114300</xdr:colOff>
      <xdr:row>59</xdr:row>
      <xdr:rowOff>19130</xdr:rowOff>
    </xdr:to>
    <xdr:cxnSp macro="">
      <xdr:nvCxnSpPr>
        <xdr:cNvPr id="131" name="直線コネクタ 130"/>
        <xdr:cNvCxnSpPr/>
      </xdr:nvCxnSpPr>
      <xdr:spPr>
        <a:xfrm flipV="1">
          <a:off x="1130300" y="10024836"/>
          <a:ext cx="889000" cy="10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130479</xdr:rowOff>
    </xdr:from>
    <xdr:to>
      <xdr:col>24</xdr:col>
      <xdr:colOff>114300</xdr:colOff>
      <xdr:row>59</xdr:row>
      <xdr:rowOff>60629</xdr:rowOff>
    </xdr:to>
    <xdr:sp macro="" textlink="">
      <xdr:nvSpPr>
        <xdr:cNvPr id="141" name="楕円 140"/>
        <xdr:cNvSpPr/>
      </xdr:nvSpPr>
      <xdr:spPr>
        <a:xfrm>
          <a:off x="4584700" y="100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45406</xdr:rowOff>
    </xdr:from>
    <xdr:ext cx="534377" cy="259045"/>
    <xdr:sp macro="" textlink="">
      <xdr:nvSpPr>
        <xdr:cNvPr id="142" name="総務費該当値テキスト"/>
        <xdr:cNvSpPr txBox="1"/>
      </xdr:nvSpPr>
      <xdr:spPr>
        <a:xfrm>
          <a:off x="4686300" y="99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111436</xdr:rowOff>
    </xdr:from>
    <xdr:to>
      <xdr:col>20</xdr:col>
      <xdr:colOff>38100</xdr:colOff>
      <xdr:row>59</xdr:row>
      <xdr:rowOff>41586</xdr:rowOff>
    </xdr:to>
    <xdr:sp macro="" textlink="">
      <xdr:nvSpPr>
        <xdr:cNvPr id="143" name="楕円 142"/>
        <xdr:cNvSpPr/>
      </xdr:nvSpPr>
      <xdr:spPr>
        <a:xfrm>
          <a:off x="3746500" y="100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32713</xdr:rowOff>
    </xdr:from>
    <xdr:ext cx="534377" cy="259045"/>
    <xdr:sp macro="" textlink="">
      <xdr:nvSpPr>
        <xdr:cNvPr id="144" name="テキスト ボックス 143"/>
        <xdr:cNvSpPr txBox="1"/>
      </xdr:nvSpPr>
      <xdr:spPr>
        <a:xfrm>
          <a:off x="3530111" y="101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126846</xdr:rowOff>
    </xdr:from>
    <xdr:to>
      <xdr:col>15</xdr:col>
      <xdr:colOff>101600</xdr:colOff>
      <xdr:row>59</xdr:row>
      <xdr:rowOff>56996</xdr:rowOff>
    </xdr:to>
    <xdr:sp macro="" textlink="">
      <xdr:nvSpPr>
        <xdr:cNvPr id="145" name="楕円 144"/>
        <xdr:cNvSpPr/>
      </xdr:nvSpPr>
      <xdr:spPr>
        <a:xfrm>
          <a:off x="2857500" y="100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48123</xdr:rowOff>
    </xdr:from>
    <xdr:ext cx="534377" cy="259045"/>
    <xdr:sp macro="" textlink="">
      <xdr:nvSpPr>
        <xdr:cNvPr id="146" name="テキスト ボックス 145"/>
        <xdr:cNvSpPr txBox="1"/>
      </xdr:nvSpPr>
      <xdr:spPr>
        <a:xfrm>
          <a:off x="2641111" y="101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29936</xdr:rowOff>
    </xdr:from>
    <xdr:to>
      <xdr:col>10</xdr:col>
      <xdr:colOff>165100</xdr:colOff>
      <xdr:row>58</xdr:row>
      <xdr:rowOff>131536</xdr:rowOff>
    </xdr:to>
    <xdr:sp macro="" textlink="">
      <xdr:nvSpPr>
        <xdr:cNvPr id="147" name="楕円 146"/>
        <xdr:cNvSpPr/>
      </xdr:nvSpPr>
      <xdr:spPr>
        <a:xfrm>
          <a:off x="1968500" y="99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122663</xdr:rowOff>
    </xdr:from>
    <xdr:ext cx="599010" cy="259045"/>
    <xdr:sp macro="" textlink="">
      <xdr:nvSpPr>
        <xdr:cNvPr id="148" name="テキスト ボックス 147"/>
        <xdr:cNvSpPr txBox="1"/>
      </xdr:nvSpPr>
      <xdr:spPr>
        <a:xfrm>
          <a:off x="1719795" y="1006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139780</xdr:rowOff>
    </xdr:from>
    <xdr:to>
      <xdr:col>6</xdr:col>
      <xdr:colOff>38100</xdr:colOff>
      <xdr:row>59</xdr:row>
      <xdr:rowOff>69930</xdr:rowOff>
    </xdr:to>
    <xdr:sp macro="" textlink="">
      <xdr:nvSpPr>
        <xdr:cNvPr id="149" name="楕円 148"/>
        <xdr:cNvSpPr/>
      </xdr:nvSpPr>
      <xdr:spPr>
        <a:xfrm>
          <a:off x="1079500" y="100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61057</xdr:rowOff>
    </xdr:from>
    <xdr:ext cx="534377" cy="259045"/>
    <xdr:sp macro="" textlink="">
      <xdr:nvSpPr>
        <xdr:cNvPr id="150" name="テキスト ボックス 149"/>
        <xdr:cNvSpPr txBox="1"/>
      </xdr:nvSpPr>
      <xdr:spPr>
        <a:xfrm>
          <a:off x="863111" y="101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75197</xdr:rowOff>
    </xdr:from>
    <xdr:to>
      <xdr:col>24</xdr:col>
      <xdr:colOff>63500</xdr:colOff>
      <xdr:row>77</xdr:row>
      <xdr:rowOff>155070</xdr:rowOff>
    </xdr:to>
    <xdr:cxnSp macro="">
      <xdr:nvCxnSpPr>
        <xdr:cNvPr id="180" name="直線コネクタ 179"/>
        <xdr:cNvCxnSpPr/>
      </xdr:nvCxnSpPr>
      <xdr:spPr>
        <a:xfrm flipV="1">
          <a:off x="3797300" y="13276847"/>
          <a:ext cx="8382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111117</xdr:rowOff>
    </xdr:from>
    <xdr:to>
      <xdr:col>19</xdr:col>
      <xdr:colOff>177800</xdr:colOff>
      <xdr:row>77</xdr:row>
      <xdr:rowOff>155070</xdr:rowOff>
    </xdr:to>
    <xdr:cxnSp macro="">
      <xdr:nvCxnSpPr>
        <xdr:cNvPr id="183" name="直線コネクタ 182"/>
        <xdr:cNvCxnSpPr/>
      </xdr:nvCxnSpPr>
      <xdr:spPr>
        <a:xfrm>
          <a:off x="2908300" y="13312767"/>
          <a:ext cx="889000" cy="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111117</xdr:rowOff>
    </xdr:from>
    <xdr:to>
      <xdr:col>15</xdr:col>
      <xdr:colOff>50800</xdr:colOff>
      <xdr:row>78</xdr:row>
      <xdr:rowOff>6803</xdr:rowOff>
    </xdr:to>
    <xdr:cxnSp macro="">
      <xdr:nvCxnSpPr>
        <xdr:cNvPr id="186" name="直線コネクタ 185"/>
        <xdr:cNvCxnSpPr/>
      </xdr:nvCxnSpPr>
      <xdr:spPr>
        <a:xfrm flipV="1">
          <a:off x="2019300" y="13312767"/>
          <a:ext cx="889000" cy="6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6803</xdr:rowOff>
    </xdr:from>
    <xdr:to>
      <xdr:col>10</xdr:col>
      <xdr:colOff>114300</xdr:colOff>
      <xdr:row>78</xdr:row>
      <xdr:rowOff>95603</xdr:rowOff>
    </xdr:to>
    <xdr:cxnSp macro="">
      <xdr:nvCxnSpPr>
        <xdr:cNvPr id="189" name="直線コネクタ 188"/>
        <xdr:cNvCxnSpPr/>
      </xdr:nvCxnSpPr>
      <xdr:spPr>
        <a:xfrm flipV="1">
          <a:off x="1130300" y="13379903"/>
          <a:ext cx="889000" cy="8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24397</xdr:rowOff>
    </xdr:from>
    <xdr:to>
      <xdr:col>24</xdr:col>
      <xdr:colOff>114300</xdr:colOff>
      <xdr:row>77</xdr:row>
      <xdr:rowOff>125997</xdr:rowOff>
    </xdr:to>
    <xdr:sp macro="" textlink="">
      <xdr:nvSpPr>
        <xdr:cNvPr id="199" name="楕円 198"/>
        <xdr:cNvSpPr/>
      </xdr:nvSpPr>
      <xdr:spPr>
        <a:xfrm>
          <a:off x="45847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2824</xdr:rowOff>
    </xdr:from>
    <xdr:ext cx="599010" cy="259045"/>
    <xdr:sp macro="" textlink="">
      <xdr:nvSpPr>
        <xdr:cNvPr id="200" name="民生費該当値テキスト"/>
        <xdr:cNvSpPr txBox="1"/>
      </xdr:nvSpPr>
      <xdr:spPr>
        <a:xfrm>
          <a:off x="4686300" y="132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104270</xdr:rowOff>
    </xdr:from>
    <xdr:to>
      <xdr:col>20</xdr:col>
      <xdr:colOff>38100</xdr:colOff>
      <xdr:row>78</xdr:row>
      <xdr:rowOff>34420</xdr:rowOff>
    </xdr:to>
    <xdr:sp macro="" textlink="">
      <xdr:nvSpPr>
        <xdr:cNvPr id="201" name="楕円 200"/>
        <xdr:cNvSpPr/>
      </xdr:nvSpPr>
      <xdr:spPr>
        <a:xfrm>
          <a:off x="3746500" y="133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25547</xdr:rowOff>
    </xdr:from>
    <xdr:ext cx="599010" cy="259045"/>
    <xdr:sp macro="" textlink="">
      <xdr:nvSpPr>
        <xdr:cNvPr id="202" name="テキスト ボックス 201"/>
        <xdr:cNvSpPr txBox="1"/>
      </xdr:nvSpPr>
      <xdr:spPr>
        <a:xfrm>
          <a:off x="3497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60317</xdr:rowOff>
    </xdr:from>
    <xdr:to>
      <xdr:col>15</xdr:col>
      <xdr:colOff>101600</xdr:colOff>
      <xdr:row>77</xdr:row>
      <xdr:rowOff>161917</xdr:rowOff>
    </xdr:to>
    <xdr:sp macro="" textlink="">
      <xdr:nvSpPr>
        <xdr:cNvPr id="203" name="楕円 202"/>
        <xdr:cNvSpPr/>
      </xdr:nvSpPr>
      <xdr:spPr>
        <a:xfrm>
          <a:off x="2857500" y="132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153044</xdr:rowOff>
    </xdr:from>
    <xdr:ext cx="599010" cy="259045"/>
    <xdr:sp macro="" textlink="">
      <xdr:nvSpPr>
        <xdr:cNvPr id="204" name="テキスト ボックス 203"/>
        <xdr:cNvSpPr txBox="1"/>
      </xdr:nvSpPr>
      <xdr:spPr>
        <a:xfrm>
          <a:off x="2608795" y="1335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127453</xdr:rowOff>
    </xdr:from>
    <xdr:to>
      <xdr:col>10</xdr:col>
      <xdr:colOff>165100</xdr:colOff>
      <xdr:row>78</xdr:row>
      <xdr:rowOff>57603</xdr:rowOff>
    </xdr:to>
    <xdr:sp macro="" textlink="">
      <xdr:nvSpPr>
        <xdr:cNvPr id="205" name="楕円 204"/>
        <xdr:cNvSpPr/>
      </xdr:nvSpPr>
      <xdr:spPr>
        <a:xfrm>
          <a:off x="1968500" y="133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48730</xdr:rowOff>
    </xdr:from>
    <xdr:ext cx="599010" cy="259045"/>
    <xdr:sp macro="" textlink="">
      <xdr:nvSpPr>
        <xdr:cNvPr id="206" name="テキスト ボックス 205"/>
        <xdr:cNvSpPr txBox="1"/>
      </xdr:nvSpPr>
      <xdr:spPr>
        <a:xfrm>
          <a:off x="1719795" y="134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44803</xdr:rowOff>
    </xdr:from>
    <xdr:to>
      <xdr:col>6</xdr:col>
      <xdr:colOff>38100</xdr:colOff>
      <xdr:row>78</xdr:row>
      <xdr:rowOff>146403</xdr:rowOff>
    </xdr:to>
    <xdr:sp macro="" textlink="">
      <xdr:nvSpPr>
        <xdr:cNvPr id="207" name="楕円 206"/>
        <xdr:cNvSpPr/>
      </xdr:nvSpPr>
      <xdr:spPr>
        <a:xfrm>
          <a:off x="1079500" y="13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137530</xdr:rowOff>
    </xdr:from>
    <xdr:ext cx="599010" cy="259045"/>
    <xdr:sp macro="" textlink="">
      <xdr:nvSpPr>
        <xdr:cNvPr id="208" name="テキスト ボックス 207"/>
        <xdr:cNvSpPr txBox="1"/>
      </xdr:nvSpPr>
      <xdr:spPr>
        <a:xfrm>
          <a:off x="830795" y="1351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105068</xdr:rowOff>
    </xdr:from>
    <xdr:to>
      <xdr:col>24</xdr:col>
      <xdr:colOff>63500</xdr:colOff>
      <xdr:row>98</xdr:row>
      <xdr:rowOff>107752</xdr:rowOff>
    </xdr:to>
    <xdr:cxnSp macro="">
      <xdr:nvCxnSpPr>
        <xdr:cNvPr id="235" name="直線コネクタ 234"/>
        <xdr:cNvCxnSpPr/>
      </xdr:nvCxnSpPr>
      <xdr:spPr>
        <a:xfrm flipV="1">
          <a:off x="3797300" y="16907168"/>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107752</xdr:rowOff>
    </xdr:from>
    <xdr:to>
      <xdr:col>19</xdr:col>
      <xdr:colOff>177800</xdr:colOff>
      <xdr:row>98</xdr:row>
      <xdr:rowOff>108415</xdr:rowOff>
    </xdr:to>
    <xdr:cxnSp macro="">
      <xdr:nvCxnSpPr>
        <xdr:cNvPr id="238" name="直線コネクタ 237"/>
        <xdr:cNvCxnSpPr/>
      </xdr:nvCxnSpPr>
      <xdr:spPr>
        <a:xfrm flipV="1">
          <a:off x="2908300" y="16909852"/>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108415</xdr:rowOff>
    </xdr:from>
    <xdr:to>
      <xdr:col>15</xdr:col>
      <xdr:colOff>50800</xdr:colOff>
      <xdr:row>98</xdr:row>
      <xdr:rowOff>119608</xdr:rowOff>
    </xdr:to>
    <xdr:cxnSp macro="">
      <xdr:nvCxnSpPr>
        <xdr:cNvPr id="241" name="直線コネクタ 240"/>
        <xdr:cNvCxnSpPr/>
      </xdr:nvCxnSpPr>
      <xdr:spPr>
        <a:xfrm flipV="1">
          <a:off x="2019300" y="1691051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119555</xdr:rowOff>
    </xdr:from>
    <xdr:to>
      <xdr:col>10</xdr:col>
      <xdr:colOff>114300</xdr:colOff>
      <xdr:row>98</xdr:row>
      <xdr:rowOff>119608</xdr:rowOff>
    </xdr:to>
    <xdr:cxnSp macro="">
      <xdr:nvCxnSpPr>
        <xdr:cNvPr id="244" name="直線コネクタ 243"/>
        <xdr:cNvCxnSpPr/>
      </xdr:nvCxnSpPr>
      <xdr:spPr>
        <a:xfrm>
          <a:off x="1130300" y="1692165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54268</xdr:rowOff>
    </xdr:from>
    <xdr:to>
      <xdr:col>24</xdr:col>
      <xdr:colOff>114300</xdr:colOff>
      <xdr:row>98</xdr:row>
      <xdr:rowOff>155868</xdr:rowOff>
    </xdr:to>
    <xdr:sp macro="" textlink="">
      <xdr:nvSpPr>
        <xdr:cNvPr id="254" name="楕円 253"/>
        <xdr:cNvSpPr/>
      </xdr:nvSpPr>
      <xdr:spPr>
        <a:xfrm>
          <a:off x="4584700" y="168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56952</xdr:rowOff>
    </xdr:from>
    <xdr:to>
      <xdr:col>20</xdr:col>
      <xdr:colOff>38100</xdr:colOff>
      <xdr:row>98</xdr:row>
      <xdr:rowOff>158552</xdr:rowOff>
    </xdr:to>
    <xdr:sp macro="" textlink="">
      <xdr:nvSpPr>
        <xdr:cNvPr id="256" name="楕円 255"/>
        <xdr:cNvSpPr/>
      </xdr:nvSpPr>
      <xdr:spPr>
        <a:xfrm>
          <a:off x="3746500" y="1685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149679</xdr:rowOff>
    </xdr:from>
    <xdr:ext cx="534377" cy="259045"/>
    <xdr:sp macro="" textlink="">
      <xdr:nvSpPr>
        <xdr:cNvPr id="257" name="テキスト ボックス 256"/>
        <xdr:cNvSpPr txBox="1"/>
      </xdr:nvSpPr>
      <xdr:spPr>
        <a:xfrm>
          <a:off x="3530111" y="169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57615</xdr:rowOff>
    </xdr:from>
    <xdr:to>
      <xdr:col>15</xdr:col>
      <xdr:colOff>101600</xdr:colOff>
      <xdr:row>98</xdr:row>
      <xdr:rowOff>159215</xdr:rowOff>
    </xdr:to>
    <xdr:sp macro="" textlink="">
      <xdr:nvSpPr>
        <xdr:cNvPr id="258" name="楕円 257"/>
        <xdr:cNvSpPr/>
      </xdr:nvSpPr>
      <xdr:spPr>
        <a:xfrm>
          <a:off x="2857500" y="168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150342</xdr:rowOff>
    </xdr:from>
    <xdr:ext cx="534377" cy="259045"/>
    <xdr:sp macro="" textlink="">
      <xdr:nvSpPr>
        <xdr:cNvPr id="259" name="テキスト ボックス 258"/>
        <xdr:cNvSpPr txBox="1"/>
      </xdr:nvSpPr>
      <xdr:spPr>
        <a:xfrm>
          <a:off x="2641111" y="169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68808</xdr:rowOff>
    </xdr:from>
    <xdr:to>
      <xdr:col>10</xdr:col>
      <xdr:colOff>165100</xdr:colOff>
      <xdr:row>98</xdr:row>
      <xdr:rowOff>170408</xdr:rowOff>
    </xdr:to>
    <xdr:sp macro="" textlink="">
      <xdr:nvSpPr>
        <xdr:cNvPr id="260" name="楕円 259"/>
        <xdr:cNvSpPr/>
      </xdr:nvSpPr>
      <xdr:spPr>
        <a:xfrm>
          <a:off x="1968500" y="168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161535</xdr:rowOff>
    </xdr:from>
    <xdr:ext cx="534377" cy="259045"/>
    <xdr:sp macro="" textlink="">
      <xdr:nvSpPr>
        <xdr:cNvPr id="261" name="テキスト ボックス 260"/>
        <xdr:cNvSpPr txBox="1"/>
      </xdr:nvSpPr>
      <xdr:spPr>
        <a:xfrm>
          <a:off x="1752111" y="169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68755</xdr:rowOff>
    </xdr:from>
    <xdr:to>
      <xdr:col>6</xdr:col>
      <xdr:colOff>38100</xdr:colOff>
      <xdr:row>98</xdr:row>
      <xdr:rowOff>170355</xdr:rowOff>
    </xdr:to>
    <xdr:sp macro="" textlink="">
      <xdr:nvSpPr>
        <xdr:cNvPr id="262" name="楕円 261"/>
        <xdr:cNvSpPr/>
      </xdr:nvSpPr>
      <xdr:spPr>
        <a:xfrm>
          <a:off x="1079500" y="168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161482</xdr:rowOff>
    </xdr:from>
    <xdr:ext cx="534377" cy="259045"/>
    <xdr:sp macro="" textlink="">
      <xdr:nvSpPr>
        <xdr:cNvPr id="263" name="テキスト ボックス 262"/>
        <xdr:cNvSpPr txBox="1"/>
      </xdr:nvSpPr>
      <xdr:spPr>
        <a:xfrm>
          <a:off x="863111" y="169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111628</xdr:rowOff>
    </xdr:from>
    <xdr:to>
      <xdr:col>55</xdr:col>
      <xdr:colOff>0</xdr:colOff>
      <xdr:row>58</xdr:row>
      <xdr:rowOff>112409</xdr:rowOff>
    </xdr:to>
    <xdr:cxnSp macro="">
      <xdr:nvCxnSpPr>
        <xdr:cNvPr id="343" name="直線コネクタ 342"/>
        <xdr:cNvCxnSpPr/>
      </xdr:nvCxnSpPr>
      <xdr:spPr>
        <a:xfrm flipV="1">
          <a:off x="9639300" y="10055728"/>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94927</xdr:rowOff>
    </xdr:from>
    <xdr:to>
      <xdr:col>50</xdr:col>
      <xdr:colOff>114300</xdr:colOff>
      <xdr:row>58</xdr:row>
      <xdr:rowOff>112409</xdr:rowOff>
    </xdr:to>
    <xdr:cxnSp macro="">
      <xdr:nvCxnSpPr>
        <xdr:cNvPr id="346" name="直線コネクタ 345"/>
        <xdr:cNvCxnSpPr/>
      </xdr:nvCxnSpPr>
      <xdr:spPr>
        <a:xfrm>
          <a:off x="8750300" y="10039027"/>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76332</xdr:rowOff>
    </xdr:from>
    <xdr:to>
      <xdr:col>45</xdr:col>
      <xdr:colOff>177800</xdr:colOff>
      <xdr:row>58</xdr:row>
      <xdr:rowOff>94927</xdr:rowOff>
    </xdr:to>
    <xdr:cxnSp macro="">
      <xdr:nvCxnSpPr>
        <xdr:cNvPr id="349" name="直線コネクタ 348"/>
        <xdr:cNvCxnSpPr/>
      </xdr:nvCxnSpPr>
      <xdr:spPr>
        <a:xfrm>
          <a:off x="7861300" y="10020432"/>
          <a:ext cx="889000" cy="1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76332</xdr:rowOff>
    </xdr:from>
    <xdr:to>
      <xdr:col>41</xdr:col>
      <xdr:colOff>50800</xdr:colOff>
      <xdr:row>58</xdr:row>
      <xdr:rowOff>100756</xdr:rowOff>
    </xdr:to>
    <xdr:cxnSp macro="">
      <xdr:nvCxnSpPr>
        <xdr:cNvPr id="352" name="直線コネクタ 351"/>
        <xdr:cNvCxnSpPr/>
      </xdr:nvCxnSpPr>
      <xdr:spPr>
        <a:xfrm flipV="1">
          <a:off x="6972300" y="10020432"/>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60828</xdr:rowOff>
    </xdr:from>
    <xdr:to>
      <xdr:col>55</xdr:col>
      <xdr:colOff>50800</xdr:colOff>
      <xdr:row>58</xdr:row>
      <xdr:rowOff>162428</xdr:rowOff>
    </xdr:to>
    <xdr:sp macro="" textlink="">
      <xdr:nvSpPr>
        <xdr:cNvPr id="362" name="楕円 361"/>
        <xdr:cNvSpPr/>
      </xdr:nvSpPr>
      <xdr:spPr>
        <a:xfrm>
          <a:off x="10426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147205</xdr:rowOff>
    </xdr:from>
    <xdr:ext cx="469744" cy="259045"/>
    <xdr:sp macro="" textlink="">
      <xdr:nvSpPr>
        <xdr:cNvPr id="363" name="農林水産業費該当値テキスト"/>
        <xdr:cNvSpPr txBox="1"/>
      </xdr:nvSpPr>
      <xdr:spPr>
        <a:xfrm>
          <a:off x="10528300" y="991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61609</xdr:rowOff>
    </xdr:from>
    <xdr:to>
      <xdr:col>50</xdr:col>
      <xdr:colOff>165100</xdr:colOff>
      <xdr:row>58</xdr:row>
      <xdr:rowOff>163209</xdr:rowOff>
    </xdr:to>
    <xdr:sp macro="" textlink="">
      <xdr:nvSpPr>
        <xdr:cNvPr id="364" name="楕円 363"/>
        <xdr:cNvSpPr/>
      </xdr:nvSpPr>
      <xdr:spPr>
        <a:xfrm>
          <a:off x="9588500" y="100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154336</xdr:rowOff>
    </xdr:from>
    <xdr:ext cx="469744" cy="259045"/>
    <xdr:sp macro="" textlink="">
      <xdr:nvSpPr>
        <xdr:cNvPr id="365" name="テキスト ボックス 364"/>
        <xdr:cNvSpPr txBox="1"/>
      </xdr:nvSpPr>
      <xdr:spPr>
        <a:xfrm>
          <a:off x="9404428" y="100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44127</xdr:rowOff>
    </xdr:from>
    <xdr:to>
      <xdr:col>46</xdr:col>
      <xdr:colOff>38100</xdr:colOff>
      <xdr:row>58</xdr:row>
      <xdr:rowOff>145727</xdr:rowOff>
    </xdr:to>
    <xdr:sp macro="" textlink="">
      <xdr:nvSpPr>
        <xdr:cNvPr id="366" name="楕円 365"/>
        <xdr:cNvSpPr/>
      </xdr:nvSpPr>
      <xdr:spPr>
        <a:xfrm>
          <a:off x="86995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136854</xdr:rowOff>
    </xdr:from>
    <xdr:ext cx="469744" cy="259045"/>
    <xdr:sp macro="" textlink="">
      <xdr:nvSpPr>
        <xdr:cNvPr id="367" name="テキスト ボックス 366"/>
        <xdr:cNvSpPr txBox="1"/>
      </xdr:nvSpPr>
      <xdr:spPr>
        <a:xfrm>
          <a:off x="8515428" y="100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25532</xdr:rowOff>
    </xdr:from>
    <xdr:to>
      <xdr:col>41</xdr:col>
      <xdr:colOff>101600</xdr:colOff>
      <xdr:row>58</xdr:row>
      <xdr:rowOff>127132</xdr:rowOff>
    </xdr:to>
    <xdr:sp macro="" textlink="">
      <xdr:nvSpPr>
        <xdr:cNvPr id="368" name="楕円 367"/>
        <xdr:cNvSpPr/>
      </xdr:nvSpPr>
      <xdr:spPr>
        <a:xfrm>
          <a:off x="7810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118259</xdr:rowOff>
    </xdr:from>
    <xdr:ext cx="534377" cy="259045"/>
    <xdr:sp macro="" textlink="">
      <xdr:nvSpPr>
        <xdr:cNvPr id="369" name="テキスト ボックス 368"/>
        <xdr:cNvSpPr txBox="1"/>
      </xdr:nvSpPr>
      <xdr:spPr>
        <a:xfrm>
          <a:off x="7594111" y="100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49956</xdr:rowOff>
    </xdr:from>
    <xdr:to>
      <xdr:col>36</xdr:col>
      <xdr:colOff>165100</xdr:colOff>
      <xdr:row>58</xdr:row>
      <xdr:rowOff>151556</xdr:rowOff>
    </xdr:to>
    <xdr:sp macro="" textlink="">
      <xdr:nvSpPr>
        <xdr:cNvPr id="370" name="楕円 369"/>
        <xdr:cNvSpPr/>
      </xdr:nvSpPr>
      <xdr:spPr>
        <a:xfrm>
          <a:off x="6921500" y="9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142683</xdr:rowOff>
    </xdr:from>
    <xdr:ext cx="469744" cy="259045"/>
    <xdr:sp macro="" textlink="">
      <xdr:nvSpPr>
        <xdr:cNvPr id="371" name="テキスト ボックス 370"/>
        <xdr:cNvSpPr txBox="1"/>
      </xdr:nvSpPr>
      <xdr:spPr>
        <a:xfrm>
          <a:off x="6737428" y="100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158331</xdr:rowOff>
    </xdr:from>
    <xdr:to>
      <xdr:col>55</xdr:col>
      <xdr:colOff>0</xdr:colOff>
      <xdr:row>78</xdr:row>
      <xdr:rowOff>170831</xdr:rowOff>
    </xdr:to>
    <xdr:cxnSp macro="">
      <xdr:nvCxnSpPr>
        <xdr:cNvPr id="400" name="直線コネクタ 399"/>
        <xdr:cNvCxnSpPr/>
      </xdr:nvCxnSpPr>
      <xdr:spPr>
        <a:xfrm>
          <a:off x="9639300" y="13531431"/>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158331</xdr:rowOff>
    </xdr:from>
    <xdr:to>
      <xdr:col>50</xdr:col>
      <xdr:colOff>114300</xdr:colOff>
      <xdr:row>79</xdr:row>
      <xdr:rowOff>17052</xdr:rowOff>
    </xdr:to>
    <xdr:cxnSp macro="">
      <xdr:nvCxnSpPr>
        <xdr:cNvPr id="403" name="直線コネクタ 402"/>
        <xdr:cNvCxnSpPr/>
      </xdr:nvCxnSpPr>
      <xdr:spPr>
        <a:xfrm flipV="1">
          <a:off x="8750300" y="13531431"/>
          <a:ext cx="8890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152691</xdr:rowOff>
    </xdr:from>
    <xdr:to>
      <xdr:col>45</xdr:col>
      <xdr:colOff>177800</xdr:colOff>
      <xdr:row>79</xdr:row>
      <xdr:rowOff>17052</xdr:rowOff>
    </xdr:to>
    <xdr:cxnSp macro="">
      <xdr:nvCxnSpPr>
        <xdr:cNvPr id="406" name="直線コネクタ 405"/>
        <xdr:cNvCxnSpPr/>
      </xdr:nvCxnSpPr>
      <xdr:spPr>
        <a:xfrm>
          <a:off x="7861300" y="13525791"/>
          <a:ext cx="889000" cy="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152691</xdr:rowOff>
    </xdr:from>
    <xdr:to>
      <xdr:col>41</xdr:col>
      <xdr:colOff>50800</xdr:colOff>
      <xdr:row>79</xdr:row>
      <xdr:rowOff>27556</xdr:rowOff>
    </xdr:to>
    <xdr:cxnSp macro="">
      <xdr:nvCxnSpPr>
        <xdr:cNvPr id="409" name="直線コネクタ 408"/>
        <xdr:cNvCxnSpPr/>
      </xdr:nvCxnSpPr>
      <xdr:spPr>
        <a:xfrm flipV="1">
          <a:off x="6972300" y="1352579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120031</xdr:rowOff>
    </xdr:from>
    <xdr:to>
      <xdr:col>55</xdr:col>
      <xdr:colOff>50800</xdr:colOff>
      <xdr:row>79</xdr:row>
      <xdr:rowOff>50181</xdr:rowOff>
    </xdr:to>
    <xdr:sp macro="" textlink="">
      <xdr:nvSpPr>
        <xdr:cNvPr id="419" name="楕円 418"/>
        <xdr:cNvSpPr/>
      </xdr:nvSpPr>
      <xdr:spPr>
        <a:xfrm>
          <a:off x="10426700" y="134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34958</xdr:rowOff>
    </xdr:from>
    <xdr:ext cx="534377" cy="259045"/>
    <xdr:sp macro="" textlink="">
      <xdr:nvSpPr>
        <xdr:cNvPr id="420" name="商工費該当値テキスト"/>
        <xdr:cNvSpPr txBox="1"/>
      </xdr:nvSpPr>
      <xdr:spPr>
        <a:xfrm>
          <a:off x="10528300" y="13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107531</xdr:rowOff>
    </xdr:from>
    <xdr:to>
      <xdr:col>50</xdr:col>
      <xdr:colOff>165100</xdr:colOff>
      <xdr:row>79</xdr:row>
      <xdr:rowOff>37681</xdr:rowOff>
    </xdr:to>
    <xdr:sp macro="" textlink="">
      <xdr:nvSpPr>
        <xdr:cNvPr id="421" name="楕円 420"/>
        <xdr:cNvSpPr/>
      </xdr:nvSpPr>
      <xdr:spPr>
        <a:xfrm>
          <a:off x="9588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28808</xdr:rowOff>
    </xdr:from>
    <xdr:ext cx="534377" cy="259045"/>
    <xdr:sp macro="" textlink="">
      <xdr:nvSpPr>
        <xdr:cNvPr id="422" name="テキスト ボックス 421"/>
        <xdr:cNvSpPr txBox="1"/>
      </xdr:nvSpPr>
      <xdr:spPr>
        <a:xfrm>
          <a:off x="9372111" y="135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137702</xdr:rowOff>
    </xdr:from>
    <xdr:to>
      <xdr:col>46</xdr:col>
      <xdr:colOff>38100</xdr:colOff>
      <xdr:row>79</xdr:row>
      <xdr:rowOff>67852</xdr:rowOff>
    </xdr:to>
    <xdr:sp macro="" textlink="">
      <xdr:nvSpPr>
        <xdr:cNvPr id="423" name="楕円 422"/>
        <xdr:cNvSpPr/>
      </xdr:nvSpPr>
      <xdr:spPr>
        <a:xfrm>
          <a:off x="8699500" y="135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58979</xdr:rowOff>
    </xdr:from>
    <xdr:ext cx="469744" cy="259045"/>
    <xdr:sp macro="" textlink="">
      <xdr:nvSpPr>
        <xdr:cNvPr id="424" name="テキスト ボックス 423"/>
        <xdr:cNvSpPr txBox="1"/>
      </xdr:nvSpPr>
      <xdr:spPr>
        <a:xfrm>
          <a:off x="8515428" y="1360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101891</xdr:rowOff>
    </xdr:from>
    <xdr:to>
      <xdr:col>41</xdr:col>
      <xdr:colOff>101600</xdr:colOff>
      <xdr:row>79</xdr:row>
      <xdr:rowOff>32041</xdr:rowOff>
    </xdr:to>
    <xdr:sp macro="" textlink="">
      <xdr:nvSpPr>
        <xdr:cNvPr id="425" name="楕円 424"/>
        <xdr:cNvSpPr/>
      </xdr:nvSpPr>
      <xdr:spPr>
        <a:xfrm>
          <a:off x="7810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23168</xdr:rowOff>
    </xdr:from>
    <xdr:ext cx="534377" cy="259045"/>
    <xdr:sp macro="" textlink="">
      <xdr:nvSpPr>
        <xdr:cNvPr id="426" name="テキスト ボックス 425"/>
        <xdr:cNvSpPr txBox="1"/>
      </xdr:nvSpPr>
      <xdr:spPr>
        <a:xfrm>
          <a:off x="7594111" y="135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148206</xdr:rowOff>
    </xdr:from>
    <xdr:to>
      <xdr:col>36</xdr:col>
      <xdr:colOff>165100</xdr:colOff>
      <xdr:row>79</xdr:row>
      <xdr:rowOff>78356</xdr:rowOff>
    </xdr:to>
    <xdr:sp macro="" textlink="">
      <xdr:nvSpPr>
        <xdr:cNvPr id="427" name="楕円 426"/>
        <xdr:cNvSpPr/>
      </xdr:nvSpPr>
      <xdr:spPr>
        <a:xfrm>
          <a:off x="6921500" y="135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69483</xdr:rowOff>
    </xdr:from>
    <xdr:ext cx="469744" cy="259045"/>
    <xdr:sp macro="" textlink="">
      <xdr:nvSpPr>
        <xdr:cNvPr id="428" name="テキスト ボックス 427"/>
        <xdr:cNvSpPr txBox="1"/>
      </xdr:nvSpPr>
      <xdr:spPr>
        <a:xfrm>
          <a:off x="6737428" y="1361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39070</xdr:rowOff>
    </xdr:from>
    <xdr:to>
      <xdr:col>55</xdr:col>
      <xdr:colOff>0</xdr:colOff>
      <xdr:row>97</xdr:row>
      <xdr:rowOff>99763</xdr:rowOff>
    </xdr:to>
    <xdr:cxnSp macro="">
      <xdr:nvCxnSpPr>
        <xdr:cNvPr id="455" name="直線コネクタ 454"/>
        <xdr:cNvCxnSpPr/>
      </xdr:nvCxnSpPr>
      <xdr:spPr>
        <a:xfrm flipV="1">
          <a:off x="9639300" y="16669720"/>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99763</xdr:rowOff>
    </xdr:from>
    <xdr:to>
      <xdr:col>50</xdr:col>
      <xdr:colOff>114300</xdr:colOff>
      <xdr:row>97</xdr:row>
      <xdr:rowOff>105167</xdr:rowOff>
    </xdr:to>
    <xdr:cxnSp macro="">
      <xdr:nvCxnSpPr>
        <xdr:cNvPr id="458" name="直線コネクタ 457"/>
        <xdr:cNvCxnSpPr/>
      </xdr:nvCxnSpPr>
      <xdr:spPr>
        <a:xfrm flipV="1">
          <a:off x="8750300" y="16730413"/>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105167</xdr:rowOff>
    </xdr:from>
    <xdr:to>
      <xdr:col>45</xdr:col>
      <xdr:colOff>177800</xdr:colOff>
      <xdr:row>97</xdr:row>
      <xdr:rowOff>108908</xdr:rowOff>
    </xdr:to>
    <xdr:cxnSp macro="">
      <xdr:nvCxnSpPr>
        <xdr:cNvPr id="461" name="直線コネクタ 460"/>
        <xdr:cNvCxnSpPr/>
      </xdr:nvCxnSpPr>
      <xdr:spPr>
        <a:xfrm flipV="1">
          <a:off x="7861300" y="1673581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15136</xdr:rowOff>
    </xdr:from>
    <xdr:to>
      <xdr:col>41</xdr:col>
      <xdr:colOff>50800</xdr:colOff>
      <xdr:row>97</xdr:row>
      <xdr:rowOff>108908</xdr:rowOff>
    </xdr:to>
    <xdr:cxnSp macro="">
      <xdr:nvCxnSpPr>
        <xdr:cNvPr id="464" name="直線コネクタ 463"/>
        <xdr:cNvCxnSpPr/>
      </xdr:nvCxnSpPr>
      <xdr:spPr>
        <a:xfrm>
          <a:off x="6972300" y="16645786"/>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159720</xdr:rowOff>
    </xdr:from>
    <xdr:to>
      <xdr:col>55</xdr:col>
      <xdr:colOff>50800</xdr:colOff>
      <xdr:row>97</xdr:row>
      <xdr:rowOff>89870</xdr:rowOff>
    </xdr:to>
    <xdr:sp macro="" textlink="">
      <xdr:nvSpPr>
        <xdr:cNvPr id="474" name="楕円 473"/>
        <xdr:cNvSpPr/>
      </xdr:nvSpPr>
      <xdr:spPr>
        <a:xfrm>
          <a:off x="10426700" y="166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138147</xdr:rowOff>
    </xdr:from>
    <xdr:ext cx="534377" cy="259045"/>
    <xdr:sp macro="" textlink="">
      <xdr:nvSpPr>
        <xdr:cNvPr id="475" name="土木費該当値テキスト"/>
        <xdr:cNvSpPr txBox="1"/>
      </xdr:nvSpPr>
      <xdr:spPr>
        <a:xfrm>
          <a:off x="10528300" y="165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48963</xdr:rowOff>
    </xdr:from>
    <xdr:to>
      <xdr:col>50</xdr:col>
      <xdr:colOff>165100</xdr:colOff>
      <xdr:row>97</xdr:row>
      <xdr:rowOff>150563</xdr:rowOff>
    </xdr:to>
    <xdr:sp macro="" textlink="">
      <xdr:nvSpPr>
        <xdr:cNvPr id="476" name="楕円 475"/>
        <xdr:cNvSpPr/>
      </xdr:nvSpPr>
      <xdr:spPr>
        <a:xfrm>
          <a:off x="9588500" y="1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141690</xdr:rowOff>
    </xdr:from>
    <xdr:ext cx="534377" cy="259045"/>
    <xdr:sp macro="" textlink="">
      <xdr:nvSpPr>
        <xdr:cNvPr id="477" name="テキスト ボックス 476"/>
        <xdr:cNvSpPr txBox="1"/>
      </xdr:nvSpPr>
      <xdr:spPr>
        <a:xfrm>
          <a:off x="9372111" y="167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54367</xdr:rowOff>
    </xdr:from>
    <xdr:to>
      <xdr:col>46</xdr:col>
      <xdr:colOff>38100</xdr:colOff>
      <xdr:row>97</xdr:row>
      <xdr:rowOff>155967</xdr:rowOff>
    </xdr:to>
    <xdr:sp macro="" textlink="">
      <xdr:nvSpPr>
        <xdr:cNvPr id="478" name="楕円 477"/>
        <xdr:cNvSpPr/>
      </xdr:nvSpPr>
      <xdr:spPr>
        <a:xfrm>
          <a:off x="86995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147094</xdr:rowOff>
    </xdr:from>
    <xdr:ext cx="534377" cy="259045"/>
    <xdr:sp macro="" textlink="">
      <xdr:nvSpPr>
        <xdr:cNvPr id="479" name="テキスト ボックス 478"/>
        <xdr:cNvSpPr txBox="1"/>
      </xdr:nvSpPr>
      <xdr:spPr>
        <a:xfrm>
          <a:off x="8483111" y="16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58108</xdr:rowOff>
    </xdr:from>
    <xdr:to>
      <xdr:col>41</xdr:col>
      <xdr:colOff>101600</xdr:colOff>
      <xdr:row>97</xdr:row>
      <xdr:rowOff>159708</xdr:rowOff>
    </xdr:to>
    <xdr:sp macro="" textlink="">
      <xdr:nvSpPr>
        <xdr:cNvPr id="480" name="楕円 479"/>
        <xdr:cNvSpPr/>
      </xdr:nvSpPr>
      <xdr:spPr>
        <a:xfrm>
          <a:off x="7810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150835</xdr:rowOff>
    </xdr:from>
    <xdr:ext cx="534377" cy="259045"/>
    <xdr:sp macro="" textlink="">
      <xdr:nvSpPr>
        <xdr:cNvPr id="481" name="テキスト ボックス 480"/>
        <xdr:cNvSpPr txBox="1"/>
      </xdr:nvSpPr>
      <xdr:spPr>
        <a:xfrm>
          <a:off x="7594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135786</xdr:rowOff>
    </xdr:from>
    <xdr:to>
      <xdr:col>36</xdr:col>
      <xdr:colOff>165100</xdr:colOff>
      <xdr:row>97</xdr:row>
      <xdr:rowOff>65936</xdr:rowOff>
    </xdr:to>
    <xdr:sp macro="" textlink="">
      <xdr:nvSpPr>
        <xdr:cNvPr id="482" name="楕円 481"/>
        <xdr:cNvSpPr/>
      </xdr:nvSpPr>
      <xdr:spPr>
        <a:xfrm>
          <a:off x="6921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57063</xdr:rowOff>
    </xdr:from>
    <xdr:ext cx="534377" cy="259045"/>
    <xdr:sp macro="" textlink="">
      <xdr:nvSpPr>
        <xdr:cNvPr id="483" name="テキスト ボックス 482"/>
        <xdr:cNvSpPr txBox="1"/>
      </xdr:nvSpPr>
      <xdr:spPr>
        <a:xfrm>
          <a:off x="6705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37744</xdr:rowOff>
    </xdr:from>
    <xdr:to>
      <xdr:col>85</xdr:col>
      <xdr:colOff>127000</xdr:colOff>
      <xdr:row>39</xdr:row>
      <xdr:rowOff>56571</xdr:rowOff>
    </xdr:to>
    <xdr:cxnSp macro="">
      <xdr:nvCxnSpPr>
        <xdr:cNvPr id="515" name="直線コネクタ 514"/>
        <xdr:cNvCxnSpPr/>
      </xdr:nvCxnSpPr>
      <xdr:spPr>
        <a:xfrm flipV="1">
          <a:off x="15481300" y="6724294"/>
          <a:ext cx="8382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56571</xdr:rowOff>
    </xdr:from>
    <xdr:to>
      <xdr:col>81</xdr:col>
      <xdr:colOff>50800</xdr:colOff>
      <xdr:row>39</xdr:row>
      <xdr:rowOff>129087</xdr:rowOff>
    </xdr:to>
    <xdr:cxnSp macro="">
      <xdr:nvCxnSpPr>
        <xdr:cNvPr id="518" name="直線コネクタ 517"/>
        <xdr:cNvCxnSpPr/>
      </xdr:nvCxnSpPr>
      <xdr:spPr>
        <a:xfrm flipV="1">
          <a:off x="14592300" y="6743121"/>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129087</xdr:rowOff>
    </xdr:from>
    <xdr:to>
      <xdr:col>76</xdr:col>
      <xdr:colOff>114300</xdr:colOff>
      <xdr:row>39</xdr:row>
      <xdr:rowOff>153400</xdr:rowOff>
    </xdr:to>
    <xdr:cxnSp macro="">
      <xdr:nvCxnSpPr>
        <xdr:cNvPr id="521" name="直線コネクタ 520"/>
        <xdr:cNvCxnSpPr/>
      </xdr:nvCxnSpPr>
      <xdr:spPr>
        <a:xfrm flipV="1">
          <a:off x="13703300" y="6815637"/>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153400</xdr:rowOff>
    </xdr:from>
    <xdr:to>
      <xdr:col>71</xdr:col>
      <xdr:colOff>177800</xdr:colOff>
      <xdr:row>39</xdr:row>
      <xdr:rowOff>167605</xdr:rowOff>
    </xdr:to>
    <xdr:cxnSp macro="">
      <xdr:nvCxnSpPr>
        <xdr:cNvPr id="524" name="直線コネクタ 523"/>
        <xdr:cNvCxnSpPr/>
      </xdr:nvCxnSpPr>
      <xdr:spPr>
        <a:xfrm flipV="1">
          <a:off x="12814300" y="6839950"/>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158394</xdr:rowOff>
    </xdr:from>
    <xdr:to>
      <xdr:col>85</xdr:col>
      <xdr:colOff>177800</xdr:colOff>
      <xdr:row>39</xdr:row>
      <xdr:rowOff>88544</xdr:rowOff>
    </xdr:to>
    <xdr:sp macro="" textlink="">
      <xdr:nvSpPr>
        <xdr:cNvPr id="534" name="楕円 533"/>
        <xdr:cNvSpPr/>
      </xdr:nvSpPr>
      <xdr:spPr>
        <a:xfrm>
          <a:off x="16268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73321</xdr:rowOff>
    </xdr:from>
    <xdr:ext cx="534377" cy="259045"/>
    <xdr:sp macro="" textlink="">
      <xdr:nvSpPr>
        <xdr:cNvPr id="535" name="消防費該当値テキスト"/>
        <xdr:cNvSpPr txBox="1"/>
      </xdr:nvSpPr>
      <xdr:spPr>
        <a:xfrm>
          <a:off x="16370300" y="65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5771</xdr:rowOff>
    </xdr:from>
    <xdr:to>
      <xdr:col>81</xdr:col>
      <xdr:colOff>101600</xdr:colOff>
      <xdr:row>39</xdr:row>
      <xdr:rowOff>107371</xdr:rowOff>
    </xdr:to>
    <xdr:sp macro="" textlink="">
      <xdr:nvSpPr>
        <xdr:cNvPr id="536" name="楕円 535"/>
        <xdr:cNvSpPr/>
      </xdr:nvSpPr>
      <xdr:spPr>
        <a:xfrm>
          <a:off x="15430500" y="66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98498</xdr:rowOff>
    </xdr:from>
    <xdr:ext cx="534377" cy="259045"/>
    <xdr:sp macro="" textlink="">
      <xdr:nvSpPr>
        <xdr:cNvPr id="537" name="テキスト ボックス 536"/>
        <xdr:cNvSpPr txBox="1"/>
      </xdr:nvSpPr>
      <xdr:spPr>
        <a:xfrm>
          <a:off x="15214111" y="67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78287</xdr:rowOff>
    </xdr:from>
    <xdr:to>
      <xdr:col>76</xdr:col>
      <xdr:colOff>165100</xdr:colOff>
      <xdr:row>40</xdr:row>
      <xdr:rowOff>8437</xdr:rowOff>
    </xdr:to>
    <xdr:sp macro="" textlink="">
      <xdr:nvSpPr>
        <xdr:cNvPr id="538" name="楕円 537"/>
        <xdr:cNvSpPr/>
      </xdr:nvSpPr>
      <xdr:spPr>
        <a:xfrm>
          <a:off x="14541500" y="67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171014</xdr:rowOff>
    </xdr:from>
    <xdr:ext cx="534377" cy="259045"/>
    <xdr:sp macro="" textlink="">
      <xdr:nvSpPr>
        <xdr:cNvPr id="539" name="テキスト ボックス 538"/>
        <xdr:cNvSpPr txBox="1"/>
      </xdr:nvSpPr>
      <xdr:spPr>
        <a:xfrm>
          <a:off x="14325111" y="68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102600</xdr:rowOff>
    </xdr:from>
    <xdr:to>
      <xdr:col>72</xdr:col>
      <xdr:colOff>38100</xdr:colOff>
      <xdr:row>40</xdr:row>
      <xdr:rowOff>32750</xdr:rowOff>
    </xdr:to>
    <xdr:sp macro="" textlink="">
      <xdr:nvSpPr>
        <xdr:cNvPr id="540" name="楕円 539"/>
        <xdr:cNvSpPr/>
      </xdr:nvSpPr>
      <xdr:spPr>
        <a:xfrm>
          <a:off x="13652500" y="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23877</xdr:rowOff>
    </xdr:from>
    <xdr:ext cx="534377" cy="259045"/>
    <xdr:sp macro="" textlink="">
      <xdr:nvSpPr>
        <xdr:cNvPr id="541" name="テキスト ボックス 540"/>
        <xdr:cNvSpPr txBox="1"/>
      </xdr:nvSpPr>
      <xdr:spPr>
        <a:xfrm>
          <a:off x="13436111" y="68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116805</xdr:rowOff>
    </xdr:from>
    <xdr:to>
      <xdr:col>67</xdr:col>
      <xdr:colOff>101600</xdr:colOff>
      <xdr:row>40</xdr:row>
      <xdr:rowOff>46955</xdr:rowOff>
    </xdr:to>
    <xdr:sp macro="" textlink="">
      <xdr:nvSpPr>
        <xdr:cNvPr id="542" name="楕円 541"/>
        <xdr:cNvSpPr/>
      </xdr:nvSpPr>
      <xdr:spPr>
        <a:xfrm>
          <a:off x="12763500" y="68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38082</xdr:rowOff>
    </xdr:from>
    <xdr:ext cx="534377" cy="259045"/>
    <xdr:sp macro="" textlink="">
      <xdr:nvSpPr>
        <xdr:cNvPr id="543" name="テキスト ボックス 542"/>
        <xdr:cNvSpPr txBox="1"/>
      </xdr:nvSpPr>
      <xdr:spPr>
        <a:xfrm>
          <a:off x="12547111" y="68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22969</xdr:rowOff>
    </xdr:from>
    <xdr:to>
      <xdr:col>85</xdr:col>
      <xdr:colOff>127000</xdr:colOff>
      <xdr:row>58</xdr:row>
      <xdr:rowOff>52390</xdr:rowOff>
    </xdr:to>
    <xdr:cxnSp macro="">
      <xdr:nvCxnSpPr>
        <xdr:cNvPr id="572" name="直線コネクタ 571"/>
        <xdr:cNvCxnSpPr/>
      </xdr:nvCxnSpPr>
      <xdr:spPr>
        <a:xfrm>
          <a:off x="15481300" y="9967069"/>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22969</xdr:rowOff>
    </xdr:from>
    <xdr:to>
      <xdr:col>81</xdr:col>
      <xdr:colOff>50800</xdr:colOff>
      <xdr:row>58</xdr:row>
      <xdr:rowOff>48542</xdr:rowOff>
    </xdr:to>
    <xdr:cxnSp macro="">
      <xdr:nvCxnSpPr>
        <xdr:cNvPr id="575" name="直線コネクタ 574"/>
        <xdr:cNvCxnSpPr/>
      </xdr:nvCxnSpPr>
      <xdr:spPr>
        <a:xfrm flipV="1">
          <a:off x="14592300" y="9967069"/>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160620</xdr:rowOff>
    </xdr:from>
    <xdr:to>
      <xdr:col>76</xdr:col>
      <xdr:colOff>114300</xdr:colOff>
      <xdr:row>58</xdr:row>
      <xdr:rowOff>48542</xdr:rowOff>
    </xdr:to>
    <xdr:cxnSp macro="">
      <xdr:nvCxnSpPr>
        <xdr:cNvPr id="578" name="直線コネクタ 577"/>
        <xdr:cNvCxnSpPr/>
      </xdr:nvCxnSpPr>
      <xdr:spPr>
        <a:xfrm>
          <a:off x="13703300" y="993327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160620</xdr:rowOff>
    </xdr:from>
    <xdr:to>
      <xdr:col>71</xdr:col>
      <xdr:colOff>177800</xdr:colOff>
      <xdr:row>58</xdr:row>
      <xdr:rowOff>87199</xdr:rowOff>
    </xdr:to>
    <xdr:cxnSp macro="">
      <xdr:nvCxnSpPr>
        <xdr:cNvPr id="581" name="直線コネクタ 580"/>
        <xdr:cNvCxnSpPr/>
      </xdr:nvCxnSpPr>
      <xdr:spPr>
        <a:xfrm flipV="1">
          <a:off x="12814300" y="9933270"/>
          <a:ext cx="889000" cy="9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1590</xdr:rowOff>
    </xdr:from>
    <xdr:to>
      <xdr:col>85</xdr:col>
      <xdr:colOff>177800</xdr:colOff>
      <xdr:row>58</xdr:row>
      <xdr:rowOff>103190</xdr:rowOff>
    </xdr:to>
    <xdr:sp macro="" textlink="">
      <xdr:nvSpPr>
        <xdr:cNvPr id="591" name="楕円 590"/>
        <xdr:cNvSpPr/>
      </xdr:nvSpPr>
      <xdr:spPr>
        <a:xfrm>
          <a:off x="16268700" y="99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87967</xdr:rowOff>
    </xdr:from>
    <xdr:ext cx="534377" cy="259045"/>
    <xdr:sp macro="" textlink="">
      <xdr:nvSpPr>
        <xdr:cNvPr id="592" name="教育費該当値テキスト"/>
        <xdr:cNvSpPr txBox="1"/>
      </xdr:nvSpPr>
      <xdr:spPr>
        <a:xfrm>
          <a:off x="16370300" y="986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143619</xdr:rowOff>
    </xdr:from>
    <xdr:to>
      <xdr:col>81</xdr:col>
      <xdr:colOff>101600</xdr:colOff>
      <xdr:row>58</xdr:row>
      <xdr:rowOff>73769</xdr:rowOff>
    </xdr:to>
    <xdr:sp macro="" textlink="">
      <xdr:nvSpPr>
        <xdr:cNvPr id="593" name="楕円 592"/>
        <xdr:cNvSpPr/>
      </xdr:nvSpPr>
      <xdr:spPr>
        <a:xfrm>
          <a:off x="154305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64896</xdr:rowOff>
    </xdr:from>
    <xdr:ext cx="534377" cy="259045"/>
    <xdr:sp macro="" textlink="">
      <xdr:nvSpPr>
        <xdr:cNvPr id="594" name="テキスト ボックス 593"/>
        <xdr:cNvSpPr txBox="1"/>
      </xdr:nvSpPr>
      <xdr:spPr>
        <a:xfrm>
          <a:off x="15214111" y="100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169192</xdr:rowOff>
    </xdr:from>
    <xdr:to>
      <xdr:col>76</xdr:col>
      <xdr:colOff>165100</xdr:colOff>
      <xdr:row>58</xdr:row>
      <xdr:rowOff>99342</xdr:rowOff>
    </xdr:to>
    <xdr:sp macro="" textlink="">
      <xdr:nvSpPr>
        <xdr:cNvPr id="595" name="楕円 594"/>
        <xdr:cNvSpPr/>
      </xdr:nvSpPr>
      <xdr:spPr>
        <a:xfrm>
          <a:off x="14541500" y="9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90469</xdr:rowOff>
    </xdr:from>
    <xdr:ext cx="534377" cy="259045"/>
    <xdr:sp macro="" textlink="">
      <xdr:nvSpPr>
        <xdr:cNvPr id="596" name="テキスト ボックス 595"/>
        <xdr:cNvSpPr txBox="1"/>
      </xdr:nvSpPr>
      <xdr:spPr>
        <a:xfrm>
          <a:off x="14325111" y="100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109820</xdr:rowOff>
    </xdr:from>
    <xdr:to>
      <xdr:col>72</xdr:col>
      <xdr:colOff>38100</xdr:colOff>
      <xdr:row>58</xdr:row>
      <xdr:rowOff>39970</xdr:rowOff>
    </xdr:to>
    <xdr:sp macro="" textlink="">
      <xdr:nvSpPr>
        <xdr:cNvPr id="597" name="楕円 596"/>
        <xdr:cNvSpPr/>
      </xdr:nvSpPr>
      <xdr:spPr>
        <a:xfrm>
          <a:off x="136525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31097</xdr:rowOff>
    </xdr:from>
    <xdr:ext cx="534377" cy="259045"/>
    <xdr:sp macro="" textlink="">
      <xdr:nvSpPr>
        <xdr:cNvPr id="598" name="テキスト ボックス 597"/>
        <xdr:cNvSpPr txBox="1"/>
      </xdr:nvSpPr>
      <xdr:spPr>
        <a:xfrm>
          <a:off x="13436111" y="99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36399</xdr:rowOff>
    </xdr:from>
    <xdr:to>
      <xdr:col>67</xdr:col>
      <xdr:colOff>101600</xdr:colOff>
      <xdr:row>58</xdr:row>
      <xdr:rowOff>137999</xdr:rowOff>
    </xdr:to>
    <xdr:sp macro="" textlink="">
      <xdr:nvSpPr>
        <xdr:cNvPr id="599" name="楕円 598"/>
        <xdr:cNvSpPr/>
      </xdr:nvSpPr>
      <xdr:spPr>
        <a:xfrm>
          <a:off x="127635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129126</xdr:rowOff>
    </xdr:from>
    <xdr:ext cx="534377" cy="259045"/>
    <xdr:sp macro="" textlink="">
      <xdr:nvSpPr>
        <xdr:cNvPr id="600" name="テキスト ボックス 599"/>
        <xdr:cNvSpPr txBox="1"/>
      </xdr:nvSpPr>
      <xdr:spPr>
        <a:xfrm>
          <a:off x="12547111" y="100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49113</xdr:rowOff>
    </xdr:from>
    <xdr:to>
      <xdr:col>85</xdr:col>
      <xdr:colOff>127000</xdr:colOff>
      <xdr:row>98</xdr:row>
      <xdr:rowOff>55818</xdr:rowOff>
    </xdr:to>
    <xdr:cxnSp macro="">
      <xdr:nvCxnSpPr>
        <xdr:cNvPr id="688" name="直線コネクタ 687"/>
        <xdr:cNvCxnSpPr/>
      </xdr:nvCxnSpPr>
      <xdr:spPr>
        <a:xfrm>
          <a:off x="15481300" y="16851213"/>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33310</xdr:rowOff>
    </xdr:from>
    <xdr:to>
      <xdr:col>81</xdr:col>
      <xdr:colOff>50800</xdr:colOff>
      <xdr:row>98</xdr:row>
      <xdr:rowOff>49113</xdr:rowOff>
    </xdr:to>
    <xdr:cxnSp macro="">
      <xdr:nvCxnSpPr>
        <xdr:cNvPr id="691" name="直線コネクタ 690"/>
        <xdr:cNvCxnSpPr/>
      </xdr:nvCxnSpPr>
      <xdr:spPr>
        <a:xfrm>
          <a:off x="14592300" y="16835410"/>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29070</xdr:rowOff>
    </xdr:from>
    <xdr:to>
      <xdr:col>76</xdr:col>
      <xdr:colOff>114300</xdr:colOff>
      <xdr:row>98</xdr:row>
      <xdr:rowOff>33310</xdr:rowOff>
    </xdr:to>
    <xdr:cxnSp macro="">
      <xdr:nvCxnSpPr>
        <xdr:cNvPr id="694" name="直線コネクタ 693"/>
        <xdr:cNvCxnSpPr/>
      </xdr:nvCxnSpPr>
      <xdr:spPr>
        <a:xfrm>
          <a:off x="13703300" y="16831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29070</xdr:rowOff>
    </xdr:from>
    <xdr:to>
      <xdr:col>71</xdr:col>
      <xdr:colOff>177800</xdr:colOff>
      <xdr:row>98</xdr:row>
      <xdr:rowOff>35336</xdr:rowOff>
    </xdr:to>
    <xdr:cxnSp macro="">
      <xdr:nvCxnSpPr>
        <xdr:cNvPr id="697" name="直線コネクタ 696"/>
        <xdr:cNvCxnSpPr/>
      </xdr:nvCxnSpPr>
      <xdr:spPr>
        <a:xfrm flipV="1">
          <a:off x="12814300" y="16831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5018</xdr:rowOff>
    </xdr:from>
    <xdr:to>
      <xdr:col>85</xdr:col>
      <xdr:colOff>177800</xdr:colOff>
      <xdr:row>98</xdr:row>
      <xdr:rowOff>106618</xdr:rowOff>
    </xdr:to>
    <xdr:sp macro="" textlink="">
      <xdr:nvSpPr>
        <xdr:cNvPr id="707" name="楕円 706"/>
        <xdr:cNvSpPr/>
      </xdr:nvSpPr>
      <xdr:spPr>
        <a:xfrm>
          <a:off x="16268700" y="168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154895</xdr:rowOff>
    </xdr:from>
    <xdr:ext cx="534377" cy="259045"/>
    <xdr:sp macro="" textlink="">
      <xdr:nvSpPr>
        <xdr:cNvPr id="708" name="公債費該当値テキスト"/>
        <xdr:cNvSpPr txBox="1"/>
      </xdr:nvSpPr>
      <xdr:spPr>
        <a:xfrm>
          <a:off x="16370300" y="167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169763</xdr:rowOff>
    </xdr:from>
    <xdr:to>
      <xdr:col>81</xdr:col>
      <xdr:colOff>101600</xdr:colOff>
      <xdr:row>98</xdr:row>
      <xdr:rowOff>99913</xdr:rowOff>
    </xdr:to>
    <xdr:sp macro="" textlink="">
      <xdr:nvSpPr>
        <xdr:cNvPr id="709" name="楕円 708"/>
        <xdr:cNvSpPr/>
      </xdr:nvSpPr>
      <xdr:spPr>
        <a:xfrm>
          <a:off x="15430500" y="168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91040</xdr:rowOff>
    </xdr:from>
    <xdr:ext cx="534377" cy="259045"/>
    <xdr:sp macro="" textlink="">
      <xdr:nvSpPr>
        <xdr:cNvPr id="710" name="テキスト ボックス 709"/>
        <xdr:cNvSpPr txBox="1"/>
      </xdr:nvSpPr>
      <xdr:spPr>
        <a:xfrm>
          <a:off x="15214111" y="168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153960</xdr:rowOff>
    </xdr:from>
    <xdr:to>
      <xdr:col>76</xdr:col>
      <xdr:colOff>165100</xdr:colOff>
      <xdr:row>98</xdr:row>
      <xdr:rowOff>84110</xdr:rowOff>
    </xdr:to>
    <xdr:sp macro="" textlink="">
      <xdr:nvSpPr>
        <xdr:cNvPr id="711" name="楕円 710"/>
        <xdr:cNvSpPr/>
      </xdr:nvSpPr>
      <xdr:spPr>
        <a:xfrm>
          <a:off x="14541500" y="16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75237</xdr:rowOff>
    </xdr:from>
    <xdr:ext cx="534377" cy="259045"/>
    <xdr:sp macro="" textlink="">
      <xdr:nvSpPr>
        <xdr:cNvPr id="712" name="テキスト ボックス 711"/>
        <xdr:cNvSpPr txBox="1"/>
      </xdr:nvSpPr>
      <xdr:spPr>
        <a:xfrm>
          <a:off x="14325111" y="16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149720</xdr:rowOff>
    </xdr:from>
    <xdr:to>
      <xdr:col>72</xdr:col>
      <xdr:colOff>38100</xdr:colOff>
      <xdr:row>98</xdr:row>
      <xdr:rowOff>79870</xdr:rowOff>
    </xdr:to>
    <xdr:sp macro="" textlink="">
      <xdr:nvSpPr>
        <xdr:cNvPr id="713" name="楕円 712"/>
        <xdr:cNvSpPr/>
      </xdr:nvSpPr>
      <xdr:spPr>
        <a:xfrm>
          <a:off x="13652500" y="16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70997</xdr:rowOff>
    </xdr:from>
    <xdr:ext cx="534377" cy="259045"/>
    <xdr:sp macro="" textlink="">
      <xdr:nvSpPr>
        <xdr:cNvPr id="714" name="テキスト ボックス 713"/>
        <xdr:cNvSpPr txBox="1"/>
      </xdr:nvSpPr>
      <xdr:spPr>
        <a:xfrm>
          <a:off x="13436111" y="16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155986</xdr:rowOff>
    </xdr:from>
    <xdr:to>
      <xdr:col>67</xdr:col>
      <xdr:colOff>101600</xdr:colOff>
      <xdr:row>98</xdr:row>
      <xdr:rowOff>86136</xdr:rowOff>
    </xdr:to>
    <xdr:sp macro="" textlink="">
      <xdr:nvSpPr>
        <xdr:cNvPr id="715" name="楕円 714"/>
        <xdr:cNvSpPr/>
      </xdr:nvSpPr>
      <xdr:spPr>
        <a:xfrm>
          <a:off x="12763500" y="167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77263</xdr:rowOff>
    </xdr:from>
    <xdr:ext cx="534377" cy="259045"/>
    <xdr:sp macro="" textlink="">
      <xdr:nvSpPr>
        <xdr:cNvPr id="716" name="テキスト ボックス 715"/>
        <xdr:cNvSpPr txBox="1"/>
      </xdr:nvSpPr>
      <xdr:spPr>
        <a:xfrm>
          <a:off x="12547111" y="168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目的別歳出決算では、類似団体と比較すると人口比はあまり差がないが、歳出総額が少ないため、類似団体の平均を下回っている。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議会費は、議員報酬条例の改正に伴い、議員期末手当の支給額が増となり、増加した。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消防費は、類似団体平均を下回っているものの、一部事務組合への負担金増により増加傾向にある。民生費は高齢化等の影響により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。衛生費については、ごみ処理広域化に伴う建設負担金の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ピークが来年度に控えており、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。将来の大規模な財政出動等に備え、引き続き財政の健全化に取り組む。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実質収支額及び実質単年度収支ともに大きく悪化したことから、平成３０年度から令和５年度にかけて財政健全化計画を策定した。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当該計画に基づき、ごみ袋の有料化、税金等の徴収強化、組織体制・事務事業等の見直し等を行った。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その結果、財政調整基金積立額の増加及び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改善が図られて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おり、標準財政規模に占める割合も増加している。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引き続き、財政健全化を着実に実行し、安定的な財政運営に努める。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全ての会計で黒字となった。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唯一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だが、保険税の徴収強化や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保健税率の見直し等を行い赤字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解消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また、下水道事業会計については、法適用化初年度であったが、黒字となった。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引き続き、全会計において、適切な財政運営を行っていく。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元利償還金等（Ａ）については、一般会計等に係る元利償還金については減となったものの、下水道事業債の償還財源に充てたと認められる一般会計繰出金の増により、増加した。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算入公債費等（Ｂ）については、下水道費等に係る事業費補正の減や地域改善対策特定事業債等償還費等の公債費の減により、減少した。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実質公債比率（（Ａ）－（Ｂ））の分子については、前年度比で３４．４％増加した。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（Ａ）については、既発債の償還完了等に伴う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や組合等積立額の増による退職手当負担見込額の減により、減少した。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充当可能財源等（Ｂ）については、財政調整基金の積み立てによる充当可能基金が増となったものの、臨時財政対策債償還費等の基準財政需要額算入見込額が減となり、減少した。</a:t>
          </a: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将来負担率（（Ａ）－（Ｂ））の分子については、前年度比で３．６％減少した。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財産収入等により財政調整基金の増加、ふさと納税によるふるさと基金の増加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、教育・文化振興基金や公共施設等整備基金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への積立による増加のため。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財政調整基金は、住民サービスの確保や災害等、必要不可欠な事業について取り崩しを行う事とする。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将来の施設改修等を見据え、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教育・文化振興基金や公共施設等整備基金を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中心に積立を行う予定である。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基金目的に沿った活用を行う。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教育・文化の振興と普及を通じ、豊かな地域づくりを推進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計画的な公共施設等整備を行うための基金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ふるさと納税によるふるさと基金の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増加、決算剰余金を財源とした教育・文化振興基金や公共施設等整備基金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への積立による増加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、引き続き、積立を行う予定である。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教育・文化振興基金や公共施設等整備基金については、財政状況を鑑みながら、将来に備え積立を行う予定である。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今後、基金目的に沿った活用を行う。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を財源として財政調整基金に積立を実施し、約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住民サービスの確保や災害等、必要不可欠な事業について取り崩しを行うため、事務事業の見直しを行い、財政規模に応じた行政運営を行い、財政調整基金の取崩しを最小限に努める。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4222800</v>
      </c>
      <c r="BO4" s="371"/>
      <c r="BP4" s="371"/>
      <c r="BQ4" s="371"/>
      <c r="BR4" s="371"/>
      <c r="BS4" s="371"/>
      <c r="BT4" s="371"/>
      <c r="BU4" s="372"/>
      <c r="BV4" s="370">
        <v>4108353</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17.3</v>
      </c>
      <c r="CU4" s="377"/>
      <c r="CV4" s="377"/>
      <c r="CW4" s="377"/>
      <c r="CX4" s="377"/>
      <c r="CY4" s="377"/>
      <c r="CZ4" s="377"/>
      <c r="DA4" s="378"/>
      <c r="DB4" s="376">
        <v>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3778296</v>
      </c>
      <c r="BO5" s="408"/>
      <c r="BP5" s="408"/>
      <c r="BQ5" s="408"/>
      <c r="BR5" s="408"/>
      <c r="BS5" s="408"/>
      <c r="BT5" s="408"/>
      <c r="BU5" s="409"/>
      <c r="BV5" s="407">
        <v>3716622</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89.6</v>
      </c>
      <c r="CU5" s="405"/>
      <c r="CV5" s="405"/>
      <c r="CW5" s="405"/>
      <c r="CX5" s="405"/>
      <c r="CY5" s="405"/>
      <c r="CZ5" s="405"/>
      <c r="DA5" s="406"/>
      <c r="DB5" s="404">
        <v>90.8</v>
      </c>
      <c r="DC5" s="405"/>
      <c r="DD5" s="405"/>
      <c r="DE5" s="405"/>
      <c r="DF5" s="405"/>
      <c r="DG5" s="405"/>
      <c r="DH5" s="405"/>
      <c r="DI5" s="406"/>
    </row>
    <row r="6" spans="1:119" ht="18.75" customHeight="1" x14ac:dyDescent="0.15">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444504</v>
      </c>
      <c r="BO6" s="408"/>
      <c r="BP6" s="408"/>
      <c r="BQ6" s="408"/>
      <c r="BR6" s="408"/>
      <c r="BS6" s="408"/>
      <c r="BT6" s="408"/>
      <c r="BU6" s="409"/>
      <c r="BV6" s="407">
        <v>391731</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91.9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12297</v>
      </c>
      <c r="BO7" s="408"/>
      <c r="BP7" s="408"/>
      <c r="BQ7" s="408"/>
      <c r="BR7" s="408"/>
      <c r="BS7" s="408"/>
      <c r="BT7" s="408"/>
      <c r="BU7" s="409"/>
      <c r="BV7" s="407">
        <v>47285</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2498040</v>
      </c>
      <c r="CU7" s="408"/>
      <c r="CV7" s="408"/>
      <c r="CW7" s="408"/>
      <c r="CX7" s="408"/>
      <c r="CY7" s="408"/>
      <c r="CZ7" s="408"/>
      <c r="DA7" s="409"/>
      <c r="DB7" s="407">
        <v>2464437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106</v>
      </c>
      <c r="AV8" s="440"/>
      <c r="AW8" s="440"/>
      <c r="AX8" s="440"/>
      <c r="AY8" s="441" t="s">
        <v>107</v>
      </c>
      <c r="AZ8" s="442"/>
      <c r="BA8" s="442"/>
      <c r="BB8" s="442"/>
      <c r="BC8" s="442"/>
      <c r="BD8" s="442"/>
      <c r="BE8" s="442"/>
      <c r="BF8" s="442"/>
      <c r="BG8" s="442"/>
      <c r="BH8" s="442"/>
      <c r="BI8" s="442"/>
      <c r="BJ8" s="442"/>
      <c r="BK8" s="442"/>
      <c r="BL8" s="442"/>
      <c r="BM8" s="443"/>
      <c r="BN8" s="407">
        <v>432207</v>
      </c>
      <c r="BO8" s="408"/>
      <c r="BP8" s="408"/>
      <c r="BQ8" s="408"/>
      <c r="BR8" s="408"/>
      <c r="BS8" s="408"/>
      <c r="BT8" s="408"/>
      <c r="BU8" s="409"/>
      <c r="BV8" s="407">
        <v>344446</v>
      </c>
      <c r="BW8" s="408"/>
      <c r="BX8" s="408"/>
      <c r="BY8" s="408"/>
      <c r="BZ8" s="408"/>
      <c r="CA8" s="408"/>
      <c r="CB8" s="408"/>
      <c r="CC8" s="409"/>
      <c r="CD8" s="410" t="s">
        <v>108</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109</v>
      </c>
      <c r="C9" s="402"/>
      <c r="D9" s="402"/>
      <c r="E9" s="402"/>
      <c r="F9" s="402"/>
      <c r="G9" s="402"/>
      <c r="H9" s="402"/>
      <c r="I9" s="402"/>
      <c r="J9" s="402"/>
      <c r="K9" s="450"/>
      <c r="L9" s="451" t="s">
        <v>110</v>
      </c>
      <c r="M9" s="452"/>
      <c r="N9" s="452"/>
      <c r="O9" s="452"/>
      <c r="P9" s="452"/>
      <c r="Q9" s="453"/>
      <c r="R9" s="454">
        <v>7225</v>
      </c>
      <c r="S9" s="455"/>
      <c r="T9" s="455"/>
      <c r="U9" s="455"/>
      <c r="V9" s="456"/>
      <c r="W9" s="364" t="s">
        <v>111</v>
      </c>
      <c r="X9" s="365"/>
      <c r="Y9" s="365"/>
      <c r="Z9" s="365"/>
      <c r="AA9" s="365"/>
      <c r="AB9" s="365"/>
      <c r="AC9" s="365"/>
      <c r="AD9" s="365"/>
      <c r="AE9" s="365"/>
      <c r="AF9" s="365"/>
      <c r="AG9" s="365"/>
      <c r="AH9" s="365"/>
      <c r="AI9" s="365"/>
      <c r="AJ9" s="365"/>
      <c r="AK9" s="365"/>
      <c r="AL9" s="366"/>
      <c r="AM9" s="436" t="s">
        <v>112</v>
      </c>
      <c r="AN9" s="437"/>
      <c r="AO9" s="437"/>
      <c r="AP9" s="437"/>
      <c r="AQ9" s="437"/>
      <c r="AR9" s="437"/>
      <c r="AS9" s="437"/>
      <c r="AT9" s="438"/>
      <c r="AU9" s="439" t="s">
        <v>92</v>
      </c>
      <c r="AV9" s="440"/>
      <c r="AW9" s="440"/>
      <c r="AX9" s="440"/>
      <c r="AY9" s="441" t="s">
        <v>113</v>
      </c>
      <c r="AZ9" s="442"/>
      <c r="BA9" s="442"/>
      <c r="BB9" s="442"/>
      <c r="BC9" s="442"/>
      <c r="BD9" s="442"/>
      <c r="BE9" s="442"/>
      <c r="BF9" s="442"/>
      <c r="BG9" s="442"/>
      <c r="BH9" s="442"/>
      <c r="BI9" s="442"/>
      <c r="BJ9" s="442"/>
      <c r="BK9" s="442"/>
      <c r="BL9" s="442"/>
      <c r="BM9" s="443"/>
      <c r="BN9" s="407">
        <v>87761</v>
      </c>
      <c r="BO9" s="408"/>
      <c r="BP9" s="408"/>
      <c r="BQ9" s="408"/>
      <c r="BR9" s="408"/>
      <c r="BS9" s="408"/>
      <c r="BT9" s="408"/>
      <c r="BU9" s="409"/>
      <c r="BV9" s="407">
        <v>90396</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115</v>
      </c>
      <c r="M10" s="437"/>
      <c r="N10" s="437"/>
      <c r="O10" s="437"/>
      <c r="P10" s="437"/>
      <c r="Q10" s="438"/>
      <c r="R10" s="458">
        <v>7443</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50592</v>
      </c>
      <c r="BO10" s="408"/>
      <c r="BP10" s="408"/>
      <c r="BQ10" s="408"/>
      <c r="BR10" s="408"/>
      <c r="BS10" s="408"/>
      <c r="BT10" s="408"/>
      <c r="BU10" s="409"/>
      <c r="BV10" s="407">
        <v>98415</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15">
      <c r="A12" s="181"/>
      <c r="B12" s="467" t="s">
        <v>125</v>
      </c>
      <c r="C12" s="468"/>
      <c r="D12" s="468"/>
      <c r="E12" s="468"/>
      <c r="F12" s="468"/>
      <c r="G12" s="468"/>
      <c r="H12" s="468"/>
      <c r="I12" s="468"/>
      <c r="J12" s="468"/>
      <c r="K12" s="469"/>
      <c r="L12" s="476" t="s">
        <v>126</v>
      </c>
      <c r="M12" s="477"/>
      <c r="N12" s="477"/>
      <c r="O12" s="477"/>
      <c r="P12" s="477"/>
      <c r="Q12" s="478"/>
      <c r="R12" s="479">
        <v>7056</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132</v>
      </c>
      <c r="N13" s="499"/>
      <c r="O13" s="499"/>
      <c r="P13" s="499"/>
      <c r="Q13" s="500"/>
      <c r="R13" s="491">
        <v>6741</v>
      </c>
      <c r="S13" s="492"/>
      <c r="T13" s="492"/>
      <c r="U13" s="492"/>
      <c r="V13" s="493"/>
      <c r="W13" s="423" t="s">
        <v>133</v>
      </c>
      <c r="X13" s="424"/>
      <c r="Y13" s="424"/>
      <c r="Z13" s="424"/>
      <c r="AA13" s="424"/>
      <c r="AB13" s="414"/>
      <c r="AC13" s="458">
        <v>72</v>
      </c>
      <c r="AD13" s="459"/>
      <c r="AE13" s="459"/>
      <c r="AF13" s="459"/>
      <c r="AG13" s="501"/>
      <c r="AH13" s="458">
        <v>94</v>
      </c>
      <c r="AI13" s="459"/>
      <c r="AJ13" s="459"/>
      <c r="AK13" s="459"/>
      <c r="AL13" s="460"/>
      <c r="AM13" s="436" t="s">
        <v>134</v>
      </c>
      <c r="AN13" s="437"/>
      <c r="AO13" s="437"/>
      <c r="AP13" s="437"/>
      <c r="AQ13" s="437"/>
      <c r="AR13" s="437"/>
      <c r="AS13" s="437"/>
      <c r="AT13" s="438"/>
      <c r="AU13" s="439" t="s">
        <v>106</v>
      </c>
      <c r="AV13" s="440"/>
      <c r="AW13" s="440"/>
      <c r="AX13" s="440"/>
      <c r="AY13" s="441" t="s">
        <v>135</v>
      </c>
      <c r="AZ13" s="442"/>
      <c r="BA13" s="442"/>
      <c r="BB13" s="442"/>
      <c r="BC13" s="442"/>
      <c r="BD13" s="442"/>
      <c r="BE13" s="442"/>
      <c r="BF13" s="442"/>
      <c r="BG13" s="442"/>
      <c r="BH13" s="442"/>
      <c r="BI13" s="442"/>
      <c r="BJ13" s="442"/>
      <c r="BK13" s="442"/>
      <c r="BL13" s="442"/>
      <c r="BM13" s="443"/>
      <c r="BN13" s="407">
        <v>138353</v>
      </c>
      <c r="BO13" s="408"/>
      <c r="BP13" s="408"/>
      <c r="BQ13" s="408"/>
      <c r="BR13" s="408"/>
      <c r="BS13" s="408"/>
      <c r="BT13" s="408"/>
      <c r="BU13" s="409"/>
      <c r="BV13" s="407">
        <v>188811</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7100</v>
      </c>
      <c r="S14" s="492"/>
      <c r="T14" s="492"/>
      <c r="U14" s="492"/>
      <c r="V14" s="493"/>
      <c r="W14" s="397"/>
      <c r="X14" s="398"/>
      <c r="Y14" s="398"/>
      <c r="Z14" s="398"/>
      <c r="AA14" s="398"/>
      <c r="AB14" s="387"/>
      <c r="AC14" s="494">
        <v>2.4</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6</v>
      </c>
      <c r="CU14" s="506"/>
      <c r="CV14" s="506"/>
      <c r="CW14" s="506"/>
      <c r="CX14" s="506"/>
      <c r="CY14" s="506"/>
      <c r="CZ14" s="506"/>
      <c r="DA14" s="507"/>
      <c r="DB14" s="505">
        <v>6.4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132</v>
      </c>
      <c r="N15" s="499"/>
      <c r="O15" s="499"/>
      <c r="P15" s="499"/>
      <c r="Q15" s="500"/>
      <c r="R15" s="491">
        <v>6856</v>
      </c>
      <c r="S15" s="492"/>
      <c r="T15" s="492"/>
      <c r="U15" s="492"/>
      <c r="V15" s="493"/>
      <c r="W15" s="423" t="s">
        <v>139</v>
      </c>
      <c r="X15" s="424"/>
      <c r="Y15" s="424"/>
      <c r="Z15" s="424"/>
      <c r="AA15" s="424"/>
      <c r="AB15" s="414"/>
      <c r="AC15" s="458">
        <v>946</v>
      </c>
      <c r="AD15" s="459"/>
      <c r="AE15" s="459"/>
      <c r="AF15" s="459"/>
      <c r="AG15" s="501"/>
      <c r="AH15" s="458">
        <v>930</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779083</v>
      </c>
      <c r="BO15" s="371"/>
      <c r="BP15" s="371"/>
      <c r="BQ15" s="371"/>
      <c r="BR15" s="371"/>
      <c r="BS15" s="371"/>
      <c r="BT15" s="371"/>
      <c r="BU15" s="372"/>
      <c r="BV15" s="370">
        <v>765783</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31.2</v>
      </c>
      <c r="AD16" s="495"/>
      <c r="AE16" s="495"/>
      <c r="AF16" s="495"/>
      <c r="AG16" s="496"/>
      <c r="AH16" s="494">
        <v>29.3</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2282564</v>
      </c>
      <c r="BO16" s="408"/>
      <c r="BP16" s="408"/>
      <c r="BQ16" s="408"/>
      <c r="BR16" s="408"/>
      <c r="BS16" s="408"/>
      <c r="BT16" s="408"/>
      <c r="BU16" s="409"/>
      <c r="BV16" s="407">
        <v>2237434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2017</v>
      </c>
      <c r="AD17" s="459"/>
      <c r="AE17" s="459"/>
      <c r="AF17" s="459"/>
      <c r="AG17" s="501"/>
      <c r="AH17" s="458">
        <v>2152</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976213</v>
      </c>
      <c r="BO17" s="408"/>
      <c r="BP17" s="408"/>
      <c r="BQ17" s="408"/>
      <c r="BR17" s="408"/>
      <c r="BS17" s="408"/>
      <c r="BT17" s="408"/>
      <c r="BU17" s="409"/>
      <c r="BV17" s="407">
        <v>962211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149</v>
      </c>
      <c r="C18" s="450"/>
      <c r="D18" s="450"/>
      <c r="E18" s="530"/>
      <c r="F18" s="530"/>
      <c r="G18" s="530"/>
      <c r="H18" s="530"/>
      <c r="I18" s="530"/>
      <c r="J18" s="530"/>
      <c r="K18" s="530"/>
      <c r="L18" s="531">
        <v>4.3099999999999996</v>
      </c>
      <c r="M18" s="531"/>
      <c r="N18" s="531"/>
      <c r="O18" s="531"/>
      <c r="P18" s="531"/>
      <c r="Q18" s="531"/>
      <c r="R18" s="532"/>
      <c r="S18" s="532"/>
      <c r="T18" s="532"/>
      <c r="U18" s="532"/>
      <c r="V18" s="533"/>
      <c r="W18" s="425"/>
      <c r="X18" s="426"/>
      <c r="Y18" s="426"/>
      <c r="Z18" s="426"/>
      <c r="AA18" s="426"/>
      <c r="AB18" s="417"/>
      <c r="AC18" s="534">
        <v>66.5</v>
      </c>
      <c r="AD18" s="535"/>
      <c r="AE18" s="535"/>
      <c r="AF18" s="535"/>
      <c r="AG18" s="536"/>
      <c r="AH18" s="534">
        <v>67.8</v>
      </c>
      <c r="AI18" s="535"/>
      <c r="AJ18" s="535"/>
      <c r="AK18" s="535"/>
      <c r="AL18" s="537"/>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2296715</v>
      </c>
      <c r="BO18" s="408"/>
      <c r="BP18" s="408"/>
      <c r="BQ18" s="408"/>
      <c r="BR18" s="408"/>
      <c r="BS18" s="408"/>
      <c r="BT18" s="408"/>
      <c r="BU18" s="409"/>
      <c r="BV18" s="407">
        <v>2234984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151</v>
      </c>
      <c r="C19" s="450"/>
      <c r="D19" s="450"/>
      <c r="E19" s="530"/>
      <c r="F19" s="530"/>
      <c r="G19" s="530"/>
      <c r="H19" s="530"/>
      <c r="I19" s="530"/>
      <c r="J19" s="530"/>
      <c r="K19" s="530"/>
      <c r="L19" s="538">
        <v>1676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3412069</v>
      </c>
      <c r="BO19" s="408"/>
      <c r="BP19" s="408"/>
      <c r="BQ19" s="408"/>
      <c r="BR19" s="408"/>
      <c r="BS19" s="408"/>
      <c r="BT19" s="408"/>
      <c r="BU19" s="409"/>
      <c r="BV19" s="407">
        <v>3098451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153</v>
      </c>
      <c r="C20" s="450"/>
      <c r="D20" s="450"/>
      <c r="E20" s="530"/>
      <c r="F20" s="530"/>
      <c r="G20" s="530"/>
      <c r="H20" s="530"/>
      <c r="I20" s="530"/>
      <c r="J20" s="530"/>
      <c r="K20" s="530"/>
      <c r="L20" s="538">
        <v>3068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2651449</v>
      </c>
      <c r="BO22" s="371"/>
      <c r="BP22" s="371"/>
      <c r="BQ22" s="371"/>
      <c r="BR22" s="371"/>
      <c r="BS22" s="371"/>
      <c r="BT22" s="371"/>
      <c r="BU22" s="372"/>
      <c r="BV22" s="370">
        <v>2727041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2326841</v>
      </c>
      <c r="BO23" s="408"/>
      <c r="BP23" s="408"/>
      <c r="BQ23" s="408"/>
      <c r="BR23" s="408"/>
      <c r="BS23" s="408"/>
      <c r="BT23" s="408"/>
      <c r="BU23" s="409"/>
      <c r="BV23" s="407">
        <v>2392173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163</v>
      </c>
      <c r="F24" s="437"/>
      <c r="G24" s="437"/>
      <c r="H24" s="437"/>
      <c r="I24" s="437"/>
      <c r="J24" s="437"/>
      <c r="K24" s="438"/>
      <c r="L24" s="458">
        <v>1</v>
      </c>
      <c r="M24" s="459"/>
      <c r="N24" s="459"/>
      <c r="O24" s="459"/>
      <c r="P24" s="501"/>
      <c r="Q24" s="458">
        <v>7800</v>
      </c>
      <c r="R24" s="459"/>
      <c r="S24" s="459"/>
      <c r="T24" s="459"/>
      <c r="U24" s="459"/>
      <c r="V24" s="501"/>
      <c r="W24" s="553"/>
      <c r="X24" s="554"/>
      <c r="Y24" s="555"/>
      <c r="Z24" s="457" t="s">
        <v>164</v>
      </c>
      <c r="AA24" s="437"/>
      <c r="AB24" s="437"/>
      <c r="AC24" s="437"/>
      <c r="AD24" s="437"/>
      <c r="AE24" s="437"/>
      <c r="AF24" s="437"/>
      <c r="AG24" s="438"/>
      <c r="AH24" s="458">
        <v>96</v>
      </c>
      <c r="AI24" s="459"/>
      <c r="AJ24" s="459"/>
      <c r="AK24" s="459"/>
      <c r="AL24" s="501"/>
      <c r="AM24" s="458">
        <v>278880</v>
      </c>
      <c r="AN24" s="459"/>
      <c r="AO24" s="459"/>
      <c r="AP24" s="459"/>
      <c r="AQ24" s="459"/>
      <c r="AR24" s="501"/>
      <c r="AS24" s="458">
        <v>2905</v>
      </c>
      <c r="AT24" s="459"/>
      <c r="AU24" s="459"/>
      <c r="AV24" s="459"/>
      <c r="AW24" s="459"/>
      <c r="AX24" s="460"/>
      <c r="AY24" s="523" t="s">
        <v>165</v>
      </c>
      <c r="AZ24" s="524"/>
      <c r="BA24" s="524"/>
      <c r="BB24" s="524"/>
      <c r="BC24" s="524"/>
      <c r="BD24" s="524"/>
      <c r="BE24" s="524"/>
      <c r="BF24" s="524"/>
      <c r="BG24" s="524"/>
      <c r="BH24" s="524"/>
      <c r="BI24" s="524"/>
      <c r="BJ24" s="524"/>
      <c r="BK24" s="524"/>
      <c r="BL24" s="524"/>
      <c r="BM24" s="525"/>
      <c r="BN24" s="407">
        <v>1298669</v>
      </c>
      <c r="BO24" s="408"/>
      <c r="BP24" s="408"/>
      <c r="BQ24" s="408"/>
      <c r="BR24" s="408"/>
      <c r="BS24" s="408"/>
      <c r="BT24" s="408"/>
      <c r="BU24" s="409"/>
      <c r="BV24" s="407">
        <v>1212162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166</v>
      </c>
      <c r="F25" s="437"/>
      <c r="G25" s="437"/>
      <c r="H25" s="437"/>
      <c r="I25" s="437"/>
      <c r="J25" s="437"/>
      <c r="K25" s="438"/>
      <c r="L25" s="458">
        <v>1</v>
      </c>
      <c r="M25" s="459"/>
      <c r="N25" s="459"/>
      <c r="O25" s="459"/>
      <c r="P25" s="501"/>
      <c r="Q25" s="458">
        <v>6500</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297096</v>
      </c>
      <c r="BO25" s="371"/>
      <c r="BP25" s="371"/>
      <c r="BQ25" s="371"/>
      <c r="BR25" s="371"/>
      <c r="BS25" s="371"/>
      <c r="BT25" s="371"/>
      <c r="BU25" s="372"/>
      <c r="BV25" s="370">
        <v>28093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169</v>
      </c>
      <c r="F26" s="437"/>
      <c r="G26" s="437"/>
      <c r="H26" s="437"/>
      <c r="I26" s="437"/>
      <c r="J26" s="437"/>
      <c r="K26" s="438"/>
      <c r="L26" s="458">
        <v>1</v>
      </c>
      <c r="M26" s="459"/>
      <c r="N26" s="459"/>
      <c r="O26" s="459"/>
      <c r="P26" s="501"/>
      <c r="Q26" s="458">
        <v>5700</v>
      </c>
      <c r="R26" s="459"/>
      <c r="S26" s="459"/>
      <c r="T26" s="459"/>
      <c r="U26" s="459"/>
      <c r="V26" s="501"/>
      <c r="W26" s="553"/>
      <c r="X26" s="554"/>
      <c r="Y26" s="555"/>
      <c r="Z26" s="457" t="s">
        <v>170</v>
      </c>
      <c r="AA26" s="559"/>
      <c r="AB26" s="559"/>
      <c r="AC26" s="559"/>
      <c r="AD26" s="559"/>
      <c r="AE26" s="559"/>
      <c r="AF26" s="559"/>
      <c r="AG26" s="560"/>
      <c r="AH26" s="458">
        <v>3</v>
      </c>
      <c r="AI26" s="459"/>
      <c r="AJ26" s="459"/>
      <c r="AK26" s="459"/>
      <c r="AL26" s="501"/>
      <c r="AM26" s="458">
        <v>9957</v>
      </c>
      <c r="AN26" s="459"/>
      <c r="AO26" s="459"/>
      <c r="AP26" s="459"/>
      <c r="AQ26" s="459"/>
      <c r="AR26" s="501"/>
      <c r="AS26" s="458">
        <v>3319</v>
      </c>
      <c r="AT26" s="459"/>
      <c r="AU26" s="459"/>
      <c r="AV26" s="459"/>
      <c r="AW26" s="459"/>
      <c r="AX26" s="460"/>
      <c r="AY26" s="410" t="s">
        <v>171</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172</v>
      </c>
      <c r="F27" s="437"/>
      <c r="G27" s="437"/>
      <c r="H27" s="437"/>
      <c r="I27" s="437"/>
      <c r="J27" s="437"/>
      <c r="K27" s="438"/>
      <c r="L27" s="458">
        <v>1</v>
      </c>
      <c r="M27" s="459"/>
      <c r="N27" s="459"/>
      <c r="O27" s="459"/>
      <c r="P27" s="501"/>
      <c r="Q27" s="458">
        <v>3300</v>
      </c>
      <c r="R27" s="459"/>
      <c r="S27" s="459"/>
      <c r="T27" s="459"/>
      <c r="U27" s="459"/>
      <c r="V27" s="501"/>
      <c r="W27" s="553"/>
      <c r="X27" s="554"/>
      <c r="Y27" s="555"/>
      <c r="Z27" s="457" t="s">
        <v>173</v>
      </c>
      <c r="AA27" s="437"/>
      <c r="AB27" s="437"/>
      <c r="AC27" s="437"/>
      <c r="AD27" s="437"/>
      <c r="AE27" s="437"/>
      <c r="AF27" s="437"/>
      <c r="AG27" s="438"/>
      <c r="AH27" s="458" t="s">
        <v>124</v>
      </c>
      <c r="AI27" s="459"/>
      <c r="AJ27" s="459"/>
      <c r="AK27" s="459"/>
      <c r="AL27" s="501"/>
      <c r="AM27" s="458" t="s">
        <v>124</v>
      </c>
      <c r="AN27" s="459"/>
      <c r="AO27" s="459"/>
      <c r="AP27" s="459"/>
      <c r="AQ27" s="459"/>
      <c r="AR27" s="501"/>
      <c r="AS27" s="458" t="s">
        <v>124</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6" t="s">
        <v>124</v>
      </c>
      <c r="BO27" s="527"/>
      <c r="BP27" s="527"/>
      <c r="BQ27" s="527"/>
      <c r="BR27" s="527"/>
      <c r="BS27" s="527"/>
      <c r="BT27" s="527"/>
      <c r="BU27" s="528"/>
      <c r="BV27" s="526" t="s">
        <v>124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175</v>
      </c>
      <c r="F28" s="437"/>
      <c r="G28" s="437"/>
      <c r="H28" s="437"/>
      <c r="I28" s="437"/>
      <c r="J28" s="437"/>
      <c r="K28" s="438"/>
      <c r="L28" s="458">
        <v>1</v>
      </c>
      <c r="M28" s="459"/>
      <c r="N28" s="459"/>
      <c r="O28" s="459"/>
      <c r="P28" s="501"/>
      <c r="Q28" s="458">
        <v>2800</v>
      </c>
      <c r="R28" s="459"/>
      <c r="S28" s="459"/>
      <c r="T28" s="459"/>
      <c r="U28" s="459"/>
      <c r="V28" s="501"/>
      <c r="W28" s="553"/>
      <c r="X28" s="554"/>
      <c r="Y28" s="555"/>
      <c r="Z28" s="457" t="s">
        <v>176</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913121</v>
      </c>
      <c r="BO28" s="371"/>
      <c r="BP28" s="371"/>
      <c r="BQ28" s="371"/>
      <c r="BR28" s="371"/>
      <c r="BS28" s="371"/>
      <c r="BT28" s="371"/>
      <c r="BU28" s="372"/>
      <c r="BV28" s="370">
        <v>862529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178</v>
      </c>
      <c r="F29" s="437"/>
      <c r="G29" s="437"/>
      <c r="H29" s="437"/>
      <c r="I29" s="437"/>
      <c r="J29" s="437"/>
      <c r="K29" s="438"/>
      <c r="L29" s="458">
        <v>7</v>
      </c>
      <c r="M29" s="459"/>
      <c r="N29" s="459"/>
      <c r="O29" s="459"/>
      <c r="P29" s="501"/>
      <c r="Q29" s="458">
        <v>2700</v>
      </c>
      <c r="R29" s="459"/>
      <c r="S29" s="459"/>
      <c r="T29" s="459"/>
      <c r="U29" s="459"/>
      <c r="V29" s="501"/>
      <c r="W29" s="556"/>
      <c r="X29" s="557"/>
      <c r="Y29" s="558"/>
      <c r="Z29" s="457" t="s">
        <v>179</v>
      </c>
      <c r="AA29" s="437"/>
      <c r="AB29" s="437"/>
      <c r="AC29" s="437"/>
      <c r="AD29" s="437"/>
      <c r="AE29" s="437"/>
      <c r="AF29" s="437"/>
      <c r="AG29" s="438"/>
      <c r="AH29" s="458">
        <v>96</v>
      </c>
      <c r="AI29" s="459"/>
      <c r="AJ29" s="459"/>
      <c r="AK29" s="459"/>
      <c r="AL29" s="501"/>
      <c r="AM29" s="458">
        <v>278880</v>
      </c>
      <c r="AN29" s="459"/>
      <c r="AO29" s="459"/>
      <c r="AP29" s="459"/>
      <c r="AQ29" s="459"/>
      <c r="AR29" s="501"/>
      <c r="AS29" s="458">
        <v>2905</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v>485190</v>
      </c>
      <c r="BO29" s="408"/>
      <c r="BP29" s="408"/>
      <c r="BQ29" s="408"/>
      <c r="BR29" s="408"/>
      <c r="BS29" s="408"/>
      <c r="BT29" s="408"/>
      <c r="BU29" s="409"/>
      <c r="BV29" s="407">
        <v>485169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308520</v>
      </c>
      <c r="BO30" s="527"/>
      <c r="BP30" s="527"/>
      <c r="BQ30" s="527"/>
      <c r="BR30" s="527"/>
      <c r="BS30" s="527"/>
      <c r="BT30" s="527"/>
      <c r="BU30" s="528"/>
      <c r="BV30" s="526">
        <v>254422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老人福祉施設三室園組合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安堵町土地開発公社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王寺周辺広域休日応急診療施設組合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山辺・県北西部広域環境衛生組合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まほろば環境衛生組合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9C2Gz+0tDZPmnpXex1QNRAfakHjrJ+aLDpQ/Zx4zkN3lEnNB2QQ5SquQ0+pcKgvFOJq1h+X07aZeg7UxzYNlA==" saltValue="j62s7P/3rXae/HftQq5S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217</v>
      </c>
      <c r="C5" s="610"/>
      <c r="D5" s="610"/>
      <c r="E5" s="610"/>
      <c r="F5" s="610"/>
      <c r="G5" s="610"/>
      <c r="H5" s="610"/>
      <c r="I5" s="610"/>
      <c r="J5" s="610"/>
      <c r="K5" s="610"/>
      <c r="L5" s="610"/>
      <c r="M5" s="610"/>
      <c r="N5" s="610"/>
      <c r="O5" s="610"/>
      <c r="P5" s="610"/>
      <c r="Q5" s="611"/>
      <c r="R5" s="612">
        <v>918848</v>
      </c>
      <c r="S5" s="613"/>
      <c r="T5" s="613"/>
      <c r="U5" s="613"/>
      <c r="V5" s="613"/>
      <c r="W5" s="613"/>
      <c r="X5" s="613"/>
      <c r="Y5" s="614"/>
      <c r="Z5" s="615">
        <v>21.8</v>
      </c>
      <c r="AA5" s="615"/>
      <c r="AB5" s="615"/>
      <c r="AC5" s="615"/>
      <c r="AD5" s="616">
        <v>804124</v>
      </c>
      <c r="AE5" s="616"/>
      <c r="AF5" s="616"/>
      <c r="AG5" s="616"/>
      <c r="AH5" s="616"/>
      <c r="AI5" s="616"/>
      <c r="AJ5" s="616"/>
      <c r="AK5" s="616"/>
      <c r="AL5" s="617">
        <v>31.6</v>
      </c>
      <c r="AM5" s="618"/>
      <c r="AN5" s="618"/>
      <c r="AO5" s="619"/>
      <c r="AP5" s="609" t="s">
        <v>218</v>
      </c>
      <c r="AQ5" s="610"/>
      <c r="AR5" s="610"/>
      <c r="AS5" s="610"/>
      <c r="AT5" s="610"/>
      <c r="AU5" s="610"/>
      <c r="AV5" s="610"/>
      <c r="AW5" s="610"/>
      <c r="AX5" s="610"/>
      <c r="AY5" s="610"/>
      <c r="AZ5" s="610"/>
      <c r="BA5" s="610"/>
      <c r="BB5" s="610"/>
      <c r="BC5" s="610"/>
      <c r="BD5" s="610"/>
      <c r="BE5" s="610"/>
      <c r="BF5" s="611"/>
      <c r="BG5" s="623">
        <v>918848</v>
      </c>
      <c r="BH5" s="624"/>
      <c r="BI5" s="624"/>
      <c r="BJ5" s="624"/>
      <c r="BK5" s="624"/>
      <c r="BL5" s="624"/>
      <c r="BM5" s="624"/>
      <c r="BN5" s="625"/>
      <c r="BO5" s="626">
        <v>100</v>
      </c>
      <c r="BP5" s="626"/>
      <c r="BQ5" s="626"/>
      <c r="BR5" s="626"/>
      <c r="BS5" s="627" t="s">
        <v>124</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15">
      <c r="B6" s="620" t="s">
        <v>222</v>
      </c>
      <c r="C6" s="621"/>
      <c r="D6" s="621"/>
      <c r="E6" s="621"/>
      <c r="F6" s="621"/>
      <c r="G6" s="621"/>
      <c r="H6" s="621"/>
      <c r="I6" s="621"/>
      <c r="J6" s="621"/>
      <c r="K6" s="621"/>
      <c r="L6" s="621"/>
      <c r="M6" s="621"/>
      <c r="N6" s="621"/>
      <c r="O6" s="621"/>
      <c r="P6" s="621"/>
      <c r="Q6" s="622"/>
      <c r="R6" s="623">
        <v>24954</v>
      </c>
      <c r="S6" s="624"/>
      <c r="T6" s="624"/>
      <c r="U6" s="624"/>
      <c r="V6" s="624"/>
      <c r="W6" s="624"/>
      <c r="X6" s="624"/>
      <c r="Y6" s="625"/>
      <c r="Z6" s="626">
        <v>0.6</v>
      </c>
      <c r="AA6" s="626"/>
      <c r="AB6" s="626"/>
      <c r="AC6" s="626"/>
      <c r="AD6" s="627">
        <v>24954</v>
      </c>
      <c r="AE6" s="627"/>
      <c r="AF6" s="627"/>
      <c r="AG6" s="627"/>
      <c r="AH6" s="627"/>
      <c r="AI6" s="627"/>
      <c r="AJ6" s="627"/>
      <c r="AK6" s="627"/>
      <c r="AL6" s="628">
        <v>1</v>
      </c>
      <c r="AM6" s="629"/>
      <c r="AN6" s="629"/>
      <c r="AO6" s="630"/>
      <c r="AP6" s="620" t="s">
        <v>223</v>
      </c>
      <c r="AQ6" s="621"/>
      <c r="AR6" s="621"/>
      <c r="AS6" s="621"/>
      <c r="AT6" s="621"/>
      <c r="AU6" s="621"/>
      <c r="AV6" s="621"/>
      <c r="AW6" s="621"/>
      <c r="AX6" s="621"/>
      <c r="AY6" s="621"/>
      <c r="AZ6" s="621"/>
      <c r="BA6" s="621"/>
      <c r="BB6" s="621"/>
      <c r="BC6" s="621"/>
      <c r="BD6" s="621"/>
      <c r="BE6" s="621"/>
      <c r="BF6" s="622"/>
      <c r="BG6" s="623">
        <v>918848</v>
      </c>
      <c r="BH6" s="624"/>
      <c r="BI6" s="624"/>
      <c r="BJ6" s="624"/>
      <c r="BK6" s="624"/>
      <c r="BL6" s="624"/>
      <c r="BM6" s="624"/>
      <c r="BN6" s="625"/>
      <c r="BO6" s="626">
        <v>100</v>
      </c>
      <c r="BP6" s="626"/>
      <c r="BQ6" s="626"/>
      <c r="BR6" s="626"/>
      <c r="BS6" s="627" t="s">
        <v>124</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69393</v>
      </c>
      <c r="CS6" s="624"/>
      <c r="CT6" s="624"/>
      <c r="CU6" s="624"/>
      <c r="CV6" s="624"/>
      <c r="CW6" s="624"/>
      <c r="CX6" s="624"/>
      <c r="CY6" s="625"/>
      <c r="CZ6" s="617">
        <v>1.8</v>
      </c>
      <c r="DA6" s="618"/>
      <c r="DB6" s="618"/>
      <c r="DC6" s="634"/>
      <c r="DD6" s="632" t="s">
        <v>124</v>
      </c>
      <c r="DE6" s="624"/>
      <c r="DF6" s="624"/>
      <c r="DG6" s="624"/>
      <c r="DH6" s="624"/>
      <c r="DI6" s="624"/>
      <c r="DJ6" s="624"/>
      <c r="DK6" s="624"/>
      <c r="DL6" s="624"/>
      <c r="DM6" s="624"/>
      <c r="DN6" s="624"/>
      <c r="DO6" s="624"/>
      <c r="DP6" s="625"/>
      <c r="DQ6" s="632">
        <v>69392</v>
      </c>
      <c r="DR6" s="624"/>
      <c r="DS6" s="624"/>
      <c r="DT6" s="624"/>
      <c r="DU6" s="624"/>
      <c r="DV6" s="624"/>
      <c r="DW6" s="624"/>
      <c r="DX6" s="624"/>
      <c r="DY6" s="624"/>
      <c r="DZ6" s="624"/>
      <c r="EA6" s="624"/>
      <c r="EB6" s="624"/>
      <c r="EC6" s="633"/>
    </row>
    <row r="7" spans="2:143" ht="11.25" customHeight="1" x14ac:dyDescent="0.15">
      <c r="B7" s="620" t="s">
        <v>225</v>
      </c>
      <c r="C7" s="621"/>
      <c r="D7" s="621"/>
      <c r="E7" s="621"/>
      <c r="F7" s="621"/>
      <c r="G7" s="621"/>
      <c r="H7" s="621"/>
      <c r="I7" s="621"/>
      <c r="J7" s="621"/>
      <c r="K7" s="621"/>
      <c r="L7" s="621"/>
      <c r="M7" s="621"/>
      <c r="N7" s="621"/>
      <c r="O7" s="621"/>
      <c r="P7" s="621"/>
      <c r="Q7" s="622"/>
      <c r="R7" s="623">
        <v>332</v>
      </c>
      <c r="S7" s="624"/>
      <c r="T7" s="624"/>
      <c r="U7" s="624"/>
      <c r="V7" s="624"/>
      <c r="W7" s="624"/>
      <c r="X7" s="624"/>
      <c r="Y7" s="625"/>
      <c r="Z7" s="626">
        <v>0</v>
      </c>
      <c r="AA7" s="626"/>
      <c r="AB7" s="626"/>
      <c r="AC7" s="626"/>
      <c r="AD7" s="627">
        <v>332</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495457</v>
      </c>
      <c r="BH7" s="624"/>
      <c r="BI7" s="624"/>
      <c r="BJ7" s="624"/>
      <c r="BK7" s="624"/>
      <c r="BL7" s="624"/>
      <c r="BM7" s="624"/>
      <c r="BN7" s="625"/>
      <c r="BO7" s="626">
        <v>53.9</v>
      </c>
      <c r="BP7" s="626"/>
      <c r="BQ7" s="626"/>
      <c r="BR7" s="626"/>
      <c r="BS7" s="627" t="s">
        <v>124</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577210</v>
      </c>
      <c r="CS7" s="624"/>
      <c r="CT7" s="624"/>
      <c r="CU7" s="624"/>
      <c r="CV7" s="624"/>
      <c r="CW7" s="624"/>
      <c r="CX7" s="624"/>
      <c r="CY7" s="625"/>
      <c r="CZ7" s="626">
        <v>15.3</v>
      </c>
      <c r="DA7" s="626"/>
      <c r="DB7" s="626"/>
      <c r="DC7" s="626"/>
      <c r="DD7" s="632">
        <v>17212</v>
      </c>
      <c r="DE7" s="624"/>
      <c r="DF7" s="624"/>
      <c r="DG7" s="624"/>
      <c r="DH7" s="624"/>
      <c r="DI7" s="624"/>
      <c r="DJ7" s="624"/>
      <c r="DK7" s="624"/>
      <c r="DL7" s="624"/>
      <c r="DM7" s="624"/>
      <c r="DN7" s="624"/>
      <c r="DO7" s="624"/>
      <c r="DP7" s="625"/>
      <c r="DQ7" s="632">
        <v>545595</v>
      </c>
      <c r="DR7" s="624"/>
      <c r="DS7" s="624"/>
      <c r="DT7" s="624"/>
      <c r="DU7" s="624"/>
      <c r="DV7" s="624"/>
      <c r="DW7" s="624"/>
      <c r="DX7" s="624"/>
      <c r="DY7" s="624"/>
      <c r="DZ7" s="624"/>
      <c r="EA7" s="624"/>
      <c r="EB7" s="624"/>
      <c r="EC7" s="633"/>
    </row>
    <row r="8" spans="2:143" ht="11.25" customHeight="1" x14ac:dyDescent="0.15">
      <c r="B8" s="620" t="s">
        <v>228</v>
      </c>
      <c r="C8" s="621"/>
      <c r="D8" s="621"/>
      <c r="E8" s="621"/>
      <c r="F8" s="621"/>
      <c r="G8" s="621"/>
      <c r="H8" s="621"/>
      <c r="I8" s="621"/>
      <c r="J8" s="621"/>
      <c r="K8" s="621"/>
      <c r="L8" s="621"/>
      <c r="M8" s="621"/>
      <c r="N8" s="621"/>
      <c r="O8" s="621"/>
      <c r="P8" s="621"/>
      <c r="Q8" s="622"/>
      <c r="R8" s="623">
        <v>9357</v>
      </c>
      <c r="S8" s="624"/>
      <c r="T8" s="624"/>
      <c r="U8" s="624"/>
      <c r="V8" s="624"/>
      <c r="W8" s="624"/>
      <c r="X8" s="624"/>
      <c r="Y8" s="625"/>
      <c r="Z8" s="626">
        <v>0.2</v>
      </c>
      <c r="AA8" s="626"/>
      <c r="AB8" s="626"/>
      <c r="AC8" s="626"/>
      <c r="AD8" s="627">
        <v>9357</v>
      </c>
      <c r="AE8" s="627"/>
      <c r="AF8" s="627"/>
      <c r="AG8" s="627"/>
      <c r="AH8" s="627"/>
      <c r="AI8" s="627"/>
      <c r="AJ8" s="627"/>
      <c r="AK8" s="627"/>
      <c r="AL8" s="628">
        <v>0.4</v>
      </c>
      <c r="AM8" s="629"/>
      <c r="AN8" s="629"/>
      <c r="AO8" s="630"/>
      <c r="AP8" s="620" t="s">
        <v>229</v>
      </c>
      <c r="AQ8" s="621"/>
      <c r="AR8" s="621"/>
      <c r="AS8" s="621"/>
      <c r="AT8" s="621"/>
      <c r="AU8" s="621"/>
      <c r="AV8" s="621"/>
      <c r="AW8" s="621"/>
      <c r="AX8" s="621"/>
      <c r="AY8" s="621"/>
      <c r="AZ8" s="621"/>
      <c r="BA8" s="621"/>
      <c r="BB8" s="621"/>
      <c r="BC8" s="621"/>
      <c r="BD8" s="621"/>
      <c r="BE8" s="621"/>
      <c r="BF8" s="622"/>
      <c r="BG8" s="623">
        <v>11625</v>
      </c>
      <c r="BH8" s="624"/>
      <c r="BI8" s="624"/>
      <c r="BJ8" s="624"/>
      <c r="BK8" s="624"/>
      <c r="BL8" s="624"/>
      <c r="BM8" s="624"/>
      <c r="BN8" s="625"/>
      <c r="BO8" s="626">
        <v>1.3</v>
      </c>
      <c r="BP8" s="626"/>
      <c r="BQ8" s="626"/>
      <c r="BR8" s="626"/>
      <c r="BS8" s="627" t="s">
        <v>124</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1283695</v>
      </c>
      <c r="CS8" s="624"/>
      <c r="CT8" s="624"/>
      <c r="CU8" s="624"/>
      <c r="CV8" s="624"/>
      <c r="CW8" s="624"/>
      <c r="CX8" s="624"/>
      <c r="CY8" s="625"/>
      <c r="CZ8" s="626">
        <v>34</v>
      </c>
      <c r="DA8" s="626"/>
      <c r="DB8" s="626"/>
      <c r="DC8" s="626"/>
      <c r="DD8" s="632">
        <v>14540</v>
      </c>
      <c r="DE8" s="624"/>
      <c r="DF8" s="624"/>
      <c r="DG8" s="624"/>
      <c r="DH8" s="624"/>
      <c r="DI8" s="624"/>
      <c r="DJ8" s="624"/>
      <c r="DK8" s="624"/>
      <c r="DL8" s="624"/>
      <c r="DM8" s="624"/>
      <c r="DN8" s="624"/>
      <c r="DO8" s="624"/>
      <c r="DP8" s="625"/>
      <c r="DQ8" s="632">
        <v>915543</v>
      </c>
      <c r="DR8" s="624"/>
      <c r="DS8" s="624"/>
      <c r="DT8" s="624"/>
      <c r="DU8" s="624"/>
      <c r="DV8" s="624"/>
      <c r="DW8" s="624"/>
      <c r="DX8" s="624"/>
      <c r="DY8" s="624"/>
      <c r="DZ8" s="624"/>
      <c r="EA8" s="624"/>
      <c r="EB8" s="624"/>
      <c r="EC8" s="633"/>
    </row>
    <row r="9" spans="2:143" ht="11.25" customHeight="1" x14ac:dyDescent="0.15">
      <c r="B9" s="620" t="s">
        <v>231</v>
      </c>
      <c r="C9" s="621"/>
      <c r="D9" s="621"/>
      <c r="E9" s="621"/>
      <c r="F9" s="621"/>
      <c r="G9" s="621"/>
      <c r="H9" s="621"/>
      <c r="I9" s="621"/>
      <c r="J9" s="621"/>
      <c r="K9" s="621"/>
      <c r="L9" s="621"/>
      <c r="M9" s="621"/>
      <c r="N9" s="621"/>
      <c r="O9" s="621"/>
      <c r="P9" s="621"/>
      <c r="Q9" s="622"/>
      <c r="R9" s="623">
        <v>10206</v>
      </c>
      <c r="S9" s="624"/>
      <c r="T9" s="624"/>
      <c r="U9" s="624"/>
      <c r="V9" s="624"/>
      <c r="W9" s="624"/>
      <c r="X9" s="624"/>
      <c r="Y9" s="625"/>
      <c r="Z9" s="626">
        <v>0.2</v>
      </c>
      <c r="AA9" s="626"/>
      <c r="AB9" s="626"/>
      <c r="AC9" s="626"/>
      <c r="AD9" s="627">
        <v>10206</v>
      </c>
      <c r="AE9" s="627"/>
      <c r="AF9" s="627"/>
      <c r="AG9" s="627"/>
      <c r="AH9" s="627"/>
      <c r="AI9" s="627"/>
      <c r="AJ9" s="627"/>
      <c r="AK9" s="627"/>
      <c r="AL9" s="628">
        <v>0.4</v>
      </c>
      <c r="AM9" s="629"/>
      <c r="AN9" s="629"/>
      <c r="AO9" s="630"/>
      <c r="AP9" s="620" t="s">
        <v>232</v>
      </c>
      <c r="AQ9" s="621"/>
      <c r="AR9" s="621"/>
      <c r="AS9" s="621"/>
      <c r="AT9" s="621"/>
      <c r="AU9" s="621"/>
      <c r="AV9" s="621"/>
      <c r="AW9" s="621"/>
      <c r="AX9" s="621"/>
      <c r="AY9" s="621"/>
      <c r="AZ9" s="621"/>
      <c r="BA9" s="621"/>
      <c r="BB9" s="621"/>
      <c r="BC9" s="621"/>
      <c r="BD9" s="621"/>
      <c r="BE9" s="621"/>
      <c r="BF9" s="622"/>
      <c r="BG9" s="623">
        <v>269112</v>
      </c>
      <c r="BH9" s="624"/>
      <c r="BI9" s="624"/>
      <c r="BJ9" s="624"/>
      <c r="BK9" s="624"/>
      <c r="BL9" s="624"/>
      <c r="BM9" s="624"/>
      <c r="BN9" s="625"/>
      <c r="BO9" s="626">
        <v>29.3</v>
      </c>
      <c r="BP9" s="626"/>
      <c r="BQ9" s="626"/>
      <c r="BR9" s="626"/>
      <c r="BS9" s="627" t="s">
        <v>124</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534483</v>
      </c>
      <c r="CS9" s="624"/>
      <c r="CT9" s="624"/>
      <c r="CU9" s="624"/>
      <c r="CV9" s="624"/>
      <c r="CW9" s="624"/>
      <c r="CX9" s="624"/>
      <c r="CY9" s="625"/>
      <c r="CZ9" s="626">
        <v>14.1</v>
      </c>
      <c r="DA9" s="626"/>
      <c r="DB9" s="626"/>
      <c r="DC9" s="626"/>
      <c r="DD9" s="632">
        <v>56857</v>
      </c>
      <c r="DE9" s="624"/>
      <c r="DF9" s="624"/>
      <c r="DG9" s="624"/>
      <c r="DH9" s="624"/>
      <c r="DI9" s="624"/>
      <c r="DJ9" s="624"/>
      <c r="DK9" s="624"/>
      <c r="DL9" s="624"/>
      <c r="DM9" s="624"/>
      <c r="DN9" s="624"/>
      <c r="DO9" s="624"/>
      <c r="DP9" s="625"/>
      <c r="DQ9" s="632">
        <v>263483</v>
      </c>
      <c r="DR9" s="624"/>
      <c r="DS9" s="624"/>
      <c r="DT9" s="624"/>
      <c r="DU9" s="624"/>
      <c r="DV9" s="624"/>
      <c r="DW9" s="624"/>
      <c r="DX9" s="624"/>
      <c r="DY9" s="624"/>
      <c r="DZ9" s="624"/>
      <c r="EA9" s="624"/>
      <c r="EB9" s="624"/>
      <c r="EC9" s="633"/>
    </row>
    <row r="10" spans="2:143" ht="11.25" customHeight="1" x14ac:dyDescent="0.15">
      <c r="B10" s="620" t="s">
        <v>234</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13633</v>
      </c>
      <c r="BH10" s="624"/>
      <c r="BI10" s="624"/>
      <c r="BJ10" s="624"/>
      <c r="BK10" s="624"/>
      <c r="BL10" s="624"/>
      <c r="BM10" s="624"/>
      <c r="BN10" s="625"/>
      <c r="BO10" s="626">
        <v>1.5</v>
      </c>
      <c r="BP10" s="626"/>
      <c r="BQ10" s="626"/>
      <c r="BR10" s="626"/>
      <c r="BS10" s="627" t="s">
        <v>124</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t="s">
        <v>124</v>
      </c>
      <c r="CS10" s="624"/>
      <c r="CT10" s="624"/>
      <c r="CU10" s="624"/>
      <c r="CV10" s="624"/>
      <c r="CW10" s="624"/>
      <c r="CX10" s="624"/>
      <c r="CY10" s="625"/>
      <c r="CZ10" s="626" t="s">
        <v>124</v>
      </c>
      <c r="DA10" s="626"/>
      <c r="DB10" s="626"/>
      <c r="DC10" s="626"/>
      <c r="DD10" s="632" t="s">
        <v>124</v>
      </c>
      <c r="DE10" s="624"/>
      <c r="DF10" s="624"/>
      <c r="DG10" s="624"/>
      <c r="DH10" s="624"/>
      <c r="DI10" s="624"/>
      <c r="DJ10" s="624"/>
      <c r="DK10" s="624"/>
      <c r="DL10" s="624"/>
      <c r="DM10" s="624"/>
      <c r="DN10" s="624"/>
      <c r="DO10" s="624"/>
      <c r="DP10" s="625"/>
      <c r="DQ10" s="632" t="s">
        <v>124</v>
      </c>
      <c r="DR10" s="624"/>
      <c r="DS10" s="624"/>
      <c r="DT10" s="624"/>
      <c r="DU10" s="624"/>
      <c r="DV10" s="624"/>
      <c r="DW10" s="624"/>
      <c r="DX10" s="624"/>
      <c r="DY10" s="624"/>
      <c r="DZ10" s="624"/>
      <c r="EA10" s="624"/>
      <c r="EB10" s="624"/>
      <c r="EC10" s="633"/>
    </row>
    <row r="11" spans="2:143" ht="11.25" customHeight="1" x14ac:dyDescent="0.15">
      <c r="B11" s="620" t="s">
        <v>237</v>
      </c>
      <c r="C11" s="621"/>
      <c r="D11" s="621"/>
      <c r="E11" s="621"/>
      <c r="F11" s="621"/>
      <c r="G11" s="621"/>
      <c r="H11" s="621"/>
      <c r="I11" s="621"/>
      <c r="J11" s="621"/>
      <c r="K11" s="621"/>
      <c r="L11" s="621"/>
      <c r="M11" s="621"/>
      <c r="N11" s="621"/>
      <c r="O11" s="621"/>
      <c r="P11" s="621"/>
      <c r="Q11" s="622"/>
      <c r="R11" s="623">
        <v>154584</v>
      </c>
      <c r="S11" s="624"/>
      <c r="T11" s="624"/>
      <c r="U11" s="624"/>
      <c r="V11" s="624"/>
      <c r="W11" s="624"/>
      <c r="X11" s="624"/>
      <c r="Y11" s="625"/>
      <c r="Z11" s="628">
        <v>3.7</v>
      </c>
      <c r="AA11" s="629"/>
      <c r="AB11" s="629"/>
      <c r="AC11" s="635"/>
      <c r="AD11" s="632">
        <v>154584</v>
      </c>
      <c r="AE11" s="624"/>
      <c r="AF11" s="624"/>
      <c r="AG11" s="624"/>
      <c r="AH11" s="624"/>
      <c r="AI11" s="624"/>
      <c r="AJ11" s="624"/>
      <c r="AK11" s="625"/>
      <c r="AL11" s="628">
        <v>6.1</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201087</v>
      </c>
      <c r="BH11" s="624"/>
      <c r="BI11" s="624"/>
      <c r="BJ11" s="624"/>
      <c r="BK11" s="624"/>
      <c r="BL11" s="624"/>
      <c r="BM11" s="624"/>
      <c r="BN11" s="625"/>
      <c r="BO11" s="626">
        <v>21.9</v>
      </c>
      <c r="BP11" s="626"/>
      <c r="BQ11" s="626"/>
      <c r="BR11" s="626"/>
      <c r="BS11" s="627" t="s">
        <v>124</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43326</v>
      </c>
      <c r="CS11" s="624"/>
      <c r="CT11" s="624"/>
      <c r="CU11" s="624"/>
      <c r="CV11" s="624"/>
      <c r="CW11" s="624"/>
      <c r="CX11" s="624"/>
      <c r="CY11" s="625"/>
      <c r="CZ11" s="626">
        <v>1.1000000000000001</v>
      </c>
      <c r="DA11" s="626"/>
      <c r="DB11" s="626"/>
      <c r="DC11" s="626"/>
      <c r="DD11" s="632">
        <v>5858</v>
      </c>
      <c r="DE11" s="624"/>
      <c r="DF11" s="624"/>
      <c r="DG11" s="624"/>
      <c r="DH11" s="624"/>
      <c r="DI11" s="624"/>
      <c r="DJ11" s="624"/>
      <c r="DK11" s="624"/>
      <c r="DL11" s="624"/>
      <c r="DM11" s="624"/>
      <c r="DN11" s="624"/>
      <c r="DO11" s="624"/>
      <c r="DP11" s="625"/>
      <c r="DQ11" s="632">
        <v>38813</v>
      </c>
      <c r="DR11" s="624"/>
      <c r="DS11" s="624"/>
      <c r="DT11" s="624"/>
      <c r="DU11" s="624"/>
      <c r="DV11" s="624"/>
      <c r="DW11" s="624"/>
      <c r="DX11" s="624"/>
      <c r="DY11" s="624"/>
      <c r="DZ11" s="624"/>
      <c r="EA11" s="624"/>
      <c r="EB11" s="624"/>
      <c r="EC11" s="633"/>
    </row>
    <row r="12" spans="2:143" ht="11.25" customHeight="1" x14ac:dyDescent="0.15">
      <c r="B12" s="620" t="s">
        <v>240</v>
      </c>
      <c r="C12" s="621"/>
      <c r="D12" s="621"/>
      <c r="E12" s="621"/>
      <c r="F12" s="621"/>
      <c r="G12" s="621"/>
      <c r="H12" s="621"/>
      <c r="I12" s="621"/>
      <c r="J12" s="621"/>
      <c r="K12" s="621"/>
      <c r="L12" s="621"/>
      <c r="M12" s="621"/>
      <c r="N12" s="621"/>
      <c r="O12" s="621"/>
      <c r="P12" s="621"/>
      <c r="Q12" s="622"/>
      <c r="R12" s="623" t="s">
        <v>124</v>
      </c>
      <c r="S12" s="624"/>
      <c r="T12" s="624"/>
      <c r="U12" s="624"/>
      <c r="V12" s="624"/>
      <c r="W12" s="624"/>
      <c r="X12" s="624"/>
      <c r="Y12" s="625"/>
      <c r="Z12" s="626" t="s">
        <v>124</v>
      </c>
      <c r="AA12" s="626"/>
      <c r="AB12" s="626"/>
      <c r="AC12" s="626"/>
      <c r="AD12" s="627" t="s">
        <v>124</v>
      </c>
      <c r="AE12" s="627"/>
      <c r="AF12" s="627"/>
      <c r="AG12" s="627"/>
      <c r="AH12" s="627"/>
      <c r="AI12" s="627"/>
      <c r="AJ12" s="627"/>
      <c r="AK12" s="627"/>
      <c r="AL12" s="628" t="s">
        <v>124</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359967</v>
      </c>
      <c r="BH12" s="624"/>
      <c r="BI12" s="624"/>
      <c r="BJ12" s="624"/>
      <c r="BK12" s="624"/>
      <c r="BL12" s="624"/>
      <c r="BM12" s="624"/>
      <c r="BN12" s="625"/>
      <c r="BO12" s="626">
        <v>39.200000000000003</v>
      </c>
      <c r="BP12" s="626"/>
      <c r="BQ12" s="626"/>
      <c r="BR12" s="626"/>
      <c r="BS12" s="627" t="s">
        <v>124</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83465</v>
      </c>
      <c r="CS12" s="624"/>
      <c r="CT12" s="624"/>
      <c r="CU12" s="624"/>
      <c r="CV12" s="624"/>
      <c r="CW12" s="624"/>
      <c r="CX12" s="624"/>
      <c r="CY12" s="625"/>
      <c r="CZ12" s="626">
        <v>2.2000000000000002</v>
      </c>
      <c r="DA12" s="626"/>
      <c r="DB12" s="626"/>
      <c r="DC12" s="626"/>
      <c r="DD12" s="632">
        <v>3291</v>
      </c>
      <c r="DE12" s="624"/>
      <c r="DF12" s="624"/>
      <c r="DG12" s="624"/>
      <c r="DH12" s="624"/>
      <c r="DI12" s="624"/>
      <c r="DJ12" s="624"/>
      <c r="DK12" s="624"/>
      <c r="DL12" s="624"/>
      <c r="DM12" s="624"/>
      <c r="DN12" s="624"/>
      <c r="DO12" s="624"/>
      <c r="DP12" s="625"/>
      <c r="DQ12" s="632">
        <v>83299</v>
      </c>
      <c r="DR12" s="624"/>
      <c r="DS12" s="624"/>
      <c r="DT12" s="624"/>
      <c r="DU12" s="624"/>
      <c r="DV12" s="624"/>
      <c r="DW12" s="624"/>
      <c r="DX12" s="624"/>
      <c r="DY12" s="624"/>
      <c r="DZ12" s="624"/>
      <c r="EA12" s="624"/>
      <c r="EB12" s="624"/>
      <c r="EC12" s="633"/>
    </row>
    <row r="13" spans="2:143" ht="11.25" customHeight="1" x14ac:dyDescent="0.15">
      <c r="B13" s="620" t="s">
        <v>243</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359967</v>
      </c>
      <c r="BH13" s="624"/>
      <c r="BI13" s="624"/>
      <c r="BJ13" s="624"/>
      <c r="BK13" s="624"/>
      <c r="BL13" s="624"/>
      <c r="BM13" s="624"/>
      <c r="BN13" s="625"/>
      <c r="BO13" s="626">
        <v>39.200000000000003</v>
      </c>
      <c r="BP13" s="626"/>
      <c r="BQ13" s="626"/>
      <c r="BR13" s="626"/>
      <c r="BS13" s="627" t="s">
        <v>124</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419906</v>
      </c>
      <c r="CS13" s="624"/>
      <c r="CT13" s="624"/>
      <c r="CU13" s="624"/>
      <c r="CV13" s="624"/>
      <c r="CW13" s="624"/>
      <c r="CX13" s="624"/>
      <c r="CY13" s="625"/>
      <c r="CZ13" s="626">
        <v>11.1</v>
      </c>
      <c r="DA13" s="626"/>
      <c r="DB13" s="626"/>
      <c r="DC13" s="626"/>
      <c r="DD13" s="632">
        <v>103670</v>
      </c>
      <c r="DE13" s="624"/>
      <c r="DF13" s="624"/>
      <c r="DG13" s="624"/>
      <c r="DH13" s="624"/>
      <c r="DI13" s="624"/>
      <c r="DJ13" s="624"/>
      <c r="DK13" s="624"/>
      <c r="DL13" s="624"/>
      <c r="DM13" s="624"/>
      <c r="DN13" s="624"/>
      <c r="DO13" s="624"/>
      <c r="DP13" s="625"/>
      <c r="DQ13" s="632">
        <v>333924</v>
      </c>
      <c r="DR13" s="624"/>
      <c r="DS13" s="624"/>
      <c r="DT13" s="624"/>
      <c r="DU13" s="624"/>
      <c r="DV13" s="624"/>
      <c r="DW13" s="624"/>
      <c r="DX13" s="624"/>
      <c r="DY13" s="624"/>
      <c r="DZ13" s="624"/>
      <c r="EA13" s="624"/>
      <c r="EB13" s="624"/>
      <c r="EC13" s="633"/>
    </row>
    <row r="14" spans="2:143" ht="11.25" customHeight="1" x14ac:dyDescent="0.15">
      <c r="B14" s="620" t="s">
        <v>246</v>
      </c>
      <c r="C14" s="621"/>
      <c r="D14" s="621"/>
      <c r="E14" s="621"/>
      <c r="F14" s="621"/>
      <c r="G14" s="621"/>
      <c r="H14" s="621"/>
      <c r="I14" s="621"/>
      <c r="J14" s="621"/>
      <c r="K14" s="621"/>
      <c r="L14" s="621"/>
      <c r="M14" s="621"/>
      <c r="N14" s="621"/>
      <c r="O14" s="621"/>
      <c r="P14" s="621"/>
      <c r="Q14" s="622"/>
      <c r="R14" s="623">
        <v>585</v>
      </c>
      <c r="S14" s="624"/>
      <c r="T14" s="624"/>
      <c r="U14" s="624"/>
      <c r="V14" s="624"/>
      <c r="W14" s="624"/>
      <c r="X14" s="624"/>
      <c r="Y14" s="625"/>
      <c r="Z14" s="626">
        <v>0</v>
      </c>
      <c r="AA14" s="626"/>
      <c r="AB14" s="626"/>
      <c r="AC14" s="626"/>
      <c r="AD14" s="627">
        <v>585</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21969</v>
      </c>
      <c r="BH14" s="624"/>
      <c r="BI14" s="624"/>
      <c r="BJ14" s="624"/>
      <c r="BK14" s="624"/>
      <c r="BL14" s="624"/>
      <c r="BM14" s="624"/>
      <c r="BN14" s="625"/>
      <c r="BO14" s="626">
        <v>2.4</v>
      </c>
      <c r="BP14" s="626"/>
      <c r="BQ14" s="626"/>
      <c r="BR14" s="626"/>
      <c r="BS14" s="627" t="s">
        <v>124</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167539</v>
      </c>
      <c r="CS14" s="624"/>
      <c r="CT14" s="624"/>
      <c r="CU14" s="624"/>
      <c r="CV14" s="624"/>
      <c r="CW14" s="624"/>
      <c r="CX14" s="624"/>
      <c r="CY14" s="625"/>
      <c r="CZ14" s="626">
        <v>4.4000000000000004</v>
      </c>
      <c r="DA14" s="626"/>
      <c r="DB14" s="626"/>
      <c r="DC14" s="626"/>
      <c r="DD14" s="632" t="s">
        <v>124</v>
      </c>
      <c r="DE14" s="624"/>
      <c r="DF14" s="624"/>
      <c r="DG14" s="624"/>
      <c r="DH14" s="624"/>
      <c r="DI14" s="624"/>
      <c r="DJ14" s="624"/>
      <c r="DK14" s="624"/>
      <c r="DL14" s="624"/>
      <c r="DM14" s="624"/>
      <c r="DN14" s="624"/>
      <c r="DO14" s="624"/>
      <c r="DP14" s="625"/>
      <c r="DQ14" s="632">
        <v>160579</v>
      </c>
      <c r="DR14" s="624"/>
      <c r="DS14" s="624"/>
      <c r="DT14" s="624"/>
      <c r="DU14" s="624"/>
      <c r="DV14" s="624"/>
      <c r="DW14" s="624"/>
      <c r="DX14" s="624"/>
      <c r="DY14" s="624"/>
      <c r="DZ14" s="624"/>
      <c r="EA14" s="624"/>
      <c r="EB14" s="624"/>
      <c r="EC14" s="633"/>
    </row>
    <row r="15" spans="2:143" ht="11.25" customHeight="1" x14ac:dyDescent="0.15">
      <c r="B15" s="620" t="s">
        <v>249</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41455</v>
      </c>
      <c r="BH15" s="624"/>
      <c r="BI15" s="624"/>
      <c r="BJ15" s="624"/>
      <c r="BK15" s="624"/>
      <c r="BL15" s="624"/>
      <c r="BM15" s="624"/>
      <c r="BN15" s="625"/>
      <c r="BO15" s="626">
        <v>4.5</v>
      </c>
      <c r="BP15" s="626"/>
      <c r="BQ15" s="626"/>
      <c r="BR15" s="626"/>
      <c r="BS15" s="627" t="s">
        <v>124</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302816</v>
      </c>
      <c r="CS15" s="624"/>
      <c r="CT15" s="624"/>
      <c r="CU15" s="624"/>
      <c r="CV15" s="624"/>
      <c r="CW15" s="624"/>
      <c r="CX15" s="624"/>
      <c r="CY15" s="625"/>
      <c r="CZ15" s="626">
        <v>8</v>
      </c>
      <c r="DA15" s="626"/>
      <c r="DB15" s="626"/>
      <c r="DC15" s="626"/>
      <c r="DD15" s="632">
        <v>7755</v>
      </c>
      <c r="DE15" s="624"/>
      <c r="DF15" s="624"/>
      <c r="DG15" s="624"/>
      <c r="DH15" s="624"/>
      <c r="DI15" s="624"/>
      <c r="DJ15" s="624"/>
      <c r="DK15" s="624"/>
      <c r="DL15" s="624"/>
      <c r="DM15" s="624"/>
      <c r="DN15" s="624"/>
      <c r="DO15" s="624"/>
      <c r="DP15" s="625"/>
      <c r="DQ15" s="632">
        <v>273140</v>
      </c>
      <c r="DR15" s="624"/>
      <c r="DS15" s="624"/>
      <c r="DT15" s="624"/>
      <c r="DU15" s="624"/>
      <c r="DV15" s="624"/>
      <c r="DW15" s="624"/>
      <c r="DX15" s="624"/>
      <c r="DY15" s="624"/>
      <c r="DZ15" s="624"/>
      <c r="EA15" s="624"/>
      <c r="EB15" s="624"/>
      <c r="EC15" s="633"/>
    </row>
    <row r="16" spans="2:143" ht="11.25" customHeight="1" x14ac:dyDescent="0.15">
      <c r="B16" s="620" t="s">
        <v>252</v>
      </c>
      <c r="C16" s="621"/>
      <c r="D16" s="621"/>
      <c r="E16" s="621"/>
      <c r="F16" s="621"/>
      <c r="G16" s="621"/>
      <c r="H16" s="621"/>
      <c r="I16" s="621"/>
      <c r="J16" s="621"/>
      <c r="K16" s="621"/>
      <c r="L16" s="621"/>
      <c r="M16" s="621"/>
      <c r="N16" s="621"/>
      <c r="O16" s="621"/>
      <c r="P16" s="621"/>
      <c r="Q16" s="622"/>
      <c r="R16" s="623">
        <v>4287</v>
      </c>
      <c r="S16" s="624"/>
      <c r="T16" s="624"/>
      <c r="U16" s="624"/>
      <c r="V16" s="624"/>
      <c r="W16" s="624"/>
      <c r="X16" s="624"/>
      <c r="Y16" s="625"/>
      <c r="Z16" s="626">
        <v>0.1</v>
      </c>
      <c r="AA16" s="626"/>
      <c r="AB16" s="626"/>
      <c r="AC16" s="626"/>
      <c r="AD16" s="627">
        <v>4287</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t="s">
        <v>124</v>
      </c>
      <c r="CS16" s="624"/>
      <c r="CT16" s="624"/>
      <c r="CU16" s="624"/>
      <c r="CV16" s="624"/>
      <c r="CW16" s="624"/>
      <c r="CX16" s="624"/>
      <c r="CY16" s="625"/>
      <c r="CZ16" s="626" t="s">
        <v>124</v>
      </c>
      <c r="DA16" s="626"/>
      <c r="DB16" s="626"/>
      <c r="DC16" s="626"/>
      <c r="DD16" s="632" t="s">
        <v>124</v>
      </c>
      <c r="DE16" s="624"/>
      <c r="DF16" s="624"/>
      <c r="DG16" s="624"/>
      <c r="DH16" s="624"/>
      <c r="DI16" s="624"/>
      <c r="DJ16" s="624"/>
      <c r="DK16" s="624"/>
      <c r="DL16" s="624"/>
      <c r="DM16" s="624"/>
      <c r="DN16" s="624"/>
      <c r="DO16" s="624"/>
      <c r="DP16" s="625"/>
      <c r="DQ16" s="632" t="s">
        <v>124</v>
      </c>
      <c r="DR16" s="624"/>
      <c r="DS16" s="624"/>
      <c r="DT16" s="624"/>
      <c r="DU16" s="624"/>
      <c r="DV16" s="624"/>
      <c r="DW16" s="624"/>
      <c r="DX16" s="624"/>
      <c r="DY16" s="624"/>
      <c r="DZ16" s="624"/>
      <c r="EA16" s="624"/>
      <c r="EB16" s="624"/>
      <c r="EC16" s="633"/>
    </row>
    <row r="17" spans="2:133" ht="11.25" customHeight="1" x14ac:dyDescent="0.15">
      <c r="B17" s="620" t="s">
        <v>255</v>
      </c>
      <c r="C17" s="621"/>
      <c r="D17" s="621"/>
      <c r="E17" s="621"/>
      <c r="F17" s="621"/>
      <c r="G17" s="621"/>
      <c r="H17" s="621"/>
      <c r="I17" s="621"/>
      <c r="J17" s="621"/>
      <c r="K17" s="621"/>
      <c r="L17" s="621"/>
      <c r="M17" s="621"/>
      <c r="N17" s="621"/>
      <c r="O17" s="621"/>
      <c r="P17" s="621"/>
      <c r="Q17" s="622"/>
      <c r="R17" s="623">
        <v>8186</v>
      </c>
      <c r="S17" s="624"/>
      <c r="T17" s="624"/>
      <c r="U17" s="624"/>
      <c r="V17" s="624"/>
      <c r="W17" s="624"/>
      <c r="X17" s="624"/>
      <c r="Y17" s="625"/>
      <c r="Z17" s="626">
        <v>0.2</v>
      </c>
      <c r="AA17" s="626"/>
      <c r="AB17" s="626"/>
      <c r="AC17" s="626"/>
      <c r="AD17" s="627">
        <v>8186</v>
      </c>
      <c r="AE17" s="627"/>
      <c r="AF17" s="627"/>
      <c r="AG17" s="627"/>
      <c r="AH17" s="627"/>
      <c r="AI17" s="627"/>
      <c r="AJ17" s="627"/>
      <c r="AK17" s="627"/>
      <c r="AL17" s="628">
        <v>0.3</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296463</v>
      </c>
      <c r="CS17" s="624"/>
      <c r="CT17" s="624"/>
      <c r="CU17" s="624"/>
      <c r="CV17" s="624"/>
      <c r="CW17" s="624"/>
      <c r="CX17" s="624"/>
      <c r="CY17" s="625"/>
      <c r="CZ17" s="626">
        <v>7.8</v>
      </c>
      <c r="DA17" s="626"/>
      <c r="DB17" s="626"/>
      <c r="DC17" s="626"/>
      <c r="DD17" s="632" t="s">
        <v>124</v>
      </c>
      <c r="DE17" s="624"/>
      <c r="DF17" s="624"/>
      <c r="DG17" s="624"/>
      <c r="DH17" s="624"/>
      <c r="DI17" s="624"/>
      <c r="DJ17" s="624"/>
      <c r="DK17" s="624"/>
      <c r="DL17" s="624"/>
      <c r="DM17" s="624"/>
      <c r="DN17" s="624"/>
      <c r="DO17" s="624"/>
      <c r="DP17" s="625"/>
      <c r="DQ17" s="632">
        <v>283797</v>
      </c>
      <c r="DR17" s="624"/>
      <c r="DS17" s="624"/>
      <c r="DT17" s="624"/>
      <c r="DU17" s="624"/>
      <c r="DV17" s="624"/>
      <c r="DW17" s="624"/>
      <c r="DX17" s="624"/>
      <c r="DY17" s="624"/>
      <c r="DZ17" s="624"/>
      <c r="EA17" s="624"/>
      <c r="EB17" s="624"/>
      <c r="EC17" s="633"/>
    </row>
    <row r="18" spans="2:133" ht="11.25" customHeight="1" x14ac:dyDescent="0.15">
      <c r="B18" s="620" t="s">
        <v>258</v>
      </c>
      <c r="C18" s="621"/>
      <c r="D18" s="621"/>
      <c r="E18" s="621"/>
      <c r="F18" s="621"/>
      <c r="G18" s="621"/>
      <c r="H18" s="621"/>
      <c r="I18" s="621"/>
      <c r="J18" s="621"/>
      <c r="K18" s="621"/>
      <c r="L18" s="621"/>
      <c r="M18" s="621"/>
      <c r="N18" s="621"/>
      <c r="O18" s="621"/>
      <c r="P18" s="621"/>
      <c r="Q18" s="622"/>
      <c r="R18" s="623">
        <v>4833</v>
      </c>
      <c r="S18" s="624"/>
      <c r="T18" s="624"/>
      <c r="U18" s="624"/>
      <c r="V18" s="624"/>
      <c r="W18" s="624"/>
      <c r="X18" s="624"/>
      <c r="Y18" s="625"/>
      <c r="Z18" s="626">
        <v>0.1</v>
      </c>
      <c r="AA18" s="626"/>
      <c r="AB18" s="626"/>
      <c r="AC18" s="626"/>
      <c r="AD18" s="627">
        <v>4833</v>
      </c>
      <c r="AE18" s="627"/>
      <c r="AF18" s="627"/>
      <c r="AG18" s="627"/>
      <c r="AH18" s="627"/>
      <c r="AI18" s="627"/>
      <c r="AJ18" s="627"/>
      <c r="AK18" s="627"/>
      <c r="AL18" s="628">
        <v>0.2</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15">
      <c r="B19" s="620" t="s">
        <v>261</v>
      </c>
      <c r="C19" s="621"/>
      <c r="D19" s="621"/>
      <c r="E19" s="621"/>
      <c r="F19" s="621"/>
      <c r="G19" s="621"/>
      <c r="H19" s="621"/>
      <c r="I19" s="621"/>
      <c r="J19" s="621"/>
      <c r="K19" s="621"/>
      <c r="L19" s="621"/>
      <c r="M19" s="621"/>
      <c r="N19" s="621"/>
      <c r="O19" s="621"/>
      <c r="P19" s="621"/>
      <c r="Q19" s="622"/>
      <c r="R19" s="623">
        <v>4833</v>
      </c>
      <c r="S19" s="624"/>
      <c r="T19" s="624"/>
      <c r="U19" s="624"/>
      <c r="V19" s="624"/>
      <c r="W19" s="624"/>
      <c r="X19" s="624"/>
      <c r="Y19" s="625"/>
      <c r="Z19" s="626">
        <v>0.1</v>
      </c>
      <c r="AA19" s="626"/>
      <c r="AB19" s="626"/>
      <c r="AC19" s="626"/>
      <c r="AD19" s="627">
        <v>4833</v>
      </c>
      <c r="AE19" s="627"/>
      <c r="AF19" s="627"/>
      <c r="AG19" s="627"/>
      <c r="AH19" s="627"/>
      <c r="AI19" s="627"/>
      <c r="AJ19" s="627"/>
      <c r="AK19" s="627"/>
      <c r="AL19" s="628">
        <v>0.2</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t="s">
        <v>124</v>
      </c>
      <c r="BH19" s="624"/>
      <c r="BI19" s="624"/>
      <c r="BJ19" s="624"/>
      <c r="BK19" s="624"/>
      <c r="BL19" s="624"/>
      <c r="BM19" s="624"/>
      <c r="BN19" s="625"/>
      <c r="BO19" s="626" t="s">
        <v>124</v>
      </c>
      <c r="BP19" s="626"/>
      <c r="BQ19" s="626"/>
      <c r="BR19" s="626"/>
      <c r="BS19" s="627" t="s">
        <v>124</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15">
      <c r="B20" s="636" t="s">
        <v>264</v>
      </c>
      <c r="C20" s="637"/>
      <c r="D20" s="637"/>
      <c r="E20" s="637"/>
      <c r="F20" s="637"/>
      <c r="G20" s="637"/>
      <c r="H20" s="637"/>
      <c r="I20" s="637"/>
      <c r="J20" s="637"/>
      <c r="K20" s="637"/>
      <c r="L20" s="637"/>
      <c r="M20" s="637"/>
      <c r="N20" s="637"/>
      <c r="O20" s="637"/>
      <c r="P20" s="637"/>
      <c r="Q20" s="638"/>
      <c r="R20" s="623" t="s">
        <v>124</v>
      </c>
      <c r="S20" s="624"/>
      <c r="T20" s="624"/>
      <c r="U20" s="624"/>
      <c r="V20" s="624"/>
      <c r="W20" s="624"/>
      <c r="X20" s="624"/>
      <c r="Y20" s="625"/>
      <c r="Z20" s="626" t="s">
        <v>124</v>
      </c>
      <c r="AA20" s="626"/>
      <c r="AB20" s="626"/>
      <c r="AC20" s="626"/>
      <c r="AD20" s="627" t="s">
        <v>124</v>
      </c>
      <c r="AE20" s="627"/>
      <c r="AF20" s="627"/>
      <c r="AG20" s="627"/>
      <c r="AH20" s="627"/>
      <c r="AI20" s="627"/>
      <c r="AJ20" s="627"/>
      <c r="AK20" s="627"/>
      <c r="AL20" s="628" t="s">
        <v>124</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t="s">
        <v>124</v>
      </c>
      <c r="BH20" s="624"/>
      <c r="BI20" s="624"/>
      <c r="BJ20" s="624"/>
      <c r="BK20" s="624"/>
      <c r="BL20" s="624"/>
      <c r="BM20" s="624"/>
      <c r="BN20" s="625"/>
      <c r="BO20" s="626" t="s">
        <v>124</v>
      </c>
      <c r="BP20" s="626"/>
      <c r="BQ20" s="626"/>
      <c r="BR20" s="626"/>
      <c r="BS20" s="627" t="s">
        <v>124</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3778296</v>
      </c>
      <c r="CS20" s="624"/>
      <c r="CT20" s="624"/>
      <c r="CU20" s="624"/>
      <c r="CV20" s="624"/>
      <c r="CW20" s="624"/>
      <c r="CX20" s="624"/>
      <c r="CY20" s="625"/>
      <c r="CZ20" s="626">
        <v>100</v>
      </c>
      <c r="DA20" s="626"/>
      <c r="DB20" s="626"/>
      <c r="DC20" s="626"/>
      <c r="DD20" s="632">
        <v>209183</v>
      </c>
      <c r="DE20" s="624"/>
      <c r="DF20" s="624"/>
      <c r="DG20" s="624"/>
      <c r="DH20" s="624"/>
      <c r="DI20" s="624"/>
      <c r="DJ20" s="624"/>
      <c r="DK20" s="624"/>
      <c r="DL20" s="624"/>
      <c r="DM20" s="624"/>
      <c r="DN20" s="624"/>
      <c r="DO20" s="624"/>
      <c r="DP20" s="625"/>
      <c r="DQ20" s="632">
        <v>2967565</v>
      </c>
      <c r="DR20" s="624"/>
      <c r="DS20" s="624"/>
      <c r="DT20" s="624"/>
      <c r="DU20" s="624"/>
      <c r="DV20" s="624"/>
      <c r="DW20" s="624"/>
      <c r="DX20" s="624"/>
      <c r="DY20" s="624"/>
      <c r="DZ20" s="624"/>
      <c r="EA20" s="624"/>
      <c r="EB20" s="624"/>
      <c r="EC20" s="633"/>
    </row>
    <row r="21" spans="2:133" ht="11.25" customHeight="1" x14ac:dyDescent="0.15">
      <c r="B21" s="620" t="s">
        <v>267</v>
      </c>
      <c r="C21" s="621"/>
      <c r="D21" s="621"/>
      <c r="E21" s="621"/>
      <c r="F21" s="621"/>
      <c r="G21" s="621"/>
      <c r="H21" s="621"/>
      <c r="I21" s="621"/>
      <c r="J21" s="621"/>
      <c r="K21" s="621"/>
      <c r="L21" s="621"/>
      <c r="M21" s="621"/>
      <c r="N21" s="621"/>
      <c r="O21" s="621"/>
      <c r="P21" s="621"/>
      <c r="Q21" s="622"/>
      <c r="R21" s="623">
        <v>1711585</v>
      </c>
      <c r="S21" s="624"/>
      <c r="T21" s="624"/>
      <c r="U21" s="624"/>
      <c r="V21" s="624"/>
      <c r="W21" s="624"/>
      <c r="X21" s="624"/>
      <c r="Y21" s="625"/>
      <c r="Z21" s="626">
        <v>40.5</v>
      </c>
      <c r="AA21" s="626"/>
      <c r="AB21" s="626"/>
      <c r="AC21" s="626"/>
      <c r="AD21" s="627">
        <v>1507786</v>
      </c>
      <c r="AE21" s="627"/>
      <c r="AF21" s="627"/>
      <c r="AG21" s="627"/>
      <c r="AH21" s="627"/>
      <c r="AI21" s="627"/>
      <c r="AJ21" s="627"/>
      <c r="AK21" s="627"/>
      <c r="AL21" s="628">
        <v>59.2</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269</v>
      </c>
      <c r="C22" s="621"/>
      <c r="D22" s="621"/>
      <c r="E22" s="621"/>
      <c r="F22" s="621"/>
      <c r="G22" s="621"/>
      <c r="H22" s="621"/>
      <c r="I22" s="621"/>
      <c r="J22" s="621"/>
      <c r="K22" s="621"/>
      <c r="L22" s="621"/>
      <c r="M22" s="621"/>
      <c r="N22" s="621"/>
      <c r="O22" s="621"/>
      <c r="P22" s="621"/>
      <c r="Q22" s="622"/>
      <c r="R22" s="623">
        <v>1507786</v>
      </c>
      <c r="S22" s="624"/>
      <c r="T22" s="624"/>
      <c r="U22" s="624"/>
      <c r="V22" s="624"/>
      <c r="W22" s="624"/>
      <c r="X22" s="624"/>
      <c r="Y22" s="625"/>
      <c r="Z22" s="626">
        <v>35.700000000000003</v>
      </c>
      <c r="AA22" s="626"/>
      <c r="AB22" s="626"/>
      <c r="AC22" s="626"/>
      <c r="AD22" s="627">
        <v>1507786</v>
      </c>
      <c r="AE22" s="627"/>
      <c r="AF22" s="627"/>
      <c r="AG22" s="627"/>
      <c r="AH22" s="627"/>
      <c r="AI22" s="627"/>
      <c r="AJ22" s="627"/>
      <c r="AK22" s="627"/>
      <c r="AL22" s="628">
        <v>59.2</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272</v>
      </c>
      <c r="C23" s="621"/>
      <c r="D23" s="621"/>
      <c r="E23" s="621"/>
      <c r="F23" s="621"/>
      <c r="G23" s="621"/>
      <c r="H23" s="621"/>
      <c r="I23" s="621"/>
      <c r="J23" s="621"/>
      <c r="K23" s="621"/>
      <c r="L23" s="621"/>
      <c r="M23" s="621"/>
      <c r="N23" s="621"/>
      <c r="O23" s="621"/>
      <c r="P23" s="621"/>
      <c r="Q23" s="622"/>
      <c r="R23" s="623">
        <v>203799</v>
      </c>
      <c r="S23" s="624"/>
      <c r="T23" s="624"/>
      <c r="U23" s="624"/>
      <c r="V23" s="624"/>
      <c r="W23" s="624"/>
      <c r="X23" s="624"/>
      <c r="Y23" s="625"/>
      <c r="Z23" s="626">
        <v>4.8</v>
      </c>
      <c r="AA23" s="626"/>
      <c r="AB23" s="626"/>
      <c r="AC23" s="626"/>
      <c r="AD23" s="627" t="s">
        <v>124</v>
      </c>
      <c r="AE23" s="627"/>
      <c r="AF23" s="627"/>
      <c r="AG23" s="627"/>
      <c r="AH23" s="627"/>
      <c r="AI23" s="627"/>
      <c r="AJ23" s="627"/>
      <c r="AK23" s="627"/>
      <c r="AL23" s="628" t="s">
        <v>124</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124</v>
      </c>
      <c r="BH23" s="624"/>
      <c r="BI23" s="624"/>
      <c r="BJ23" s="624"/>
      <c r="BK23" s="624"/>
      <c r="BL23" s="624"/>
      <c r="BM23" s="624"/>
      <c r="BN23" s="625"/>
      <c r="BO23" s="626" t="s">
        <v>124</v>
      </c>
      <c r="BP23" s="626"/>
      <c r="BQ23" s="626"/>
      <c r="BR23" s="626"/>
      <c r="BS23" s="627" t="s">
        <v>124</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2" t="s">
        <v>277</v>
      </c>
      <c r="DM23" s="653"/>
      <c r="DN23" s="653"/>
      <c r="DO23" s="653"/>
      <c r="DP23" s="653"/>
      <c r="DQ23" s="653"/>
      <c r="DR23" s="653"/>
      <c r="DS23" s="653"/>
      <c r="DT23" s="653"/>
      <c r="DU23" s="653"/>
      <c r="DV23" s="654"/>
      <c r="DW23" s="605" t="s">
        <v>278</v>
      </c>
      <c r="DX23" s="606"/>
      <c r="DY23" s="606"/>
      <c r="DZ23" s="606"/>
      <c r="EA23" s="606"/>
      <c r="EB23" s="606"/>
      <c r="EC23" s="607"/>
    </row>
    <row r="24" spans="2:133" ht="11.25" customHeight="1" x14ac:dyDescent="0.15">
      <c r="B24" s="620" t="s">
        <v>279</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1736920</v>
      </c>
      <c r="CS24" s="613"/>
      <c r="CT24" s="613"/>
      <c r="CU24" s="613"/>
      <c r="CV24" s="613"/>
      <c r="CW24" s="613"/>
      <c r="CX24" s="613"/>
      <c r="CY24" s="614"/>
      <c r="CZ24" s="617">
        <v>46</v>
      </c>
      <c r="DA24" s="618"/>
      <c r="DB24" s="618"/>
      <c r="DC24" s="634"/>
      <c r="DD24" s="655">
        <v>1408622</v>
      </c>
      <c r="DE24" s="613"/>
      <c r="DF24" s="613"/>
      <c r="DG24" s="613"/>
      <c r="DH24" s="613"/>
      <c r="DI24" s="613"/>
      <c r="DJ24" s="613"/>
      <c r="DK24" s="614"/>
      <c r="DL24" s="655">
        <v>1274922</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282</v>
      </c>
      <c r="C25" s="621"/>
      <c r="D25" s="621"/>
      <c r="E25" s="621"/>
      <c r="F25" s="621"/>
      <c r="G25" s="621"/>
      <c r="H25" s="621"/>
      <c r="I25" s="621"/>
      <c r="J25" s="621"/>
      <c r="K25" s="621"/>
      <c r="L25" s="621"/>
      <c r="M25" s="621"/>
      <c r="N25" s="621"/>
      <c r="O25" s="621"/>
      <c r="P25" s="621"/>
      <c r="Q25" s="622"/>
      <c r="R25" s="623">
        <v>2847757</v>
      </c>
      <c r="S25" s="624"/>
      <c r="T25" s="624"/>
      <c r="U25" s="624"/>
      <c r="V25" s="624"/>
      <c r="W25" s="624"/>
      <c r="X25" s="624"/>
      <c r="Y25" s="625"/>
      <c r="Z25" s="626">
        <v>67.400000000000006</v>
      </c>
      <c r="AA25" s="626"/>
      <c r="AB25" s="626"/>
      <c r="AC25" s="626"/>
      <c r="AD25" s="627">
        <v>2529234</v>
      </c>
      <c r="AE25" s="627"/>
      <c r="AF25" s="627"/>
      <c r="AG25" s="627"/>
      <c r="AH25" s="627"/>
      <c r="AI25" s="627"/>
      <c r="AJ25" s="627"/>
      <c r="AK25" s="627"/>
      <c r="AL25" s="628">
        <v>99.3</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936730</v>
      </c>
      <c r="CS25" s="644"/>
      <c r="CT25" s="644"/>
      <c r="CU25" s="644"/>
      <c r="CV25" s="644"/>
      <c r="CW25" s="644"/>
      <c r="CX25" s="644"/>
      <c r="CY25" s="645"/>
      <c r="CZ25" s="628">
        <v>24.8</v>
      </c>
      <c r="DA25" s="656"/>
      <c r="DB25" s="656"/>
      <c r="DC25" s="658"/>
      <c r="DD25" s="632">
        <v>877269</v>
      </c>
      <c r="DE25" s="644"/>
      <c r="DF25" s="644"/>
      <c r="DG25" s="644"/>
      <c r="DH25" s="644"/>
      <c r="DI25" s="644"/>
      <c r="DJ25" s="644"/>
      <c r="DK25" s="645"/>
      <c r="DL25" s="632">
        <v>855979</v>
      </c>
      <c r="DM25" s="644"/>
      <c r="DN25" s="644"/>
      <c r="DO25" s="644"/>
      <c r="DP25" s="644"/>
      <c r="DQ25" s="644"/>
      <c r="DR25" s="644"/>
      <c r="DS25" s="644"/>
      <c r="DT25" s="644"/>
      <c r="DU25" s="644"/>
      <c r="DV25" s="645"/>
      <c r="DW25" s="628">
        <v>33.4</v>
      </c>
      <c r="DX25" s="656"/>
      <c r="DY25" s="656"/>
      <c r="DZ25" s="656"/>
      <c r="EA25" s="656"/>
      <c r="EB25" s="656"/>
      <c r="EC25" s="657"/>
    </row>
    <row r="26" spans="2:133" ht="11.25" customHeight="1" x14ac:dyDescent="0.15">
      <c r="B26" s="620" t="s">
        <v>285</v>
      </c>
      <c r="C26" s="621"/>
      <c r="D26" s="621"/>
      <c r="E26" s="621"/>
      <c r="F26" s="621"/>
      <c r="G26" s="621"/>
      <c r="H26" s="621"/>
      <c r="I26" s="621"/>
      <c r="J26" s="621"/>
      <c r="K26" s="621"/>
      <c r="L26" s="621"/>
      <c r="M26" s="621"/>
      <c r="N26" s="621"/>
      <c r="O26" s="621"/>
      <c r="P26" s="621"/>
      <c r="Q26" s="622"/>
      <c r="R26" s="623">
        <v>643</v>
      </c>
      <c r="S26" s="624"/>
      <c r="T26" s="624"/>
      <c r="U26" s="624"/>
      <c r="V26" s="624"/>
      <c r="W26" s="624"/>
      <c r="X26" s="624"/>
      <c r="Y26" s="625"/>
      <c r="Z26" s="626">
        <v>0</v>
      </c>
      <c r="AA26" s="626"/>
      <c r="AB26" s="626"/>
      <c r="AC26" s="626"/>
      <c r="AD26" s="627">
        <v>643</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559905</v>
      </c>
      <c r="CS26" s="624"/>
      <c r="CT26" s="624"/>
      <c r="CU26" s="624"/>
      <c r="CV26" s="624"/>
      <c r="CW26" s="624"/>
      <c r="CX26" s="624"/>
      <c r="CY26" s="625"/>
      <c r="CZ26" s="628">
        <v>14.8</v>
      </c>
      <c r="DA26" s="656"/>
      <c r="DB26" s="656"/>
      <c r="DC26" s="658"/>
      <c r="DD26" s="632">
        <v>513281</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6"/>
      <c r="DY26" s="656"/>
      <c r="DZ26" s="656"/>
      <c r="EA26" s="656"/>
      <c r="EB26" s="656"/>
      <c r="EC26" s="657"/>
    </row>
    <row r="27" spans="2:133" ht="11.25" customHeight="1" x14ac:dyDescent="0.15">
      <c r="B27" s="620" t="s">
        <v>288</v>
      </c>
      <c r="C27" s="621"/>
      <c r="D27" s="621"/>
      <c r="E27" s="621"/>
      <c r="F27" s="621"/>
      <c r="G27" s="621"/>
      <c r="H27" s="621"/>
      <c r="I27" s="621"/>
      <c r="J27" s="621"/>
      <c r="K27" s="621"/>
      <c r="L27" s="621"/>
      <c r="M27" s="621"/>
      <c r="N27" s="621"/>
      <c r="O27" s="621"/>
      <c r="P27" s="621"/>
      <c r="Q27" s="622"/>
      <c r="R27" s="623">
        <v>3842</v>
      </c>
      <c r="S27" s="624"/>
      <c r="T27" s="624"/>
      <c r="U27" s="624"/>
      <c r="V27" s="624"/>
      <c r="W27" s="624"/>
      <c r="X27" s="624"/>
      <c r="Y27" s="625"/>
      <c r="Z27" s="626">
        <v>0.1</v>
      </c>
      <c r="AA27" s="626"/>
      <c r="AB27" s="626"/>
      <c r="AC27" s="626"/>
      <c r="AD27" s="627" t="s">
        <v>124</v>
      </c>
      <c r="AE27" s="627"/>
      <c r="AF27" s="627"/>
      <c r="AG27" s="627"/>
      <c r="AH27" s="627"/>
      <c r="AI27" s="627"/>
      <c r="AJ27" s="627"/>
      <c r="AK27" s="627"/>
      <c r="AL27" s="628" t="s">
        <v>124</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918848</v>
      </c>
      <c r="BH27" s="624"/>
      <c r="BI27" s="624"/>
      <c r="BJ27" s="624"/>
      <c r="BK27" s="624"/>
      <c r="BL27" s="624"/>
      <c r="BM27" s="624"/>
      <c r="BN27" s="625"/>
      <c r="BO27" s="626">
        <v>100</v>
      </c>
      <c r="BP27" s="626"/>
      <c r="BQ27" s="626"/>
      <c r="BR27" s="626"/>
      <c r="BS27" s="627" t="s">
        <v>124</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503727</v>
      </c>
      <c r="CS27" s="644"/>
      <c r="CT27" s="644"/>
      <c r="CU27" s="644"/>
      <c r="CV27" s="644"/>
      <c r="CW27" s="644"/>
      <c r="CX27" s="644"/>
      <c r="CY27" s="645"/>
      <c r="CZ27" s="628">
        <v>13.3</v>
      </c>
      <c r="DA27" s="656"/>
      <c r="DB27" s="656"/>
      <c r="DC27" s="658"/>
      <c r="DD27" s="632">
        <v>247556</v>
      </c>
      <c r="DE27" s="644"/>
      <c r="DF27" s="644"/>
      <c r="DG27" s="644"/>
      <c r="DH27" s="644"/>
      <c r="DI27" s="644"/>
      <c r="DJ27" s="644"/>
      <c r="DK27" s="645"/>
      <c r="DL27" s="632">
        <v>135146</v>
      </c>
      <c r="DM27" s="644"/>
      <c r="DN27" s="644"/>
      <c r="DO27" s="644"/>
      <c r="DP27" s="644"/>
      <c r="DQ27" s="644"/>
      <c r="DR27" s="644"/>
      <c r="DS27" s="644"/>
      <c r="DT27" s="644"/>
      <c r="DU27" s="644"/>
      <c r="DV27" s="645"/>
      <c r="DW27" s="628">
        <v>5.3</v>
      </c>
      <c r="DX27" s="656"/>
      <c r="DY27" s="656"/>
      <c r="DZ27" s="656"/>
      <c r="EA27" s="656"/>
      <c r="EB27" s="656"/>
      <c r="EC27" s="657"/>
    </row>
    <row r="28" spans="2:133" ht="11.25" customHeight="1" x14ac:dyDescent="0.15">
      <c r="B28" s="620" t="s">
        <v>291</v>
      </c>
      <c r="C28" s="621"/>
      <c r="D28" s="621"/>
      <c r="E28" s="621"/>
      <c r="F28" s="621"/>
      <c r="G28" s="621"/>
      <c r="H28" s="621"/>
      <c r="I28" s="621"/>
      <c r="J28" s="621"/>
      <c r="K28" s="621"/>
      <c r="L28" s="621"/>
      <c r="M28" s="621"/>
      <c r="N28" s="621"/>
      <c r="O28" s="621"/>
      <c r="P28" s="621"/>
      <c r="Q28" s="622"/>
      <c r="R28" s="623">
        <v>70782</v>
      </c>
      <c r="S28" s="624"/>
      <c r="T28" s="624"/>
      <c r="U28" s="624"/>
      <c r="V28" s="624"/>
      <c r="W28" s="624"/>
      <c r="X28" s="624"/>
      <c r="Y28" s="625"/>
      <c r="Z28" s="626">
        <v>1.7</v>
      </c>
      <c r="AA28" s="626"/>
      <c r="AB28" s="626"/>
      <c r="AC28" s="626"/>
      <c r="AD28" s="627">
        <v>12200</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296463</v>
      </c>
      <c r="CS28" s="624"/>
      <c r="CT28" s="624"/>
      <c r="CU28" s="624"/>
      <c r="CV28" s="624"/>
      <c r="CW28" s="624"/>
      <c r="CX28" s="624"/>
      <c r="CY28" s="625"/>
      <c r="CZ28" s="628">
        <v>7.8</v>
      </c>
      <c r="DA28" s="656"/>
      <c r="DB28" s="656"/>
      <c r="DC28" s="658"/>
      <c r="DD28" s="632">
        <v>283797</v>
      </c>
      <c r="DE28" s="624"/>
      <c r="DF28" s="624"/>
      <c r="DG28" s="624"/>
      <c r="DH28" s="624"/>
      <c r="DI28" s="624"/>
      <c r="DJ28" s="624"/>
      <c r="DK28" s="625"/>
      <c r="DL28" s="632">
        <v>283797</v>
      </c>
      <c r="DM28" s="624"/>
      <c r="DN28" s="624"/>
      <c r="DO28" s="624"/>
      <c r="DP28" s="624"/>
      <c r="DQ28" s="624"/>
      <c r="DR28" s="624"/>
      <c r="DS28" s="624"/>
      <c r="DT28" s="624"/>
      <c r="DU28" s="624"/>
      <c r="DV28" s="625"/>
      <c r="DW28" s="628">
        <v>11.1</v>
      </c>
      <c r="DX28" s="656"/>
      <c r="DY28" s="656"/>
      <c r="DZ28" s="656"/>
      <c r="EA28" s="656"/>
      <c r="EB28" s="656"/>
      <c r="EC28" s="657"/>
    </row>
    <row r="29" spans="2:133" ht="11.25" customHeight="1" x14ac:dyDescent="0.15">
      <c r="B29" s="620" t="s">
        <v>293</v>
      </c>
      <c r="C29" s="621"/>
      <c r="D29" s="621"/>
      <c r="E29" s="621"/>
      <c r="F29" s="621"/>
      <c r="G29" s="621"/>
      <c r="H29" s="621"/>
      <c r="I29" s="621"/>
      <c r="J29" s="621"/>
      <c r="K29" s="621"/>
      <c r="L29" s="621"/>
      <c r="M29" s="621"/>
      <c r="N29" s="621"/>
      <c r="O29" s="621"/>
      <c r="P29" s="621"/>
      <c r="Q29" s="622"/>
      <c r="R29" s="623">
        <v>8768</v>
      </c>
      <c r="S29" s="624"/>
      <c r="T29" s="624"/>
      <c r="U29" s="624"/>
      <c r="V29" s="624"/>
      <c r="W29" s="624"/>
      <c r="X29" s="624"/>
      <c r="Y29" s="625"/>
      <c r="Z29" s="626">
        <v>0.2</v>
      </c>
      <c r="AA29" s="626"/>
      <c r="AB29" s="626"/>
      <c r="AC29" s="626"/>
      <c r="AD29" s="627" t="s">
        <v>124</v>
      </c>
      <c r="AE29" s="627"/>
      <c r="AF29" s="627"/>
      <c r="AG29" s="627"/>
      <c r="AH29" s="627"/>
      <c r="AI29" s="627"/>
      <c r="AJ29" s="627"/>
      <c r="AK29" s="627"/>
      <c r="AL29" s="628" t="s">
        <v>124</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296463</v>
      </c>
      <c r="CS29" s="644"/>
      <c r="CT29" s="644"/>
      <c r="CU29" s="644"/>
      <c r="CV29" s="644"/>
      <c r="CW29" s="644"/>
      <c r="CX29" s="644"/>
      <c r="CY29" s="645"/>
      <c r="CZ29" s="628">
        <v>7.8</v>
      </c>
      <c r="DA29" s="656"/>
      <c r="DB29" s="656"/>
      <c r="DC29" s="658"/>
      <c r="DD29" s="632">
        <v>283797</v>
      </c>
      <c r="DE29" s="644"/>
      <c r="DF29" s="644"/>
      <c r="DG29" s="644"/>
      <c r="DH29" s="644"/>
      <c r="DI29" s="644"/>
      <c r="DJ29" s="644"/>
      <c r="DK29" s="645"/>
      <c r="DL29" s="632">
        <v>283797</v>
      </c>
      <c r="DM29" s="644"/>
      <c r="DN29" s="644"/>
      <c r="DO29" s="644"/>
      <c r="DP29" s="644"/>
      <c r="DQ29" s="644"/>
      <c r="DR29" s="644"/>
      <c r="DS29" s="644"/>
      <c r="DT29" s="644"/>
      <c r="DU29" s="644"/>
      <c r="DV29" s="645"/>
      <c r="DW29" s="628">
        <v>11.1</v>
      </c>
      <c r="DX29" s="656"/>
      <c r="DY29" s="656"/>
      <c r="DZ29" s="656"/>
      <c r="EA29" s="656"/>
      <c r="EB29" s="656"/>
      <c r="EC29" s="657"/>
    </row>
    <row r="30" spans="2:133" ht="11.25" customHeight="1" x14ac:dyDescent="0.15">
      <c r="B30" s="620" t="s">
        <v>295</v>
      </c>
      <c r="C30" s="621"/>
      <c r="D30" s="621"/>
      <c r="E30" s="621"/>
      <c r="F30" s="621"/>
      <c r="G30" s="621"/>
      <c r="H30" s="621"/>
      <c r="I30" s="621"/>
      <c r="J30" s="621"/>
      <c r="K30" s="621"/>
      <c r="L30" s="621"/>
      <c r="M30" s="621"/>
      <c r="N30" s="621"/>
      <c r="O30" s="621"/>
      <c r="P30" s="621"/>
      <c r="Q30" s="622"/>
      <c r="R30" s="623">
        <v>398045</v>
      </c>
      <c r="S30" s="624"/>
      <c r="T30" s="624"/>
      <c r="U30" s="624"/>
      <c r="V30" s="624"/>
      <c r="W30" s="624"/>
      <c r="X30" s="624"/>
      <c r="Y30" s="625"/>
      <c r="Z30" s="626">
        <v>9.4</v>
      </c>
      <c r="AA30" s="626"/>
      <c r="AB30" s="626"/>
      <c r="AC30" s="626"/>
      <c r="AD30" s="627" t="s">
        <v>124</v>
      </c>
      <c r="AE30" s="627"/>
      <c r="AF30" s="627"/>
      <c r="AG30" s="627"/>
      <c r="AH30" s="627"/>
      <c r="AI30" s="627"/>
      <c r="AJ30" s="627"/>
      <c r="AK30" s="627"/>
      <c r="AL30" s="628" t="s">
        <v>124</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286933</v>
      </c>
      <c r="CS30" s="624"/>
      <c r="CT30" s="624"/>
      <c r="CU30" s="624"/>
      <c r="CV30" s="624"/>
      <c r="CW30" s="624"/>
      <c r="CX30" s="624"/>
      <c r="CY30" s="625"/>
      <c r="CZ30" s="628">
        <v>7.6</v>
      </c>
      <c r="DA30" s="656"/>
      <c r="DB30" s="656"/>
      <c r="DC30" s="658"/>
      <c r="DD30" s="632">
        <v>275317</v>
      </c>
      <c r="DE30" s="624"/>
      <c r="DF30" s="624"/>
      <c r="DG30" s="624"/>
      <c r="DH30" s="624"/>
      <c r="DI30" s="624"/>
      <c r="DJ30" s="624"/>
      <c r="DK30" s="625"/>
      <c r="DL30" s="632">
        <v>275317</v>
      </c>
      <c r="DM30" s="624"/>
      <c r="DN30" s="624"/>
      <c r="DO30" s="624"/>
      <c r="DP30" s="624"/>
      <c r="DQ30" s="624"/>
      <c r="DR30" s="624"/>
      <c r="DS30" s="624"/>
      <c r="DT30" s="624"/>
      <c r="DU30" s="624"/>
      <c r="DV30" s="625"/>
      <c r="DW30" s="628">
        <v>10.7</v>
      </c>
      <c r="DX30" s="656"/>
      <c r="DY30" s="656"/>
      <c r="DZ30" s="656"/>
      <c r="EA30" s="656"/>
      <c r="EB30" s="656"/>
      <c r="EC30" s="657"/>
    </row>
    <row r="31" spans="2:133" ht="11.25" customHeight="1" x14ac:dyDescent="0.15">
      <c r="B31" s="636" t="s">
        <v>299</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99.2</v>
      </c>
      <c r="BH31" s="667"/>
      <c r="BI31" s="667"/>
      <c r="BJ31" s="667"/>
      <c r="BK31" s="667"/>
      <c r="BL31" s="667"/>
      <c r="BM31" s="618">
        <v>97.4</v>
      </c>
      <c r="BN31" s="667"/>
      <c r="BO31" s="667"/>
      <c r="BP31" s="667"/>
      <c r="BQ31" s="668"/>
      <c r="BR31" s="670">
        <v>98.9</v>
      </c>
      <c r="BS31" s="667"/>
      <c r="BT31" s="667"/>
      <c r="BU31" s="667"/>
      <c r="BV31" s="667"/>
      <c r="BW31" s="667"/>
      <c r="BX31" s="618">
        <v>96.8</v>
      </c>
      <c r="BY31" s="667"/>
      <c r="BZ31" s="667"/>
      <c r="CA31" s="667"/>
      <c r="CB31" s="668"/>
      <c r="CD31" s="663"/>
      <c r="CE31" s="664"/>
      <c r="CF31" s="620" t="s">
        <v>302</v>
      </c>
      <c r="CG31" s="621"/>
      <c r="CH31" s="621"/>
      <c r="CI31" s="621"/>
      <c r="CJ31" s="621"/>
      <c r="CK31" s="621"/>
      <c r="CL31" s="621"/>
      <c r="CM31" s="621"/>
      <c r="CN31" s="621"/>
      <c r="CO31" s="621"/>
      <c r="CP31" s="621"/>
      <c r="CQ31" s="622"/>
      <c r="CR31" s="623">
        <v>9530</v>
      </c>
      <c r="CS31" s="644"/>
      <c r="CT31" s="644"/>
      <c r="CU31" s="644"/>
      <c r="CV31" s="644"/>
      <c r="CW31" s="644"/>
      <c r="CX31" s="644"/>
      <c r="CY31" s="645"/>
      <c r="CZ31" s="628">
        <v>0.3</v>
      </c>
      <c r="DA31" s="656"/>
      <c r="DB31" s="656"/>
      <c r="DC31" s="658"/>
      <c r="DD31" s="632">
        <v>8480</v>
      </c>
      <c r="DE31" s="644"/>
      <c r="DF31" s="644"/>
      <c r="DG31" s="644"/>
      <c r="DH31" s="644"/>
      <c r="DI31" s="644"/>
      <c r="DJ31" s="644"/>
      <c r="DK31" s="645"/>
      <c r="DL31" s="632">
        <v>8480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303</v>
      </c>
      <c r="C32" s="621"/>
      <c r="D32" s="621"/>
      <c r="E32" s="621"/>
      <c r="F32" s="621"/>
      <c r="G32" s="621"/>
      <c r="H32" s="621"/>
      <c r="I32" s="621"/>
      <c r="J32" s="621"/>
      <c r="K32" s="621"/>
      <c r="L32" s="621"/>
      <c r="M32" s="621"/>
      <c r="N32" s="621"/>
      <c r="O32" s="621"/>
      <c r="P32" s="621"/>
      <c r="Q32" s="622"/>
      <c r="R32" s="623">
        <v>184953</v>
      </c>
      <c r="S32" s="624"/>
      <c r="T32" s="624"/>
      <c r="U32" s="624"/>
      <c r="V32" s="624"/>
      <c r="W32" s="624"/>
      <c r="X32" s="624"/>
      <c r="Y32" s="625"/>
      <c r="Z32" s="626">
        <v>4.4000000000000004</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304</v>
      </c>
      <c r="AX32" s="620" t="s">
        <v>305</v>
      </c>
      <c r="AY32" s="621"/>
      <c r="AZ32" s="621"/>
      <c r="BA32" s="621"/>
      <c r="BB32" s="621"/>
      <c r="BC32" s="621"/>
      <c r="BD32" s="621"/>
      <c r="BE32" s="621"/>
      <c r="BF32" s="622"/>
      <c r="BG32" s="680">
        <v>99.3</v>
      </c>
      <c r="BH32" s="644"/>
      <c r="BI32" s="644"/>
      <c r="BJ32" s="644"/>
      <c r="BK32" s="644"/>
      <c r="BL32" s="644"/>
      <c r="BM32" s="629">
        <v>97.1</v>
      </c>
      <c r="BN32" s="644"/>
      <c r="BO32" s="644"/>
      <c r="BP32" s="644"/>
      <c r="BQ32" s="669"/>
      <c r="BR32" s="680">
        <v>98.5</v>
      </c>
      <c r="BS32" s="644"/>
      <c r="BT32" s="644"/>
      <c r="BU32" s="644"/>
      <c r="BV32" s="644"/>
      <c r="BW32" s="644"/>
      <c r="BX32" s="629">
        <v>95.5</v>
      </c>
      <c r="BY32" s="644"/>
      <c r="BZ32" s="644"/>
      <c r="CA32" s="644"/>
      <c r="CB32" s="669"/>
      <c r="CD32" s="665"/>
      <c r="CE32" s="666"/>
      <c r="CF32" s="620" t="s">
        <v>306</v>
      </c>
      <c r="CG32" s="621"/>
      <c r="CH32" s="621"/>
      <c r="CI32" s="621"/>
      <c r="CJ32" s="621"/>
      <c r="CK32" s="621"/>
      <c r="CL32" s="621"/>
      <c r="CM32" s="621"/>
      <c r="CN32" s="621"/>
      <c r="CO32" s="621"/>
      <c r="CP32" s="621"/>
      <c r="CQ32" s="622"/>
      <c r="CR32" s="623" t="s">
        <v>124</v>
      </c>
      <c r="CS32" s="624"/>
      <c r="CT32" s="624"/>
      <c r="CU32" s="624"/>
      <c r="CV32" s="624"/>
      <c r="CW32" s="624"/>
      <c r="CX32" s="624"/>
      <c r="CY32" s="625"/>
      <c r="CZ32" s="628" t="s">
        <v>124</v>
      </c>
      <c r="DA32" s="656"/>
      <c r="DB32" s="656"/>
      <c r="DC32" s="658"/>
      <c r="DD32" s="632" t="s">
        <v>124</v>
      </c>
      <c r="DE32" s="624"/>
      <c r="DF32" s="624"/>
      <c r="DG32" s="624"/>
      <c r="DH32" s="624"/>
      <c r="DI32" s="624"/>
      <c r="DJ32" s="624"/>
      <c r="DK32" s="625"/>
      <c r="DL32" s="632" t="s">
        <v>124</v>
      </c>
      <c r="DM32" s="624"/>
      <c r="DN32" s="624"/>
      <c r="DO32" s="624"/>
      <c r="DP32" s="624"/>
      <c r="DQ32" s="624"/>
      <c r="DR32" s="624"/>
      <c r="DS32" s="624"/>
      <c r="DT32" s="624"/>
      <c r="DU32" s="624"/>
      <c r="DV32" s="625"/>
      <c r="DW32" s="628" t="s">
        <v>124</v>
      </c>
      <c r="DX32" s="656"/>
      <c r="DY32" s="656"/>
      <c r="DZ32" s="656"/>
      <c r="EA32" s="656"/>
      <c r="EB32" s="656"/>
      <c r="EC32" s="657"/>
    </row>
    <row r="33" spans="2:133" ht="11.25" customHeight="1" x14ac:dyDescent="0.15">
      <c r="B33" s="620" t="s">
        <v>307</v>
      </c>
      <c r="C33" s="621"/>
      <c r="D33" s="621"/>
      <c r="E33" s="621"/>
      <c r="F33" s="621"/>
      <c r="G33" s="621"/>
      <c r="H33" s="621"/>
      <c r="I33" s="621"/>
      <c r="J33" s="621"/>
      <c r="K33" s="621"/>
      <c r="L33" s="621"/>
      <c r="M33" s="621"/>
      <c r="N33" s="621"/>
      <c r="O33" s="621"/>
      <c r="P33" s="621"/>
      <c r="Q33" s="622"/>
      <c r="R33" s="623">
        <v>307</v>
      </c>
      <c r="S33" s="624"/>
      <c r="T33" s="624"/>
      <c r="U33" s="624"/>
      <c r="V33" s="624"/>
      <c r="W33" s="624"/>
      <c r="X33" s="624"/>
      <c r="Y33" s="625"/>
      <c r="Z33" s="626">
        <v>0</v>
      </c>
      <c r="AA33" s="626"/>
      <c r="AB33" s="626"/>
      <c r="AC33" s="626"/>
      <c r="AD33" s="627" t="s">
        <v>124</v>
      </c>
      <c r="AE33" s="627"/>
      <c r="AF33" s="627"/>
      <c r="AG33" s="627"/>
      <c r="AH33" s="627"/>
      <c r="AI33" s="627"/>
      <c r="AJ33" s="627"/>
      <c r="AK33" s="627"/>
      <c r="AL33" s="628" t="s">
        <v>124</v>
      </c>
      <c r="AM33" s="629"/>
      <c r="AN33" s="629"/>
      <c r="AO33" s="630"/>
      <c r="AP33" s="675"/>
      <c r="AQ33" s="676"/>
      <c r="AR33" s="676"/>
      <c r="AS33" s="676"/>
      <c r="AT33" s="679"/>
      <c r="AU33" s="219"/>
      <c r="AV33" s="219"/>
      <c r="AW33" s="219"/>
      <c r="AX33" s="646" t="s">
        <v>308</v>
      </c>
      <c r="AY33" s="647"/>
      <c r="AZ33" s="647"/>
      <c r="BA33" s="647"/>
      <c r="BB33" s="647"/>
      <c r="BC33" s="647"/>
      <c r="BD33" s="647"/>
      <c r="BE33" s="647"/>
      <c r="BF33" s="648"/>
      <c r="BG33" s="681">
        <v>99.1</v>
      </c>
      <c r="BH33" s="682"/>
      <c r="BI33" s="682"/>
      <c r="BJ33" s="682"/>
      <c r="BK33" s="682"/>
      <c r="BL33" s="682"/>
      <c r="BM33" s="683">
        <v>97.9</v>
      </c>
      <c r="BN33" s="682"/>
      <c r="BO33" s="682"/>
      <c r="BP33" s="682"/>
      <c r="BQ33" s="684"/>
      <c r="BR33" s="681">
        <v>99.2</v>
      </c>
      <c r="BS33" s="682"/>
      <c r="BT33" s="682"/>
      <c r="BU33" s="682"/>
      <c r="BV33" s="682"/>
      <c r="BW33" s="682"/>
      <c r="BX33" s="683">
        <v>98</v>
      </c>
      <c r="BY33" s="682"/>
      <c r="BZ33" s="682"/>
      <c r="CA33" s="682"/>
      <c r="CB33" s="684"/>
      <c r="CD33" s="620" t="s">
        <v>309</v>
      </c>
      <c r="CE33" s="621"/>
      <c r="CF33" s="621"/>
      <c r="CG33" s="621"/>
      <c r="CH33" s="621"/>
      <c r="CI33" s="621"/>
      <c r="CJ33" s="621"/>
      <c r="CK33" s="621"/>
      <c r="CL33" s="621"/>
      <c r="CM33" s="621"/>
      <c r="CN33" s="621"/>
      <c r="CO33" s="621"/>
      <c r="CP33" s="621"/>
      <c r="CQ33" s="622"/>
      <c r="CR33" s="623">
        <v>1832193</v>
      </c>
      <c r="CS33" s="644"/>
      <c r="CT33" s="644"/>
      <c r="CU33" s="644"/>
      <c r="CV33" s="644"/>
      <c r="CW33" s="644"/>
      <c r="CX33" s="644"/>
      <c r="CY33" s="645"/>
      <c r="CZ33" s="628">
        <v>48.5</v>
      </c>
      <c r="DA33" s="656"/>
      <c r="DB33" s="656"/>
      <c r="DC33" s="658"/>
      <c r="DD33" s="632">
        <v>1459528</v>
      </c>
      <c r="DE33" s="644"/>
      <c r="DF33" s="644"/>
      <c r="DG33" s="644"/>
      <c r="DH33" s="644"/>
      <c r="DI33" s="644"/>
      <c r="DJ33" s="644"/>
      <c r="DK33" s="645"/>
      <c r="DL33" s="632">
        <v>1021793</v>
      </c>
      <c r="DM33" s="644"/>
      <c r="DN33" s="644"/>
      <c r="DO33" s="644"/>
      <c r="DP33" s="644"/>
      <c r="DQ33" s="644"/>
      <c r="DR33" s="644"/>
      <c r="DS33" s="644"/>
      <c r="DT33" s="644"/>
      <c r="DU33" s="644"/>
      <c r="DV33" s="645"/>
      <c r="DW33" s="628">
        <v>39.9</v>
      </c>
      <c r="DX33" s="656"/>
      <c r="DY33" s="656"/>
      <c r="DZ33" s="656"/>
      <c r="EA33" s="656"/>
      <c r="EB33" s="656"/>
      <c r="EC33" s="657"/>
    </row>
    <row r="34" spans="2:133" ht="11.25" customHeight="1" x14ac:dyDescent="0.15">
      <c r="B34" s="620" t="s">
        <v>310</v>
      </c>
      <c r="C34" s="621"/>
      <c r="D34" s="621"/>
      <c r="E34" s="621"/>
      <c r="F34" s="621"/>
      <c r="G34" s="621"/>
      <c r="H34" s="621"/>
      <c r="I34" s="621"/>
      <c r="J34" s="621"/>
      <c r="K34" s="621"/>
      <c r="L34" s="621"/>
      <c r="M34" s="621"/>
      <c r="N34" s="621"/>
      <c r="O34" s="621"/>
      <c r="P34" s="621"/>
      <c r="Q34" s="622"/>
      <c r="R34" s="623">
        <v>3845</v>
      </c>
      <c r="S34" s="624"/>
      <c r="T34" s="624"/>
      <c r="U34" s="624"/>
      <c r="V34" s="624"/>
      <c r="W34" s="624"/>
      <c r="X34" s="624"/>
      <c r="Y34" s="625"/>
      <c r="Z34" s="626">
        <v>0.1</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744742</v>
      </c>
      <c r="CS34" s="624"/>
      <c r="CT34" s="624"/>
      <c r="CU34" s="624"/>
      <c r="CV34" s="624"/>
      <c r="CW34" s="624"/>
      <c r="CX34" s="624"/>
      <c r="CY34" s="625"/>
      <c r="CZ34" s="628">
        <v>19.7</v>
      </c>
      <c r="DA34" s="656"/>
      <c r="DB34" s="656"/>
      <c r="DC34" s="658"/>
      <c r="DD34" s="632">
        <v>566806</v>
      </c>
      <c r="DE34" s="624"/>
      <c r="DF34" s="624"/>
      <c r="DG34" s="624"/>
      <c r="DH34" s="624"/>
      <c r="DI34" s="624"/>
      <c r="DJ34" s="624"/>
      <c r="DK34" s="625"/>
      <c r="DL34" s="632">
        <v>424570</v>
      </c>
      <c r="DM34" s="624"/>
      <c r="DN34" s="624"/>
      <c r="DO34" s="624"/>
      <c r="DP34" s="624"/>
      <c r="DQ34" s="624"/>
      <c r="DR34" s="624"/>
      <c r="DS34" s="624"/>
      <c r="DT34" s="624"/>
      <c r="DU34" s="624"/>
      <c r="DV34" s="625"/>
      <c r="DW34" s="628">
        <v>16.600000000000001</v>
      </c>
      <c r="DX34" s="656"/>
      <c r="DY34" s="656"/>
      <c r="DZ34" s="656"/>
      <c r="EA34" s="656"/>
      <c r="EB34" s="656"/>
      <c r="EC34" s="657"/>
    </row>
    <row r="35" spans="2:133" ht="11.25" customHeight="1" x14ac:dyDescent="0.15">
      <c r="B35" s="620" t="s">
        <v>312</v>
      </c>
      <c r="C35" s="621"/>
      <c r="D35" s="621"/>
      <c r="E35" s="621"/>
      <c r="F35" s="621"/>
      <c r="G35" s="621"/>
      <c r="H35" s="621"/>
      <c r="I35" s="621"/>
      <c r="J35" s="621"/>
      <c r="K35" s="621"/>
      <c r="L35" s="621"/>
      <c r="M35" s="621"/>
      <c r="N35" s="621"/>
      <c r="O35" s="621"/>
      <c r="P35" s="621"/>
      <c r="Q35" s="622"/>
      <c r="R35" s="623" t="s">
        <v>124</v>
      </c>
      <c r="S35" s="624"/>
      <c r="T35" s="624"/>
      <c r="U35" s="624"/>
      <c r="V35" s="624"/>
      <c r="W35" s="624"/>
      <c r="X35" s="624"/>
      <c r="Y35" s="625"/>
      <c r="Z35" s="626" t="s">
        <v>124</v>
      </c>
      <c r="AA35" s="626"/>
      <c r="AB35" s="626"/>
      <c r="AC35" s="626"/>
      <c r="AD35" s="627" t="s">
        <v>124</v>
      </c>
      <c r="AE35" s="627"/>
      <c r="AF35" s="627"/>
      <c r="AG35" s="627"/>
      <c r="AH35" s="627"/>
      <c r="AI35" s="627"/>
      <c r="AJ35" s="627"/>
      <c r="AK35" s="627"/>
      <c r="AL35" s="628" t="s">
        <v>124</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44961</v>
      </c>
      <c r="CS35" s="644"/>
      <c r="CT35" s="644"/>
      <c r="CU35" s="644"/>
      <c r="CV35" s="644"/>
      <c r="CW35" s="644"/>
      <c r="CX35" s="644"/>
      <c r="CY35" s="645"/>
      <c r="CZ35" s="628">
        <v>1.2</v>
      </c>
      <c r="DA35" s="656"/>
      <c r="DB35" s="656"/>
      <c r="DC35" s="658"/>
      <c r="DD35" s="632">
        <v>44961</v>
      </c>
      <c r="DE35" s="644"/>
      <c r="DF35" s="644"/>
      <c r="DG35" s="644"/>
      <c r="DH35" s="644"/>
      <c r="DI35" s="644"/>
      <c r="DJ35" s="644"/>
      <c r="DK35" s="645"/>
      <c r="DL35" s="632">
        <v>44961</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15">
      <c r="B36" s="620" t="s">
        <v>316</v>
      </c>
      <c r="C36" s="621"/>
      <c r="D36" s="621"/>
      <c r="E36" s="621"/>
      <c r="F36" s="621"/>
      <c r="G36" s="621"/>
      <c r="H36" s="621"/>
      <c r="I36" s="621"/>
      <c r="J36" s="621"/>
      <c r="K36" s="621"/>
      <c r="L36" s="621"/>
      <c r="M36" s="621"/>
      <c r="N36" s="621"/>
      <c r="O36" s="621"/>
      <c r="P36" s="621"/>
      <c r="Q36" s="622"/>
      <c r="R36" s="623">
        <v>391731</v>
      </c>
      <c r="S36" s="624"/>
      <c r="T36" s="624"/>
      <c r="U36" s="624"/>
      <c r="V36" s="624"/>
      <c r="W36" s="624"/>
      <c r="X36" s="624"/>
      <c r="Y36" s="625"/>
      <c r="Z36" s="626">
        <v>9.3000000000000007</v>
      </c>
      <c r="AA36" s="626"/>
      <c r="AB36" s="626"/>
      <c r="AC36" s="626"/>
      <c r="AD36" s="627" t="s">
        <v>124</v>
      </c>
      <c r="AE36" s="627"/>
      <c r="AF36" s="627"/>
      <c r="AG36" s="627"/>
      <c r="AH36" s="627"/>
      <c r="AI36" s="627"/>
      <c r="AJ36" s="627"/>
      <c r="AK36" s="627"/>
      <c r="AL36" s="628" t="s">
        <v>124</v>
      </c>
      <c r="AM36" s="629"/>
      <c r="AN36" s="629"/>
      <c r="AO36" s="630"/>
      <c r="AP36" s="222"/>
      <c r="AQ36" s="689" t="s">
        <v>317</v>
      </c>
      <c r="AR36" s="690"/>
      <c r="AS36" s="690"/>
      <c r="AT36" s="690"/>
      <c r="AU36" s="690"/>
      <c r="AV36" s="690"/>
      <c r="AW36" s="690"/>
      <c r="AX36" s="690"/>
      <c r="AY36" s="691"/>
      <c r="AZ36" s="612">
        <v>557413</v>
      </c>
      <c r="BA36" s="613"/>
      <c r="BB36" s="613"/>
      <c r="BC36" s="613"/>
      <c r="BD36" s="613"/>
      <c r="BE36" s="613"/>
      <c r="BF36" s="685"/>
      <c r="BG36" s="609" t="s">
        <v>318</v>
      </c>
      <c r="BH36" s="610"/>
      <c r="BI36" s="610"/>
      <c r="BJ36" s="610"/>
      <c r="BK36" s="610"/>
      <c r="BL36" s="610"/>
      <c r="BM36" s="610"/>
      <c r="BN36" s="610"/>
      <c r="BO36" s="610"/>
      <c r="BP36" s="610"/>
      <c r="BQ36" s="610"/>
      <c r="BR36" s="610"/>
      <c r="BS36" s="610"/>
      <c r="BT36" s="610"/>
      <c r="BU36" s="611"/>
      <c r="BV36" s="612">
        <v>25109</v>
      </c>
      <c r="BW36" s="613"/>
      <c r="BX36" s="613"/>
      <c r="BY36" s="613"/>
      <c r="BZ36" s="613"/>
      <c r="CA36" s="613"/>
      <c r="CB36" s="685"/>
      <c r="CD36" s="620" t="s">
        <v>319</v>
      </c>
      <c r="CE36" s="621"/>
      <c r="CF36" s="621"/>
      <c r="CG36" s="621"/>
      <c r="CH36" s="621"/>
      <c r="CI36" s="621"/>
      <c r="CJ36" s="621"/>
      <c r="CK36" s="621"/>
      <c r="CL36" s="621"/>
      <c r="CM36" s="621"/>
      <c r="CN36" s="621"/>
      <c r="CO36" s="621"/>
      <c r="CP36" s="621"/>
      <c r="CQ36" s="622"/>
      <c r="CR36" s="623">
        <v>569927</v>
      </c>
      <c r="CS36" s="624"/>
      <c r="CT36" s="624"/>
      <c r="CU36" s="624"/>
      <c r="CV36" s="624"/>
      <c r="CW36" s="624"/>
      <c r="CX36" s="624"/>
      <c r="CY36" s="625"/>
      <c r="CZ36" s="628">
        <v>15.1</v>
      </c>
      <c r="DA36" s="656"/>
      <c r="DB36" s="656"/>
      <c r="DC36" s="658"/>
      <c r="DD36" s="632">
        <v>450107</v>
      </c>
      <c r="DE36" s="624"/>
      <c r="DF36" s="624"/>
      <c r="DG36" s="624"/>
      <c r="DH36" s="624"/>
      <c r="DI36" s="624"/>
      <c r="DJ36" s="624"/>
      <c r="DK36" s="625"/>
      <c r="DL36" s="632">
        <v>269744</v>
      </c>
      <c r="DM36" s="624"/>
      <c r="DN36" s="624"/>
      <c r="DO36" s="624"/>
      <c r="DP36" s="624"/>
      <c r="DQ36" s="624"/>
      <c r="DR36" s="624"/>
      <c r="DS36" s="624"/>
      <c r="DT36" s="624"/>
      <c r="DU36" s="624"/>
      <c r="DV36" s="625"/>
      <c r="DW36" s="628">
        <v>10.5</v>
      </c>
      <c r="DX36" s="656"/>
      <c r="DY36" s="656"/>
      <c r="DZ36" s="656"/>
      <c r="EA36" s="656"/>
      <c r="EB36" s="656"/>
      <c r="EC36" s="657"/>
    </row>
    <row r="37" spans="2:133" ht="11.25" customHeight="1" x14ac:dyDescent="0.15">
      <c r="B37" s="620" t="s">
        <v>320</v>
      </c>
      <c r="C37" s="621"/>
      <c r="D37" s="621"/>
      <c r="E37" s="621"/>
      <c r="F37" s="621"/>
      <c r="G37" s="621"/>
      <c r="H37" s="621"/>
      <c r="I37" s="621"/>
      <c r="J37" s="621"/>
      <c r="K37" s="621"/>
      <c r="L37" s="621"/>
      <c r="M37" s="621"/>
      <c r="N37" s="621"/>
      <c r="O37" s="621"/>
      <c r="P37" s="621"/>
      <c r="Q37" s="622"/>
      <c r="R37" s="623">
        <v>100786</v>
      </c>
      <c r="S37" s="624"/>
      <c r="T37" s="624"/>
      <c r="U37" s="624"/>
      <c r="V37" s="624"/>
      <c r="W37" s="624"/>
      <c r="X37" s="624"/>
      <c r="Y37" s="625"/>
      <c r="Z37" s="626">
        <v>2.4</v>
      </c>
      <c r="AA37" s="626"/>
      <c r="AB37" s="626"/>
      <c r="AC37" s="626"/>
      <c r="AD37" s="627">
        <v>6225</v>
      </c>
      <c r="AE37" s="627"/>
      <c r="AF37" s="627"/>
      <c r="AG37" s="627"/>
      <c r="AH37" s="627"/>
      <c r="AI37" s="627"/>
      <c r="AJ37" s="627"/>
      <c r="AK37" s="627"/>
      <c r="AL37" s="628">
        <v>0.2</v>
      </c>
      <c r="AM37" s="629"/>
      <c r="AN37" s="629"/>
      <c r="AO37" s="630"/>
      <c r="AQ37" s="686" t="s">
        <v>321</v>
      </c>
      <c r="AR37" s="687"/>
      <c r="AS37" s="687"/>
      <c r="AT37" s="687"/>
      <c r="AU37" s="687"/>
      <c r="AV37" s="687"/>
      <c r="AW37" s="687"/>
      <c r="AX37" s="687"/>
      <c r="AY37" s="688"/>
      <c r="AZ37" s="623">
        <v>188863</v>
      </c>
      <c r="BA37" s="624"/>
      <c r="BB37" s="624"/>
      <c r="BC37" s="624"/>
      <c r="BD37" s="644"/>
      <c r="BE37" s="644"/>
      <c r="BF37" s="669"/>
      <c r="BG37" s="620" t="s">
        <v>322</v>
      </c>
      <c r="BH37" s="621"/>
      <c r="BI37" s="621"/>
      <c r="BJ37" s="621"/>
      <c r="BK37" s="621"/>
      <c r="BL37" s="621"/>
      <c r="BM37" s="621"/>
      <c r="BN37" s="621"/>
      <c r="BO37" s="621"/>
      <c r="BP37" s="621"/>
      <c r="BQ37" s="621"/>
      <c r="BR37" s="621"/>
      <c r="BS37" s="621"/>
      <c r="BT37" s="621"/>
      <c r="BU37" s="622"/>
      <c r="BV37" s="623">
        <v>11234</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261758</v>
      </c>
      <c r="CS37" s="644"/>
      <c r="CT37" s="644"/>
      <c r="CU37" s="644"/>
      <c r="CV37" s="644"/>
      <c r="CW37" s="644"/>
      <c r="CX37" s="644"/>
      <c r="CY37" s="645"/>
      <c r="CZ37" s="628">
        <v>6.9</v>
      </c>
      <c r="DA37" s="656"/>
      <c r="DB37" s="656"/>
      <c r="DC37" s="658"/>
      <c r="DD37" s="632">
        <v>155582</v>
      </c>
      <c r="DE37" s="644"/>
      <c r="DF37" s="644"/>
      <c r="DG37" s="644"/>
      <c r="DH37" s="644"/>
      <c r="DI37" s="644"/>
      <c r="DJ37" s="644"/>
      <c r="DK37" s="645"/>
      <c r="DL37" s="632">
        <v>128683</v>
      </c>
      <c r="DM37" s="644"/>
      <c r="DN37" s="644"/>
      <c r="DO37" s="644"/>
      <c r="DP37" s="644"/>
      <c r="DQ37" s="644"/>
      <c r="DR37" s="644"/>
      <c r="DS37" s="644"/>
      <c r="DT37" s="644"/>
      <c r="DU37" s="644"/>
      <c r="DV37" s="645"/>
      <c r="DW37" s="628">
        <v>5</v>
      </c>
      <c r="DX37" s="656"/>
      <c r="DY37" s="656"/>
      <c r="DZ37" s="656"/>
      <c r="EA37" s="656"/>
      <c r="EB37" s="656"/>
      <c r="EC37" s="657"/>
    </row>
    <row r="38" spans="2:133" ht="11.25" customHeight="1" x14ac:dyDescent="0.15">
      <c r="B38" s="620" t="s">
        <v>324</v>
      </c>
      <c r="C38" s="621"/>
      <c r="D38" s="621"/>
      <c r="E38" s="621"/>
      <c r="F38" s="621"/>
      <c r="G38" s="621"/>
      <c r="H38" s="621"/>
      <c r="I38" s="621"/>
      <c r="J38" s="621"/>
      <c r="K38" s="621"/>
      <c r="L38" s="621"/>
      <c r="M38" s="621"/>
      <c r="N38" s="621"/>
      <c r="O38" s="621"/>
      <c r="P38" s="621"/>
      <c r="Q38" s="622"/>
      <c r="R38" s="623">
        <v>211341</v>
      </c>
      <c r="S38" s="624"/>
      <c r="T38" s="624"/>
      <c r="U38" s="624"/>
      <c r="V38" s="624"/>
      <c r="W38" s="624"/>
      <c r="X38" s="624"/>
      <c r="Y38" s="625"/>
      <c r="Z38" s="626">
        <v>5</v>
      </c>
      <c r="AA38" s="626"/>
      <c r="AB38" s="626"/>
      <c r="AC38" s="626"/>
      <c r="AD38" s="627" t="s">
        <v>124</v>
      </c>
      <c r="AE38" s="627"/>
      <c r="AF38" s="627"/>
      <c r="AG38" s="627"/>
      <c r="AH38" s="627"/>
      <c r="AI38" s="627"/>
      <c r="AJ38" s="627"/>
      <c r="AK38" s="627"/>
      <c r="AL38" s="628" t="s">
        <v>124</v>
      </c>
      <c r="AM38" s="629"/>
      <c r="AN38" s="629"/>
      <c r="AO38" s="630"/>
      <c r="AQ38" s="686" t="s">
        <v>325</v>
      </c>
      <c r="AR38" s="687"/>
      <c r="AS38" s="687"/>
      <c r="AT38" s="687"/>
      <c r="AU38" s="687"/>
      <c r="AV38" s="687"/>
      <c r="AW38" s="687"/>
      <c r="AX38" s="687"/>
      <c r="AY38" s="688"/>
      <c r="AZ38" s="623">
        <v>698</v>
      </c>
      <c r="BA38" s="624"/>
      <c r="BB38" s="624"/>
      <c r="BC38" s="624"/>
      <c r="BD38" s="644"/>
      <c r="BE38" s="644"/>
      <c r="BF38" s="669"/>
      <c r="BG38" s="620" t="s">
        <v>326</v>
      </c>
      <c r="BH38" s="621"/>
      <c r="BI38" s="621"/>
      <c r="BJ38" s="621"/>
      <c r="BK38" s="621"/>
      <c r="BL38" s="621"/>
      <c r="BM38" s="621"/>
      <c r="BN38" s="621"/>
      <c r="BO38" s="621"/>
      <c r="BP38" s="621"/>
      <c r="BQ38" s="621"/>
      <c r="BR38" s="621"/>
      <c r="BS38" s="621"/>
      <c r="BT38" s="621"/>
      <c r="BU38" s="622"/>
      <c r="BV38" s="623">
        <v>1115</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367852</v>
      </c>
      <c r="CS38" s="624"/>
      <c r="CT38" s="624"/>
      <c r="CU38" s="624"/>
      <c r="CV38" s="624"/>
      <c r="CW38" s="624"/>
      <c r="CX38" s="624"/>
      <c r="CY38" s="625"/>
      <c r="CZ38" s="628">
        <v>9.6999999999999993</v>
      </c>
      <c r="DA38" s="656"/>
      <c r="DB38" s="656"/>
      <c r="DC38" s="658"/>
      <c r="DD38" s="632">
        <v>296924</v>
      </c>
      <c r="DE38" s="624"/>
      <c r="DF38" s="624"/>
      <c r="DG38" s="624"/>
      <c r="DH38" s="624"/>
      <c r="DI38" s="624"/>
      <c r="DJ38" s="624"/>
      <c r="DK38" s="625"/>
      <c r="DL38" s="632">
        <v>282518</v>
      </c>
      <c r="DM38" s="624"/>
      <c r="DN38" s="624"/>
      <c r="DO38" s="624"/>
      <c r="DP38" s="624"/>
      <c r="DQ38" s="624"/>
      <c r="DR38" s="624"/>
      <c r="DS38" s="624"/>
      <c r="DT38" s="624"/>
      <c r="DU38" s="624"/>
      <c r="DV38" s="625"/>
      <c r="DW38" s="628">
        <v>11</v>
      </c>
      <c r="DX38" s="656"/>
      <c r="DY38" s="656"/>
      <c r="DZ38" s="656"/>
      <c r="EA38" s="656"/>
      <c r="EB38" s="656"/>
      <c r="EC38" s="657"/>
    </row>
    <row r="39" spans="2:133" ht="11.25" customHeight="1" x14ac:dyDescent="0.15">
      <c r="B39" s="620" t="s">
        <v>328</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6" t="s">
        <v>329</v>
      </c>
      <c r="AR39" s="687"/>
      <c r="AS39" s="687"/>
      <c r="AT39" s="687"/>
      <c r="AU39" s="687"/>
      <c r="AV39" s="687"/>
      <c r="AW39" s="687"/>
      <c r="AX39" s="687"/>
      <c r="AY39" s="688"/>
      <c r="AZ39" s="623" t="s">
        <v>124</v>
      </c>
      <c r="BA39" s="624"/>
      <c r="BB39" s="624"/>
      <c r="BC39" s="624"/>
      <c r="BD39" s="644"/>
      <c r="BE39" s="644"/>
      <c r="BF39" s="669"/>
      <c r="BG39" s="620" t="s">
        <v>330</v>
      </c>
      <c r="BH39" s="621"/>
      <c r="BI39" s="621"/>
      <c r="BJ39" s="621"/>
      <c r="BK39" s="621"/>
      <c r="BL39" s="621"/>
      <c r="BM39" s="621"/>
      <c r="BN39" s="621"/>
      <c r="BO39" s="621"/>
      <c r="BP39" s="621"/>
      <c r="BQ39" s="621"/>
      <c r="BR39" s="621"/>
      <c r="BS39" s="621"/>
      <c r="BT39" s="621"/>
      <c r="BU39" s="622"/>
      <c r="BV39" s="623">
        <v>1642</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104711</v>
      </c>
      <c r="CS39" s="644"/>
      <c r="CT39" s="644"/>
      <c r="CU39" s="644"/>
      <c r="CV39" s="644"/>
      <c r="CW39" s="644"/>
      <c r="CX39" s="644"/>
      <c r="CY39" s="645"/>
      <c r="CZ39" s="628">
        <v>2.8</v>
      </c>
      <c r="DA39" s="656"/>
      <c r="DB39" s="656"/>
      <c r="DC39" s="658"/>
      <c r="DD39" s="632">
        <v>100730</v>
      </c>
      <c r="DE39" s="644"/>
      <c r="DF39" s="644"/>
      <c r="DG39" s="644"/>
      <c r="DH39" s="644"/>
      <c r="DI39" s="644"/>
      <c r="DJ39" s="644"/>
      <c r="DK39" s="645"/>
      <c r="DL39" s="632" t="s">
        <v>124</v>
      </c>
      <c r="DM39" s="644"/>
      <c r="DN39" s="644"/>
      <c r="DO39" s="644"/>
      <c r="DP39" s="644"/>
      <c r="DQ39" s="644"/>
      <c r="DR39" s="644"/>
      <c r="DS39" s="644"/>
      <c r="DT39" s="644"/>
      <c r="DU39" s="644"/>
      <c r="DV39" s="645"/>
      <c r="DW39" s="628" t="s">
        <v>124</v>
      </c>
      <c r="DX39" s="656"/>
      <c r="DY39" s="656"/>
      <c r="DZ39" s="656"/>
      <c r="EA39" s="656"/>
      <c r="EB39" s="656"/>
      <c r="EC39" s="657"/>
    </row>
    <row r="40" spans="2:133" ht="11.25" customHeight="1" x14ac:dyDescent="0.15">
      <c r="B40" s="620" t="s">
        <v>332</v>
      </c>
      <c r="C40" s="621"/>
      <c r="D40" s="621"/>
      <c r="E40" s="621"/>
      <c r="F40" s="621"/>
      <c r="G40" s="621"/>
      <c r="H40" s="621"/>
      <c r="I40" s="621"/>
      <c r="J40" s="621"/>
      <c r="K40" s="621"/>
      <c r="L40" s="621"/>
      <c r="M40" s="621"/>
      <c r="N40" s="621"/>
      <c r="O40" s="621"/>
      <c r="P40" s="621"/>
      <c r="Q40" s="622"/>
      <c r="R40" s="623">
        <v>14041</v>
      </c>
      <c r="S40" s="624"/>
      <c r="T40" s="624"/>
      <c r="U40" s="624"/>
      <c r="V40" s="624"/>
      <c r="W40" s="624"/>
      <c r="X40" s="624"/>
      <c r="Y40" s="625"/>
      <c r="Z40" s="626">
        <v>0.3</v>
      </c>
      <c r="AA40" s="626"/>
      <c r="AB40" s="626"/>
      <c r="AC40" s="626"/>
      <c r="AD40" s="627" t="s">
        <v>124</v>
      </c>
      <c r="AE40" s="627"/>
      <c r="AF40" s="627"/>
      <c r="AG40" s="627"/>
      <c r="AH40" s="627"/>
      <c r="AI40" s="627"/>
      <c r="AJ40" s="627"/>
      <c r="AK40" s="627"/>
      <c r="AL40" s="628" t="s">
        <v>124</v>
      </c>
      <c r="AM40" s="629"/>
      <c r="AN40" s="629"/>
      <c r="AO40" s="630"/>
      <c r="AQ40" s="686" t="s">
        <v>333</v>
      </c>
      <c r="AR40" s="687"/>
      <c r="AS40" s="687"/>
      <c r="AT40" s="687"/>
      <c r="AU40" s="687"/>
      <c r="AV40" s="687"/>
      <c r="AW40" s="687"/>
      <c r="AX40" s="687"/>
      <c r="AY40" s="688"/>
      <c r="AZ40" s="623" t="s">
        <v>124</v>
      </c>
      <c r="BA40" s="624"/>
      <c r="BB40" s="624"/>
      <c r="BC40" s="624"/>
      <c r="BD40" s="644"/>
      <c r="BE40" s="644"/>
      <c r="BF40" s="669"/>
      <c r="BG40" s="673" t="s">
        <v>334</v>
      </c>
      <c r="BH40" s="674"/>
      <c r="BI40" s="674"/>
      <c r="BJ40" s="674"/>
      <c r="BK40" s="674"/>
      <c r="BL40" s="223"/>
      <c r="BM40" s="621" t="s">
        <v>335</v>
      </c>
      <c r="BN40" s="621"/>
      <c r="BO40" s="621"/>
      <c r="BP40" s="621"/>
      <c r="BQ40" s="621"/>
      <c r="BR40" s="621"/>
      <c r="BS40" s="621"/>
      <c r="BT40" s="621"/>
      <c r="BU40" s="622"/>
      <c r="BV40" s="623">
        <v>98</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t="s">
        <v>124</v>
      </c>
      <c r="CS40" s="624"/>
      <c r="CT40" s="624"/>
      <c r="CU40" s="624"/>
      <c r="CV40" s="624"/>
      <c r="CW40" s="624"/>
      <c r="CX40" s="624"/>
      <c r="CY40" s="625"/>
      <c r="CZ40" s="628" t="s">
        <v>124</v>
      </c>
      <c r="DA40" s="656"/>
      <c r="DB40" s="656"/>
      <c r="DC40" s="658"/>
      <c r="DD40" s="632" t="s">
        <v>124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6"/>
      <c r="DY40" s="656"/>
      <c r="DZ40" s="656"/>
      <c r="EA40" s="656"/>
      <c r="EB40" s="656"/>
      <c r="EC40" s="657"/>
    </row>
    <row r="41" spans="2:133" ht="11.25" customHeight="1" x14ac:dyDescent="0.15">
      <c r="B41" s="646" t="s">
        <v>337</v>
      </c>
      <c r="C41" s="647"/>
      <c r="D41" s="647"/>
      <c r="E41" s="647"/>
      <c r="F41" s="647"/>
      <c r="G41" s="647"/>
      <c r="H41" s="647"/>
      <c r="I41" s="647"/>
      <c r="J41" s="647"/>
      <c r="K41" s="647"/>
      <c r="L41" s="647"/>
      <c r="M41" s="647"/>
      <c r="N41" s="647"/>
      <c r="O41" s="647"/>
      <c r="P41" s="647"/>
      <c r="Q41" s="648"/>
      <c r="R41" s="695">
        <v>4222800</v>
      </c>
      <c r="S41" s="696"/>
      <c r="T41" s="696"/>
      <c r="U41" s="696"/>
      <c r="V41" s="696"/>
      <c r="W41" s="696"/>
      <c r="X41" s="696"/>
      <c r="Y41" s="700"/>
      <c r="Z41" s="701">
        <v>100</v>
      </c>
      <c r="AA41" s="701"/>
      <c r="AB41" s="701"/>
      <c r="AC41" s="701"/>
      <c r="AD41" s="702">
        <v>2548302</v>
      </c>
      <c r="AE41" s="702"/>
      <c r="AF41" s="702"/>
      <c r="AG41" s="702"/>
      <c r="AH41" s="702"/>
      <c r="AI41" s="702"/>
      <c r="AJ41" s="702"/>
      <c r="AK41" s="702"/>
      <c r="AL41" s="703">
        <v>100</v>
      </c>
      <c r="AM41" s="683"/>
      <c r="AN41" s="683"/>
      <c r="AO41" s="704"/>
      <c r="AQ41" s="686" t="s">
        <v>338</v>
      </c>
      <c r="AR41" s="687"/>
      <c r="AS41" s="687"/>
      <c r="AT41" s="687"/>
      <c r="AU41" s="687"/>
      <c r="AV41" s="687"/>
      <c r="AW41" s="687"/>
      <c r="AX41" s="687"/>
      <c r="AY41" s="688"/>
      <c r="AZ41" s="623">
        <v>92348</v>
      </c>
      <c r="BA41" s="624"/>
      <c r="BB41" s="624"/>
      <c r="BC41" s="624"/>
      <c r="BD41" s="644"/>
      <c r="BE41" s="644"/>
      <c r="BF41" s="669"/>
      <c r="BG41" s="673"/>
      <c r="BH41" s="674"/>
      <c r="BI41" s="674"/>
      <c r="BJ41" s="674"/>
      <c r="BK41" s="674"/>
      <c r="BL41" s="223"/>
      <c r="BM41" s="621" t="s">
        <v>339</v>
      </c>
      <c r="BN41" s="621"/>
      <c r="BO41" s="621"/>
      <c r="BP41" s="621"/>
      <c r="BQ41" s="621"/>
      <c r="BR41" s="621"/>
      <c r="BS41" s="621"/>
      <c r="BT41" s="621"/>
      <c r="BU41" s="622"/>
      <c r="BV41" s="623" t="s">
        <v>124</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124</v>
      </c>
      <c r="CS41" s="644"/>
      <c r="CT41" s="644"/>
      <c r="CU41" s="644"/>
      <c r="CV41" s="644"/>
      <c r="CW41" s="644"/>
      <c r="CX41" s="644"/>
      <c r="CY41" s="645"/>
      <c r="CZ41" s="628" t="s">
        <v>124</v>
      </c>
      <c r="DA41" s="656"/>
      <c r="DB41" s="656"/>
      <c r="DC41" s="658"/>
      <c r="DD41" s="632" t="s">
        <v>124</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341</v>
      </c>
      <c r="AR42" s="693"/>
      <c r="AS42" s="693"/>
      <c r="AT42" s="693"/>
      <c r="AU42" s="693"/>
      <c r="AV42" s="693"/>
      <c r="AW42" s="693"/>
      <c r="AX42" s="693"/>
      <c r="AY42" s="694"/>
      <c r="AZ42" s="695">
        <v>275504</v>
      </c>
      <c r="BA42" s="696"/>
      <c r="BB42" s="696"/>
      <c r="BC42" s="696"/>
      <c r="BD42" s="682"/>
      <c r="BE42" s="682"/>
      <c r="BF42" s="684"/>
      <c r="BG42" s="675"/>
      <c r="BH42" s="676"/>
      <c r="BI42" s="676"/>
      <c r="BJ42" s="676"/>
      <c r="BK42" s="676"/>
      <c r="BL42" s="224"/>
      <c r="BM42" s="647" t="s">
        <v>342</v>
      </c>
      <c r="BN42" s="647"/>
      <c r="BO42" s="647"/>
      <c r="BP42" s="647"/>
      <c r="BQ42" s="647"/>
      <c r="BR42" s="647"/>
      <c r="BS42" s="647"/>
      <c r="BT42" s="647"/>
      <c r="BU42" s="648"/>
      <c r="BV42" s="695">
        <v>378</v>
      </c>
      <c r="BW42" s="696"/>
      <c r="BX42" s="696"/>
      <c r="BY42" s="696"/>
      <c r="BZ42" s="696"/>
      <c r="CA42" s="696"/>
      <c r="CB42" s="705"/>
      <c r="CD42" s="620" t="s">
        <v>343</v>
      </c>
      <c r="CE42" s="621"/>
      <c r="CF42" s="621"/>
      <c r="CG42" s="621"/>
      <c r="CH42" s="621"/>
      <c r="CI42" s="621"/>
      <c r="CJ42" s="621"/>
      <c r="CK42" s="621"/>
      <c r="CL42" s="621"/>
      <c r="CM42" s="621"/>
      <c r="CN42" s="621"/>
      <c r="CO42" s="621"/>
      <c r="CP42" s="621"/>
      <c r="CQ42" s="622"/>
      <c r="CR42" s="623">
        <v>209183</v>
      </c>
      <c r="CS42" s="644"/>
      <c r="CT42" s="644"/>
      <c r="CU42" s="644"/>
      <c r="CV42" s="644"/>
      <c r="CW42" s="644"/>
      <c r="CX42" s="644"/>
      <c r="CY42" s="645"/>
      <c r="CZ42" s="628">
        <v>5.5</v>
      </c>
      <c r="DA42" s="656"/>
      <c r="DB42" s="656"/>
      <c r="DC42" s="658"/>
      <c r="DD42" s="632">
        <v>99415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344</v>
      </c>
      <c r="CD43" s="620" t="s">
        <v>345</v>
      </c>
      <c r="CE43" s="621"/>
      <c r="CF43" s="621"/>
      <c r="CG43" s="621"/>
      <c r="CH43" s="621"/>
      <c r="CI43" s="621"/>
      <c r="CJ43" s="621"/>
      <c r="CK43" s="621"/>
      <c r="CL43" s="621"/>
      <c r="CM43" s="621"/>
      <c r="CN43" s="621"/>
      <c r="CO43" s="621"/>
      <c r="CP43" s="621"/>
      <c r="CQ43" s="622"/>
      <c r="CR43" s="623" t="s">
        <v>124</v>
      </c>
      <c r="CS43" s="644"/>
      <c r="CT43" s="644"/>
      <c r="CU43" s="644"/>
      <c r="CV43" s="644"/>
      <c r="CW43" s="644"/>
      <c r="CX43" s="644"/>
      <c r="CY43" s="645"/>
      <c r="CZ43" s="628" t="s">
        <v>124</v>
      </c>
      <c r="DA43" s="656"/>
      <c r="DB43" s="656"/>
      <c r="DC43" s="658"/>
      <c r="DD43" s="632" t="s">
        <v>124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209183</v>
      </c>
      <c r="CS44" s="624"/>
      <c r="CT44" s="624"/>
      <c r="CU44" s="624"/>
      <c r="CV44" s="624"/>
      <c r="CW44" s="624"/>
      <c r="CX44" s="624"/>
      <c r="CY44" s="625"/>
      <c r="CZ44" s="628">
        <v>5.5</v>
      </c>
      <c r="DA44" s="629"/>
      <c r="DB44" s="629"/>
      <c r="DC44" s="635"/>
      <c r="DD44" s="632">
        <v>99415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32727</v>
      </c>
      <c r="CS45" s="644"/>
      <c r="CT45" s="644"/>
      <c r="CU45" s="644"/>
      <c r="CV45" s="644"/>
      <c r="CW45" s="644"/>
      <c r="CX45" s="644"/>
      <c r="CY45" s="645"/>
      <c r="CZ45" s="628">
        <v>0.9</v>
      </c>
      <c r="DA45" s="656"/>
      <c r="DB45" s="656"/>
      <c r="DC45" s="658"/>
      <c r="DD45" s="632">
        <v>5389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350</v>
      </c>
      <c r="CG46" s="621"/>
      <c r="CH46" s="621"/>
      <c r="CI46" s="621"/>
      <c r="CJ46" s="621"/>
      <c r="CK46" s="621"/>
      <c r="CL46" s="621"/>
      <c r="CM46" s="621"/>
      <c r="CN46" s="621"/>
      <c r="CO46" s="621"/>
      <c r="CP46" s="621"/>
      <c r="CQ46" s="622"/>
      <c r="CR46" s="623">
        <v>176456</v>
      </c>
      <c r="CS46" s="624"/>
      <c r="CT46" s="624"/>
      <c r="CU46" s="624"/>
      <c r="CV46" s="624"/>
      <c r="CW46" s="624"/>
      <c r="CX46" s="624"/>
      <c r="CY46" s="625"/>
      <c r="CZ46" s="628">
        <v>4.7</v>
      </c>
      <c r="DA46" s="629"/>
      <c r="DB46" s="629"/>
      <c r="DC46" s="635"/>
      <c r="DD46" s="632">
        <v>94026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351</v>
      </c>
      <c r="CG47" s="621"/>
      <c r="CH47" s="621"/>
      <c r="CI47" s="621"/>
      <c r="CJ47" s="621"/>
      <c r="CK47" s="621"/>
      <c r="CL47" s="621"/>
      <c r="CM47" s="621"/>
      <c r="CN47" s="621"/>
      <c r="CO47" s="621"/>
      <c r="CP47" s="621"/>
      <c r="CQ47" s="622"/>
      <c r="CR47" s="623" t="s">
        <v>124</v>
      </c>
      <c r="CS47" s="644"/>
      <c r="CT47" s="644"/>
      <c r="CU47" s="644"/>
      <c r="CV47" s="644"/>
      <c r="CW47" s="644"/>
      <c r="CX47" s="644"/>
      <c r="CY47" s="645"/>
      <c r="CZ47" s="628" t="s">
        <v>124</v>
      </c>
      <c r="DA47" s="656"/>
      <c r="DB47" s="656"/>
      <c r="DC47" s="658"/>
      <c r="DD47" s="632" t="s">
        <v>124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352</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353</v>
      </c>
      <c r="CE49" s="647"/>
      <c r="CF49" s="647"/>
      <c r="CG49" s="647"/>
      <c r="CH49" s="647"/>
      <c r="CI49" s="647"/>
      <c r="CJ49" s="647"/>
      <c r="CK49" s="647"/>
      <c r="CL49" s="647"/>
      <c r="CM49" s="647"/>
      <c r="CN49" s="647"/>
      <c r="CO49" s="647"/>
      <c r="CP49" s="647"/>
      <c r="CQ49" s="648"/>
      <c r="CR49" s="695">
        <v>3778296</v>
      </c>
      <c r="CS49" s="682"/>
      <c r="CT49" s="682"/>
      <c r="CU49" s="682"/>
      <c r="CV49" s="682"/>
      <c r="CW49" s="682"/>
      <c r="CX49" s="682"/>
      <c r="CY49" s="711"/>
      <c r="CZ49" s="703">
        <v>100</v>
      </c>
      <c r="DA49" s="712"/>
      <c r="DB49" s="712"/>
      <c r="DC49" s="713"/>
      <c r="DD49" s="714">
        <v>2967565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TIJnksPWl1BZjyu2JErPdpMSg7V+0zpFA8RwrAdZ6DM83R8wSTqPJ4DWa/RMH6H88qDzZFRLThqEVeli7BuJQ==" saltValue="HQEn8q1bEQUQ4oXeitYy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376</v>
      </c>
      <c r="C7" s="750"/>
      <c r="D7" s="750"/>
      <c r="E7" s="750"/>
      <c r="F7" s="750"/>
      <c r="G7" s="750"/>
      <c r="H7" s="750"/>
      <c r="I7" s="750"/>
      <c r="J7" s="750"/>
      <c r="K7" s="750"/>
      <c r="L7" s="750"/>
      <c r="M7" s="750"/>
      <c r="N7" s="750"/>
      <c r="O7" s="750"/>
      <c r="P7" s="751"/>
      <c r="Q7" s="752">
        <v>4223</v>
      </c>
      <c r="R7" s="753"/>
      <c r="S7" s="753"/>
      <c r="T7" s="753"/>
      <c r="U7" s="753"/>
      <c r="V7" s="753">
        <v>3778</v>
      </c>
      <c r="W7" s="753"/>
      <c r="X7" s="753"/>
      <c r="Y7" s="753"/>
      <c r="Z7" s="753"/>
      <c r="AA7" s="753">
        <v>445</v>
      </c>
      <c r="AB7" s="753"/>
      <c r="AC7" s="753"/>
      <c r="AD7" s="753"/>
      <c r="AE7" s="754"/>
      <c r="AF7" s="755">
        <v>432</v>
      </c>
      <c r="AG7" s="756"/>
      <c r="AH7" s="756"/>
      <c r="AI7" s="756"/>
      <c r="AJ7" s="757"/>
      <c r="AK7" s="758" t="s">
        <v>552</v>
      </c>
      <c r="AL7" s="759"/>
      <c r="AM7" s="759"/>
      <c r="AN7" s="759"/>
      <c r="AO7" s="759"/>
      <c r="AP7" s="759">
        <v>2651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t="s">
        <v>551</v>
      </c>
      <c r="CI7" s="744"/>
      <c r="CJ7" s="744"/>
      <c r="CK7" s="744"/>
      <c r="CL7" s="745"/>
      <c r="CM7" s="743">
        <v>8</v>
      </c>
      <c r="CN7" s="744"/>
      <c r="CO7" s="744"/>
      <c r="CP7" s="744"/>
      <c r="CQ7" s="745"/>
      <c r="CR7" s="743">
        <v>5</v>
      </c>
      <c r="CS7" s="744"/>
      <c r="CT7" s="744"/>
      <c r="CU7" s="744"/>
      <c r="CV7" s="745"/>
      <c r="CW7" s="743" t="s">
        <v>551</v>
      </c>
      <c r="CX7" s="744"/>
      <c r="CY7" s="744"/>
      <c r="CZ7" s="744"/>
      <c r="DA7" s="745"/>
      <c r="DB7" s="743" t="s">
        <v>551</v>
      </c>
      <c r="DC7" s="744"/>
      <c r="DD7" s="744"/>
      <c r="DE7" s="744"/>
      <c r="DF7" s="745"/>
      <c r="DG7" s="743">
        <v>15</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4223</v>
      </c>
      <c r="R23" s="793"/>
      <c r="S23" s="793"/>
      <c r="T23" s="793"/>
      <c r="U23" s="793"/>
      <c r="V23" s="793">
        <v>3778</v>
      </c>
      <c r="W23" s="793"/>
      <c r="X23" s="793"/>
      <c r="Y23" s="793"/>
      <c r="Z23" s="793"/>
      <c r="AA23" s="793">
        <v>445</v>
      </c>
      <c r="AB23" s="793"/>
      <c r="AC23" s="793"/>
      <c r="AD23" s="793"/>
      <c r="AE23" s="794"/>
      <c r="AF23" s="795">
        <v>432</v>
      </c>
      <c r="AG23" s="793"/>
      <c r="AH23" s="793"/>
      <c r="AI23" s="793"/>
      <c r="AJ23" s="796"/>
      <c r="AK23" s="797"/>
      <c r="AL23" s="798"/>
      <c r="AM23" s="798"/>
      <c r="AN23" s="798"/>
      <c r="AO23" s="798"/>
      <c r="AP23" s="793">
        <v>2651</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359</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908</v>
      </c>
      <c r="R28" s="823"/>
      <c r="S28" s="823"/>
      <c r="T28" s="823"/>
      <c r="U28" s="823"/>
      <c r="V28" s="823">
        <v>900</v>
      </c>
      <c r="W28" s="823"/>
      <c r="X28" s="823"/>
      <c r="Y28" s="823"/>
      <c r="Z28" s="823"/>
      <c r="AA28" s="823">
        <v>8</v>
      </c>
      <c r="AB28" s="823"/>
      <c r="AC28" s="823"/>
      <c r="AD28" s="823"/>
      <c r="AE28" s="824"/>
      <c r="AF28" s="825">
        <v>8</v>
      </c>
      <c r="AG28" s="823"/>
      <c r="AH28" s="823"/>
      <c r="AI28" s="823"/>
      <c r="AJ28" s="826"/>
      <c r="AK28" s="827">
        <v>92</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827</v>
      </c>
      <c r="R29" s="784"/>
      <c r="S29" s="784"/>
      <c r="T29" s="784"/>
      <c r="U29" s="784"/>
      <c r="V29" s="784">
        <v>827</v>
      </c>
      <c r="W29" s="784"/>
      <c r="X29" s="784"/>
      <c r="Y29" s="784"/>
      <c r="Z29" s="784"/>
      <c r="AA29" s="784">
        <v>0</v>
      </c>
      <c r="AB29" s="784"/>
      <c r="AC29" s="784"/>
      <c r="AD29" s="784"/>
      <c r="AE29" s="785"/>
      <c r="AF29" s="786">
        <v>0</v>
      </c>
      <c r="AG29" s="787"/>
      <c r="AH29" s="787"/>
      <c r="AI29" s="787"/>
      <c r="AJ29" s="788"/>
      <c r="AK29" s="834">
        <v>142</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130</v>
      </c>
      <c r="R30" s="784"/>
      <c r="S30" s="784"/>
      <c r="T30" s="784"/>
      <c r="U30" s="784"/>
      <c r="V30" s="784">
        <v>130</v>
      </c>
      <c r="W30" s="784"/>
      <c r="X30" s="784"/>
      <c r="Y30" s="784"/>
      <c r="Z30" s="784"/>
      <c r="AA30" s="784">
        <v>0</v>
      </c>
      <c r="AB30" s="784"/>
      <c r="AC30" s="784"/>
      <c r="AD30" s="784"/>
      <c r="AE30" s="785"/>
      <c r="AF30" s="786">
        <v>0</v>
      </c>
      <c r="AG30" s="787"/>
      <c r="AH30" s="787"/>
      <c r="AI30" s="787"/>
      <c r="AJ30" s="788"/>
      <c r="AK30" s="834">
        <v>133</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392</v>
      </c>
      <c r="R31" s="784"/>
      <c r="S31" s="784"/>
      <c r="T31" s="784"/>
      <c r="U31" s="784"/>
      <c r="V31" s="784">
        <v>12</v>
      </c>
      <c r="W31" s="784"/>
      <c r="X31" s="784"/>
      <c r="Y31" s="784"/>
      <c r="Z31" s="784"/>
      <c r="AA31" s="784">
        <v>380</v>
      </c>
      <c r="AB31" s="784"/>
      <c r="AC31" s="784"/>
      <c r="AD31" s="784"/>
      <c r="AE31" s="785"/>
      <c r="AF31" s="786">
        <v>380</v>
      </c>
      <c r="AG31" s="787"/>
      <c r="AH31" s="787"/>
      <c r="AI31" s="787"/>
      <c r="AJ31" s="788"/>
      <c r="AK31" s="834" t="s">
        <v>552</v>
      </c>
      <c r="AL31" s="830"/>
      <c r="AM31" s="830"/>
      <c r="AN31" s="830"/>
      <c r="AO31" s="830"/>
      <c r="AP31" s="830">
        <v>28</v>
      </c>
      <c r="AQ31" s="830"/>
      <c r="AR31" s="830"/>
      <c r="AS31" s="830"/>
      <c r="AT31" s="830"/>
      <c r="AU31" s="830" t="s">
        <v>487</v>
      </c>
      <c r="AV31" s="830"/>
      <c r="AW31" s="830"/>
      <c r="AX31" s="830"/>
      <c r="AY31" s="830"/>
      <c r="AZ31" s="831" t="s">
        <v>487</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116</v>
      </c>
      <c r="R32" s="784"/>
      <c r="S32" s="784"/>
      <c r="T32" s="784"/>
      <c r="U32" s="784"/>
      <c r="V32" s="784">
        <v>40</v>
      </c>
      <c r="W32" s="784"/>
      <c r="X32" s="784"/>
      <c r="Y32" s="784"/>
      <c r="Z32" s="784"/>
      <c r="AA32" s="784">
        <v>75</v>
      </c>
      <c r="AB32" s="784"/>
      <c r="AC32" s="784"/>
      <c r="AD32" s="784"/>
      <c r="AE32" s="785"/>
      <c r="AF32" s="786">
        <v>75</v>
      </c>
      <c r="AG32" s="787"/>
      <c r="AH32" s="787"/>
      <c r="AI32" s="787"/>
      <c r="AJ32" s="788"/>
      <c r="AK32" s="834">
        <v>189</v>
      </c>
      <c r="AL32" s="830"/>
      <c r="AM32" s="830"/>
      <c r="AN32" s="830"/>
      <c r="AO32" s="830"/>
      <c r="AP32" s="830">
        <v>1859</v>
      </c>
      <c r="AQ32" s="830"/>
      <c r="AR32" s="830"/>
      <c r="AS32" s="830"/>
      <c r="AT32" s="830"/>
      <c r="AU32" s="830">
        <v>1265</v>
      </c>
      <c r="AV32" s="830"/>
      <c r="AW32" s="830"/>
      <c r="AX32" s="830"/>
      <c r="AY32" s="830"/>
      <c r="AZ32" s="831" t="s">
        <v>487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315</v>
      </c>
      <c r="R68" s="866"/>
      <c r="S68" s="866"/>
      <c r="T68" s="866"/>
      <c r="U68" s="866"/>
      <c r="V68" s="866">
        <v>268</v>
      </c>
      <c r="W68" s="866"/>
      <c r="X68" s="866"/>
      <c r="Y68" s="866"/>
      <c r="Z68" s="866"/>
      <c r="AA68" s="866">
        <v>47</v>
      </c>
      <c r="AB68" s="866"/>
      <c r="AC68" s="866"/>
      <c r="AD68" s="866"/>
      <c r="AE68" s="866"/>
      <c r="AF68" s="866">
        <v>41</v>
      </c>
      <c r="AG68" s="866"/>
      <c r="AH68" s="866"/>
      <c r="AI68" s="866"/>
      <c r="AJ68" s="866"/>
      <c r="AK68" s="866" t="s">
        <v>552</v>
      </c>
      <c r="AL68" s="866"/>
      <c r="AM68" s="866"/>
      <c r="AN68" s="866"/>
      <c r="AO68" s="866"/>
      <c r="AP68" s="866">
        <v>277</v>
      </c>
      <c r="AQ68" s="866"/>
      <c r="AR68" s="866"/>
      <c r="AS68" s="866"/>
      <c r="AT68" s="866"/>
      <c r="AU68" s="866">
        <v>21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4092</v>
      </c>
      <c r="R69" s="830"/>
      <c r="S69" s="830"/>
      <c r="T69" s="830"/>
      <c r="U69" s="830"/>
      <c r="V69" s="830">
        <v>4075</v>
      </c>
      <c r="W69" s="830"/>
      <c r="X69" s="830"/>
      <c r="Y69" s="830"/>
      <c r="Z69" s="830"/>
      <c r="AA69" s="830">
        <v>16</v>
      </c>
      <c r="AB69" s="830"/>
      <c r="AC69" s="830"/>
      <c r="AD69" s="830"/>
      <c r="AE69" s="830"/>
      <c r="AF69" s="830">
        <v>16</v>
      </c>
      <c r="AG69" s="830"/>
      <c r="AH69" s="830"/>
      <c r="AI69" s="830"/>
      <c r="AJ69" s="830"/>
      <c r="AK69" s="830">
        <v>10</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238</v>
      </c>
      <c r="R70" s="830"/>
      <c r="S70" s="830"/>
      <c r="T70" s="830"/>
      <c r="U70" s="830"/>
      <c r="V70" s="830">
        <v>188</v>
      </c>
      <c r="W70" s="830"/>
      <c r="X70" s="830"/>
      <c r="Y70" s="830"/>
      <c r="Z70" s="830"/>
      <c r="AA70" s="830">
        <v>51</v>
      </c>
      <c r="AB70" s="830"/>
      <c r="AC70" s="830"/>
      <c r="AD70" s="830"/>
      <c r="AE70" s="830"/>
      <c r="AF70" s="830">
        <v>51</v>
      </c>
      <c r="AG70" s="830"/>
      <c r="AH70" s="830"/>
      <c r="AI70" s="830"/>
      <c r="AJ70" s="830"/>
      <c r="AK70" s="830">
        <v>20</v>
      </c>
      <c r="AL70" s="830"/>
      <c r="AM70" s="830"/>
      <c r="AN70" s="830"/>
      <c r="AO70" s="830"/>
      <c r="AP70" s="830">
        <v>114</v>
      </c>
      <c r="AQ70" s="830"/>
      <c r="AR70" s="830"/>
      <c r="AS70" s="830"/>
      <c r="AT70" s="830"/>
      <c r="AU70" s="830">
        <v>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302</v>
      </c>
      <c r="R71" s="830"/>
      <c r="S71" s="830"/>
      <c r="T71" s="830"/>
      <c r="U71" s="830"/>
      <c r="V71" s="830">
        <v>280</v>
      </c>
      <c r="W71" s="830"/>
      <c r="X71" s="830"/>
      <c r="Y71" s="830"/>
      <c r="Z71" s="830"/>
      <c r="AA71" s="830">
        <v>23</v>
      </c>
      <c r="AB71" s="830"/>
      <c r="AC71" s="830"/>
      <c r="AD71" s="830"/>
      <c r="AE71" s="830"/>
      <c r="AF71" s="830">
        <v>23</v>
      </c>
      <c r="AG71" s="830"/>
      <c r="AH71" s="830"/>
      <c r="AI71" s="830"/>
      <c r="AJ71" s="830"/>
      <c r="AK71" s="830">
        <v>193</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14208</v>
      </c>
      <c r="R72" s="830"/>
      <c r="S72" s="830"/>
      <c r="T72" s="830"/>
      <c r="U72" s="830"/>
      <c r="V72" s="830">
        <v>13916</v>
      </c>
      <c r="W72" s="830"/>
      <c r="X72" s="830"/>
      <c r="Y72" s="830"/>
      <c r="Z72" s="830"/>
      <c r="AA72" s="830">
        <v>292</v>
      </c>
      <c r="AB72" s="830"/>
      <c r="AC72" s="830"/>
      <c r="AD72" s="830"/>
      <c r="AE72" s="830"/>
      <c r="AF72" s="830">
        <v>268</v>
      </c>
      <c r="AG72" s="830"/>
      <c r="AH72" s="830"/>
      <c r="AI72" s="830"/>
      <c r="AJ72" s="830"/>
      <c r="AK72" s="830">
        <v>64</v>
      </c>
      <c r="AL72" s="830"/>
      <c r="AM72" s="830"/>
      <c r="AN72" s="830"/>
      <c r="AO72" s="830"/>
      <c r="AP72" s="830">
        <v>4474</v>
      </c>
      <c r="AQ72" s="830"/>
      <c r="AR72" s="830"/>
      <c r="AS72" s="830"/>
      <c r="AT72" s="830"/>
      <c r="AU72" s="830">
        <v>33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5801</v>
      </c>
      <c r="R73" s="830"/>
      <c r="S73" s="830"/>
      <c r="T73" s="830"/>
      <c r="U73" s="830"/>
      <c r="V73" s="830">
        <v>5783</v>
      </c>
      <c r="W73" s="830"/>
      <c r="X73" s="830"/>
      <c r="Y73" s="830"/>
      <c r="Z73" s="830"/>
      <c r="AA73" s="830">
        <v>18</v>
      </c>
      <c r="AB73" s="830"/>
      <c r="AC73" s="830"/>
      <c r="AD73" s="830"/>
      <c r="AE73" s="830"/>
      <c r="AF73" s="830">
        <v>18</v>
      </c>
      <c r="AG73" s="830"/>
      <c r="AH73" s="830"/>
      <c r="AI73" s="830"/>
      <c r="AJ73" s="830"/>
      <c r="AK73" s="830">
        <v>71</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694</v>
      </c>
      <c r="R74" s="830"/>
      <c r="S74" s="830"/>
      <c r="T74" s="830"/>
      <c r="U74" s="830"/>
      <c r="V74" s="830">
        <v>480</v>
      </c>
      <c r="W74" s="830"/>
      <c r="X74" s="830"/>
      <c r="Y74" s="830"/>
      <c r="Z74" s="830"/>
      <c r="AA74" s="830">
        <v>214</v>
      </c>
      <c r="AB74" s="830"/>
      <c r="AC74" s="830"/>
      <c r="AD74" s="830"/>
      <c r="AE74" s="830"/>
      <c r="AF74" s="830">
        <v>11</v>
      </c>
      <c r="AG74" s="830"/>
      <c r="AH74" s="830"/>
      <c r="AI74" s="830"/>
      <c r="AJ74" s="830"/>
      <c r="AK74" s="830" t="s">
        <v>487</v>
      </c>
      <c r="AL74" s="830"/>
      <c r="AM74" s="830"/>
      <c r="AN74" s="830"/>
      <c r="AO74" s="830"/>
      <c r="AP74" s="830">
        <v>379</v>
      </c>
      <c r="AQ74" s="830"/>
      <c r="AR74" s="830"/>
      <c r="AS74" s="830"/>
      <c r="AT74" s="830"/>
      <c r="AU74" s="830">
        <v>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428</v>
      </c>
      <c r="AG88" s="844"/>
      <c r="AH88" s="844"/>
      <c r="AI88" s="844"/>
      <c r="AJ88" s="844"/>
      <c r="AK88" s="841"/>
      <c r="AL88" s="841"/>
      <c r="AM88" s="841"/>
      <c r="AN88" s="841"/>
      <c r="AO88" s="841"/>
      <c r="AP88" s="844">
        <v>5244</v>
      </c>
      <c r="AQ88" s="844"/>
      <c r="AR88" s="844"/>
      <c r="AS88" s="844"/>
      <c r="AT88" s="844"/>
      <c r="AU88" s="844">
        <v>112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296</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296</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296</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342801</v>
      </c>
      <c r="AB110" s="900"/>
      <c r="AC110" s="900"/>
      <c r="AD110" s="900"/>
      <c r="AE110" s="901"/>
      <c r="AF110" s="902">
        <v>310810</v>
      </c>
      <c r="AG110" s="900"/>
      <c r="AH110" s="900"/>
      <c r="AI110" s="900"/>
      <c r="AJ110" s="901"/>
      <c r="AK110" s="902">
        <v>296463</v>
      </c>
      <c r="AL110" s="900"/>
      <c r="AM110" s="900"/>
      <c r="AN110" s="900"/>
      <c r="AO110" s="901"/>
      <c r="AP110" s="903">
        <v>13.3</v>
      </c>
      <c r="AQ110" s="904"/>
      <c r="AR110" s="904"/>
      <c r="AS110" s="904"/>
      <c r="AT110" s="905"/>
      <c r="AU110" s="906" t="s">
        <v>71</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2822981</v>
      </c>
      <c r="BR110" s="931"/>
      <c r="BS110" s="931"/>
      <c r="BT110" s="931"/>
      <c r="BU110" s="931"/>
      <c r="BV110" s="931">
        <v>2727041</v>
      </c>
      <c r="BW110" s="931"/>
      <c r="BX110" s="931"/>
      <c r="BY110" s="931"/>
      <c r="BZ110" s="931"/>
      <c r="CA110" s="931">
        <v>2651449</v>
      </c>
      <c r="CB110" s="931"/>
      <c r="CC110" s="931"/>
      <c r="CD110" s="931"/>
      <c r="CE110" s="931"/>
      <c r="CF110" s="944">
        <v>118.8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124</v>
      </c>
      <c r="BR111" s="926"/>
      <c r="BS111" s="926"/>
      <c r="BT111" s="926"/>
      <c r="BU111" s="926"/>
      <c r="BV111" s="926" t="s">
        <v>124</v>
      </c>
      <c r="BW111" s="926"/>
      <c r="BX111" s="926"/>
      <c r="BY111" s="926"/>
      <c r="BZ111" s="926"/>
      <c r="CA111" s="926" t="s">
        <v>124</v>
      </c>
      <c r="CB111" s="926"/>
      <c r="CC111" s="926"/>
      <c r="CD111" s="926"/>
      <c r="CE111" s="926"/>
      <c r="CF111" s="920" t="s">
        <v>124</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1374232</v>
      </c>
      <c r="BR112" s="926"/>
      <c r="BS112" s="926"/>
      <c r="BT112" s="926"/>
      <c r="BU112" s="926"/>
      <c r="BV112" s="926">
        <v>1280409</v>
      </c>
      <c r="BW112" s="926"/>
      <c r="BX112" s="926"/>
      <c r="BY112" s="926"/>
      <c r="BZ112" s="926"/>
      <c r="CA112" s="926">
        <v>1256469</v>
      </c>
      <c r="CB112" s="926"/>
      <c r="CC112" s="926"/>
      <c r="CD112" s="926"/>
      <c r="CE112" s="926"/>
      <c r="CF112" s="920">
        <v>56.3</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100781</v>
      </c>
      <c r="AB113" s="938"/>
      <c r="AC113" s="938"/>
      <c r="AD113" s="938"/>
      <c r="AE113" s="939"/>
      <c r="AF113" s="940">
        <v>103587</v>
      </c>
      <c r="AG113" s="938"/>
      <c r="AH113" s="938"/>
      <c r="AI113" s="938"/>
      <c r="AJ113" s="939"/>
      <c r="AK113" s="940">
        <v>136974</v>
      </c>
      <c r="AL113" s="938"/>
      <c r="AM113" s="938"/>
      <c r="AN113" s="938"/>
      <c r="AO113" s="939"/>
      <c r="AP113" s="941">
        <v>6.1</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65667</v>
      </c>
      <c r="BR113" s="926"/>
      <c r="BS113" s="926"/>
      <c r="BT113" s="926"/>
      <c r="BU113" s="926"/>
      <c r="BV113" s="926">
        <v>81035</v>
      </c>
      <c r="BW113" s="926"/>
      <c r="BX113" s="926"/>
      <c r="BY113" s="926"/>
      <c r="BZ113" s="926"/>
      <c r="CA113" s="926">
        <v>112110</v>
      </c>
      <c r="CB113" s="926"/>
      <c r="CC113" s="926"/>
      <c r="CD113" s="926"/>
      <c r="CE113" s="926"/>
      <c r="CF113" s="920">
        <v>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7674</v>
      </c>
      <c r="AB114" s="959"/>
      <c r="AC114" s="959"/>
      <c r="AD114" s="959"/>
      <c r="AE114" s="960"/>
      <c r="AF114" s="961">
        <v>8034</v>
      </c>
      <c r="AG114" s="959"/>
      <c r="AH114" s="959"/>
      <c r="AI114" s="959"/>
      <c r="AJ114" s="960"/>
      <c r="AK114" s="961">
        <v>9390</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116048</v>
      </c>
      <c r="BR114" s="926"/>
      <c r="BS114" s="926"/>
      <c r="BT114" s="926"/>
      <c r="BU114" s="926"/>
      <c r="BV114" s="926">
        <v>139642</v>
      </c>
      <c r="BW114" s="926"/>
      <c r="BX114" s="926"/>
      <c r="BY114" s="926"/>
      <c r="BZ114" s="926"/>
      <c r="CA114" s="926">
        <v>97801</v>
      </c>
      <c r="CB114" s="926"/>
      <c r="CC114" s="926"/>
      <c r="CD114" s="926"/>
      <c r="CE114" s="926"/>
      <c r="CF114" s="920">
        <v>4.4000000000000004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124</v>
      </c>
      <c r="AB115" s="938"/>
      <c r="AC115" s="938"/>
      <c r="AD115" s="938"/>
      <c r="AE115" s="939"/>
      <c r="AF115" s="940" t="s">
        <v>124</v>
      </c>
      <c r="AG115" s="938"/>
      <c r="AH115" s="938"/>
      <c r="AI115" s="938"/>
      <c r="AJ115" s="939"/>
      <c r="AK115" s="940" t="s">
        <v>124</v>
      </c>
      <c r="AL115" s="938"/>
      <c r="AM115" s="938"/>
      <c r="AN115" s="938"/>
      <c r="AO115" s="939"/>
      <c r="AP115" s="941" t="s">
        <v>124</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124</v>
      </c>
      <c r="BR115" s="926"/>
      <c r="BS115" s="926"/>
      <c r="BT115" s="926"/>
      <c r="BU115" s="926"/>
      <c r="BV115" s="926" t="s">
        <v>124</v>
      </c>
      <c r="BW115" s="926"/>
      <c r="BX115" s="926"/>
      <c r="BY115" s="926"/>
      <c r="BZ115" s="926"/>
      <c r="CA115" s="926" t="s">
        <v>124</v>
      </c>
      <c r="CB115" s="926"/>
      <c r="CC115" s="926"/>
      <c r="CD115" s="926"/>
      <c r="CE115" s="926"/>
      <c r="CF115" s="920" t="s">
        <v>124</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124</v>
      </c>
      <c r="DH115" s="959"/>
      <c r="DI115" s="959"/>
      <c r="DJ115" s="959"/>
      <c r="DK115" s="960"/>
      <c r="DL115" s="961" t="s">
        <v>124</v>
      </c>
      <c r="DM115" s="959"/>
      <c r="DN115" s="959"/>
      <c r="DO115" s="959"/>
      <c r="DP115" s="960"/>
      <c r="DQ115" s="961" t="s">
        <v>124</v>
      </c>
      <c r="DR115" s="959"/>
      <c r="DS115" s="959"/>
      <c r="DT115" s="959"/>
      <c r="DU115" s="960"/>
      <c r="DV115" s="962" t="s">
        <v>124</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124</v>
      </c>
      <c r="DH116" s="959"/>
      <c r="DI116" s="959"/>
      <c r="DJ116" s="959"/>
      <c r="DK116" s="960"/>
      <c r="DL116" s="961" t="s">
        <v>124</v>
      </c>
      <c r="DM116" s="959"/>
      <c r="DN116" s="959"/>
      <c r="DO116" s="959"/>
      <c r="DP116" s="960"/>
      <c r="DQ116" s="961" t="s">
        <v>124</v>
      </c>
      <c r="DR116" s="959"/>
      <c r="DS116" s="959"/>
      <c r="DT116" s="959"/>
      <c r="DU116" s="960"/>
      <c r="DV116" s="962" t="s">
        <v>124</v>
      </c>
      <c r="DW116" s="963"/>
      <c r="DX116" s="963"/>
      <c r="DY116" s="963"/>
      <c r="DZ116" s="964"/>
    </row>
    <row r="117" spans="1:130" s="230" customFormat="1" ht="26.25" customHeight="1" x14ac:dyDescent="0.15">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451256</v>
      </c>
      <c r="AB117" s="979"/>
      <c r="AC117" s="979"/>
      <c r="AD117" s="979"/>
      <c r="AE117" s="980"/>
      <c r="AF117" s="981">
        <v>422431</v>
      </c>
      <c r="AG117" s="979"/>
      <c r="AH117" s="979"/>
      <c r="AI117" s="979"/>
      <c r="AJ117" s="980"/>
      <c r="AK117" s="981">
        <v>442827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296</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442</v>
      </c>
      <c r="BP119" s="1005"/>
      <c r="BQ119" s="999">
        <v>4378928</v>
      </c>
      <c r="BR119" s="1000"/>
      <c r="BS119" s="1000"/>
      <c r="BT119" s="1000"/>
      <c r="BU119" s="1000"/>
      <c r="BV119" s="1000">
        <v>4228127</v>
      </c>
      <c r="BW119" s="1000"/>
      <c r="BX119" s="1000"/>
      <c r="BY119" s="1000"/>
      <c r="BZ119" s="1000"/>
      <c r="CA119" s="1000">
        <v>4117829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1249242</v>
      </c>
      <c r="BR120" s="931"/>
      <c r="BS120" s="931"/>
      <c r="BT120" s="931"/>
      <c r="BU120" s="931"/>
      <c r="BV120" s="931">
        <v>1347698</v>
      </c>
      <c r="BW120" s="931"/>
      <c r="BX120" s="931"/>
      <c r="BY120" s="931"/>
      <c r="BZ120" s="931"/>
      <c r="CA120" s="931">
        <v>1398311</v>
      </c>
      <c r="CB120" s="931"/>
      <c r="CC120" s="931"/>
      <c r="CD120" s="931"/>
      <c r="CE120" s="931"/>
      <c r="CF120" s="944">
        <v>62.6</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124</v>
      </c>
      <c r="DH120" s="931"/>
      <c r="DI120" s="931"/>
      <c r="DJ120" s="931"/>
      <c r="DK120" s="931"/>
      <c r="DL120" s="931" t="s">
        <v>124</v>
      </c>
      <c r="DM120" s="931"/>
      <c r="DN120" s="931"/>
      <c r="DO120" s="931"/>
      <c r="DP120" s="931"/>
      <c r="DQ120" s="931">
        <v>1256469</v>
      </c>
      <c r="DR120" s="931"/>
      <c r="DS120" s="931"/>
      <c r="DT120" s="931"/>
      <c r="DU120" s="931"/>
      <c r="DV120" s="932">
        <v>56.3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31078</v>
      </c>
      <c r="BR121" s="926"/>
      <c r="BS121" s="926"/>
      <c r="BT121" s="926"/>
      <c r="BU121" s="926"/>
      <c r="BV121" s="926">
        <v>23660</v>
      </c>
      <c r="BW121" s="926"/>
      <c r="BX121" s="926"/>
      <c r="BY121" s="926"/>
      <c r="BZ121" s="926"/>
      <c r="CA121" s="926">
        <v>16972</v>
      </c>
      <c r="CB121" s="926"/>
      <c r="CC121" s="926"/>
      <c r="CD121" s="926"/>
      <c r="CE121" s="926"/>
      <c r="CF121" s="920">
        <v>0.8</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t="s">
        <v>124</v>
      </c>
      <c r="DH121" s="926"/>
      <c r="DI121" s="926"/>
      <c r="DJ121" s="926"/>
      <c r="DK121" s="926"/>
      <c r="DL121" s="926" t="s">
        <v>124</v>
      </c>
      <c r="DM121" s="926"/>
      <c r="DN121" s="926"/>
      <c r="DO121" s="926"/>
      <c r="DP121" s="926"/>
      <c r="DQ121" s="926" t="s">
        <v>124</v>
      </c>
      <c r="DR121" s="926"/>
      <c r="DS121" s="926"/>
      <c r="DT121" s="926"/>
      <c r="DU121" s="926"/>
      <c r="DV121" s="927" t="s">
        <v>124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2920762</v>
      </c>
      <c r="BR122" s="1000"/>
      <c r="BS122" s="1000"/>
      <c r="BT122" s="1000"/>
      <c r="BU122" s="1000"/>
      <c r="BV122" s="1000">
        <v>2716523</v>
      </c>
      <c r="BW122" s="1000"/>
      <c r="BX122" s="1000"/>
      <c r="BY122" s="1000"/>
      <c r="BZ122" s="1000"/>
      <c r="CA122" s="1000">
        <v>2567445</v>
      </c>
      <c r="CB122" s="1000"/>
      <c r="CC122" s="1000"/>
      <c r="CD122" s="1000"/>
      <c r="CE122" s="1000"/>
      <c r="CF122" s="1017">
        <v>115</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450</v>
      </c>
      <c r="BP123" s="1005"/>
      <c r="BQ123" s="1063">
        <v>4201082</v>
      </c>
      <c r="BR123" s="1064"/>
      <c r="BS123" s="1064"/>
      <c r="BT123" s="1064"/>
      <c r="BU123" s="1064"/>
      <c r="BV123" s="1064">
        <v>4087881</v>
      </c>
      <c r="BW123" s="1064"/>
      <c r="BX123" s="1064"/>
      <c r="BY123" s="1064"/>
      <c r="BZ123" s="1064"/>
      <c r="CA123" s="1064">
        <v>3982728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v>
      </c>
      <c r="BR124" s="1027"/>
      <c r="BS124" s="1027"/>
      <c r="BT124" s="1027"/>
      <c r="BU124" s="1027"/>
      <c r="BV124" s="1027">
        <v>6.4</v>
      </c>
      <c r="BW124" s="1027"/>
      <c r="BX124" s="1027"/>
      <c r="BY124" s="1027"/>
      <c r="BZ124" s="1027"/>
      <c r="CA124" s="1027">
        <v>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1374232</v>
      </c>
      <c r="DH124" s="986"/>
      <c r="DI124" s="986"/>
      <c r="DJ124" s="986"/>
      <c r="DK124" s="987"/>
      <c r="DL124" s="985">
        <v>1280409</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18028</v>
      </c>
      <c r="AB128" s="1046"/>
      <c r="AC128" s="1046"/>
      <c r="AD128" s="1046"/>
      <c r="AE128" s="1047"/>
      <c r="AF128" s="1048">
        <v>14837</v>
      </c>
      <c r="AG128" s="1046"/>
      <c r="AH128" s="1046"/>
      <c r="AI128" s="1046"/>
      <c r="AJ128" s="1047"/>
      <c r="AK128" s="1048">
        <v>12976</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124</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124</v>
      </c>
      <c r="DH128" s="1038"/>
      <c r="DI128" s="1038"/>
      <c r="DJ128" s="1038"/>
      <c r="DK128" s="1038"/>
      <c r="DL128" s="1038" t="s">
        <v>124</v>
      </c>
      <c r="DM128" s="1038"/>
      <c r="DN128" s="1038"/>
      <c r="DO128" s="1038"/>
      <c r="DP128" s="1038"/>
      <c r="DQ128" s="1038" t="s">
        <v>124</v>
      </c>
      <c r="DR128" s="1038"/>
      <c r="DS128" s="1038"/>
      <c r="DT128" s="1038"/>
      <c r="DU128" s="1038"/>
      <c r="DV128" s="1039" t="s">
        <v>124</v>
      </c>
      <c r="DW128" s="1039"/>
      <c r="DX128" s="1039"/>
      <c r="DY128" s="1039"/>
      <c r="DZ128" s="1040"/>
    </row>
    <row r="129" spans="1:131" s="230" customFormat="1" ht="26.25" customHeight="1" x14ac:dyDescent="0.15">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2497430</v>
      </c>
      <c r="AB129" s="959"/>
      <c r="AC129" s="959"/>
      <c r="AD129" s="959"/>
      <c r="AE129" s="960"/>
      <c r="AF129" s="961">
        <v>2464437</v>
      </c>
      <c r="AG129" s="959"/>
      <c r="AH129" s="959"/>
      <c r="AI129" s="959"/>
      <c r="AJ129" s="960"/>
      <c r="AK129" s="961">
        <v>2498040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302983</v>
      </c>
      <c r="AB130" s="959"/>
      <c r="AC130" s="959"/>
      <c r="AD130" s="959"/>
      <c r="AE130" s="960"/>
      <c r="AF130" s="961">
        <v>286104</v>
      </c>
      <c r="AG130" s="959"/>
      <c r="AH130" s="959"/>
      <c r="AI130" s="959"/>
      <c r="AJ130" s="960"/>
      <c r="AK130" s="961">
        <v>265801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2194447</v>
      </c>
      <c r="AB131" s="986"/>
      <c r="AC131" s="986"/>
      <c r="AD131" s="986"/>
      <c r="AE131" s="987"/>
      <c r="AF131" s="985">
        <v>2178333</v>
      </c>
      <c r="AG131" s="986"/>
      <c r="AH131" s="986"/>
      <c r="AI131" s="986"/>
      <c r="AJ131" s="987"/>
      <c r="AK131" s="985">
        <v>2232239</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5.9352082780000002</v>
      </c>
      <c r="AB132" s="1097"/>
      <c r="AC132" s="1097"/>
      <c r="AD132" s="1097"/>
      <c r="AE132" s="1098"/>
      <c r="AF132" s="1099">
        <v>5.5772005470000003</v>
      </c>
      <c r="AG132" s="1097"/>
      <c r="AH132" s="1097"/>
      <c r="AI132" s="1097"/>
      <c r="AJ132" s="1098"/>
      <c r="AK132" s="1099">
        <v>7.3491234590000003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5.9</v>
      </c>
      <c r="AB133" s="1080"/>
      <c r="AC133" s="1080"/>
      <c r="AD133" s="1080"/>
      <c r="AE133" s="1081"/>
      <c r="AF133" s="1079">
        <v>5.8</v>
      </c>
      <c r="AG133" s="1080"/>
      <c r="AH133" s="1080"/>
      <c r="AI133" s="1080"/>
      <c r="AJ133" s="1081"/>
      <c r="AK133" s="1079">
        <v>6.2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FvBpe3lYGScvGchXy0Su2aaC3/CeyxEcuzZVuXUuLyqK1f+P0Avj9JShPC2EEDBKxxADoMXckvOpOMnA3EzKw==" saltValue="pVAxnKAW/YR13HuKNJd1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xQzAO4LlC7IZ5aCSfqX5mxJ8Rx30WpUY383btevnqYGyUiRFPge2Rgl+w2Uoolk7JBf95+CkSzfJOpgsBCGKQ==" saltValue="yL3zm+Fd0YxeC0tOPLA1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Gogja3aBkeHKpMlPL4uSWrJxr0dRcTn7NPcSd+stMwW4a9lan62OmcfhhaVXwjCVLAdhrpZxx7WBflFm5Ww==" saltValue="0ZXyDC4Fd2OLf6oi+YLZ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936730</v>
      </c>
      <c r="AP9" s="281">
        <v>132757</v>
      </c>
      <c r="AQ9" s="282">
        <v>143407</v>
      </c>
      <c r="AR9" s="283">
        <v>-7.4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96791</v>
      </c>
      <c r="AP10" s="284">
        <v>13718</v>
      </c>
      <c r="AQ10" s="285">
        <v>20271</v>
      </c>
      <c r="AR10" s="286">
        <v>-32.299999999999997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1412</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38346</v>
      </c>
      <c r="AP13" s="284">
        <v>5435</v>
      </c>
      <c r="AQ13" s="285">
        <v>5234</v>
      </c>
      <c r="AR13" s="286">
        <v>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3337</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-72664</v>
      </c>
      <c r="AP15" s="284">
        <v>-10298</v>
      </c>
      <c r="AQ15" s="285">
        <v>-9830</v>
      </c>
      <c r="AR15" s="286">
        <v>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999203</v>
      </c>
      <c r="AP16" s="284">
        <v>141610</v>
      </c>
      <c r="AQ16" s="285">
        <v>163831</v>
      </c>
      <c r="AR16" s="286">
        <v>-13.6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13.61</v>
      </c>
      <c r="AP21" s="298">
        <v>14.18</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96.9</v>
      </c>
      <c r="AP22" s="303">
        <v>95.4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296463</v>
      </c>
      <c r="AP32" s="312">
        <v>42016</v>
      </c>
      <c r="AQ32" s="313">
        <v>86321</v>
      </c>
      <c r="AR32" s="314">
        <v>-51.3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136974</v>
      </c>
      <c r="AP35" s="312">
        <v>19412</v>
      </c>
      <c r="AQ35" s="313">
        <v>18581</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9390</v>
      </c>
      <c r="AP36" s="312">
        <v>1331</v>
      </c>
      <c r="AQ36" s="313">
        <v>4521</v>
      </c>
      <c r="AR36" s="314">
        <v>-70.599999999999994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983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-12976</v>
      </c>
      <c r="AP39" s="312">
        <v>-1839</v>
      </c>
      <c r="AQ39" s="313">
        <v>-4212</v>
      </c>
      <c r="AR39" s="314">
        <v>-56.3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-265801</v>
      </c>
      <c r="AP40" s="312">
        <v>-37670</v>
      </c>
      <c r="AQ40" s="313">
        <v>-70783</v>
      </c>
      <c r="AR40" s="314">
        <v>-46.8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164050</v>
      </c>
      <c r="AP41" s="312">
        <v>23250</v>
      </c>
      <c r="AQ41" s="313">
        <v>35432</v>
      </c>
      <c r="AR41" s="314">
        <v>-34.4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269460</v>
      </c>
      <c r="AN51" s="334">
        <v>36379</v>
      </c>
      <c r="AO51" s="335">
        <v>-52.4</v>
      </c>
      <c r="AP51" s="336">
        <v>145139</v>
      </c>
      <c r="AQ51" s="337">
        <v>19.5</v>
      </c>
      <c r="AR51" s="338">
        <v>-71.900000000000006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223056</v>
      </c>
      <c r="AN52" s="342">
        <v>30114</v>
      </c>
      <c r="AO52" s="343">
        <v>-32.6</v>
      </c>
      <c r="AP52" s="344">
        <v>83762</v>
      </c>
      <c r="AQ52" s="345">
        <v>33.1</v>
      </c>
      <c r="AR52" s="346">
        <v>-65.7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265933</v>
      </c>
      <c r="AN53" s="334">
        <v>36590</v>
      </c>
      <c r="AO53" s="335">
        <v>0.6</v>
      </c>
      <c r="AP53" s="336">
        <v>125391</v>
      </c>
      <c r="AQ53" s="337">
        <v>-13.6</v>
      </c>
      <c r="AR53" s="338">
        <v>14.2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151727</v>
      </c>
      <c r="AN54" s="342">
        <v>20876</v>
      </c>
      <c r="AO54" s="343">
        <v>-30.7</v>
      </c>
      <c r="AP54" s="344">
        <v>68516</v>
      </c>
      <c r="AQ54" s="345">
        <v>-18.2</v>
      </c>
      <c r="AR54" s="346">
        <v>-12.5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128149</v>
      </c>
      <c r="AN55" s="334">
        <v>17915</v>
      </c>
      <c r="AO55" s="335">
        <v>-51</v>
      </c>
      <c r="AP55" s="336">
        <v>138402</v>
      </c>
      <c r="AQ55" s="337">
        <v>10.4</v>
      </c>
      <c r="AR55" s="338">
        <v>-61.4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75176</v>
      </c>
      <c r="AN56" s="342">
        <v>10510</v>
      </c>
      <c r="AO56" s="343">
        <v>-49.7</v>
      </c>
      <c r="AP56" s="344">
        <v>70652</v>
      </c>
      <c r="AQ56" s="345">
        <v>3.1</v>
      </c>
      <c r="AR56" s="346">
        <v>-52.8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161142</v>
      </c>
      <c r="AN57" s="334">
        <v>22696</v>
      </c>
      <c r="AO57" s="335">
        <v>26.7</v>
      </c>
      <c r="AP57" s="336">
        <v>146367</v>
      </c>
      <c r="AQ57" s="337">
        <v>5.8</v>
      </c>
      <c r="AR57" s="338">
        <v>20.9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115384</v>
      </c>
      <c r="AN58" s="342">
        <v>16251</v>
      </c>
      <c r="AO58" s="343">
        <v>54.6</v>
      </c>
      <c r="AP58" s="344">
        <v>79441</v>
      </c>
      <c r="AQ58" s="345">
        <v>12.4</v>
      </c>
      <c r="AR58" s="346">
        <v>42.2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209183</v>
      </c>
      <c r="AN59" s="334">
        <v>29646</v>
      </c>
      <c r="AO59" s="335">
        <v>30.6</v>
      </c>
      <c r="AP59" s="336">
        <v>165181</v>
      </c>
      <c r="AQ59" s="337">
        <v>12.9</v>
      </c>
      <c r="AR59" s="338">
        <v>17.7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176456</v>
      </c>
      <c r="AN60" s="342">
        <v>25008</v>
      </c>
      <c r="AO60" s="343">
        <v>53.9</v>
      </c>
      <c r="AP60" s="344">
        <v>82246</v>
      </c>
      <c r="AQ60" s="345">
        <v>3.5</v>
      </c>
      <c r="AR60" s="346">
        <v>50.4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206773</v>
      </c>
      <c r="AN61" s="349">
        <v>28645</v>
      </c>
      <c r="AO61" s="350">
        <v>-9.1</v>
      </c>
      <c r="AP61" s="351">
        <v>144096</v>
      </c>
      <c r="AQ61" s="352">
        <v>7</v>
      </c>
      <c r="AR61" s="338">
        <v>-16.100000000000001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148360</v>
      </c>
      <c r="AN62" s="342">
        <v>20552</v>
      </c>
      <c r="AO62" s="343">
        <v>-0.9</v>
      </c>
      <c r="AP62" s="344">
        <v>76923</v>
      </c>
      <c r="AQ62" s="345">
        <v>6.8</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NX5+cbpWncYo2QNM8nENwgYBs+8N3HrXDck3Fp4hqyTxKc6bxEOLR+v8A45OCaQ3uqIPVCp5kd9ETrVK89GpA==" saltValue="8fxVtsuZ2td/KP5H1/HD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2CLzKaKy7/7UXcM/pRmEsOa6k1SKB3t5szyL0ByRFUSnb0vhjhyStX5qKzubiGwQkB1NBW7kKd7IQHC7U2Mnzw==" saltValue="wd/0CJ5+vw24Du+uYyl/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iU1cglM5BzK7Kt7kCpr403nqazg+iwzTxuiguzyxqCyeyGK+N8uphemaAOtGX04qRSG4ooMbJuX7WkfIeu2POA==" saltValue="WdR4vC5cJodAbxCV/7dB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30.16</v>
      </c>
      <c r="G47" s="12">
        <v>27.89</v>
      </c>
      <c r="H47" s="12">
        <v>30.6</v>
      </c>
      <c r="I47" s="12">
        <v>35</v>
      </c>
      <c r="J47" s="13">
        <v>36.549999999999997</v>
      </c>
    </row>
    <row r="48" spans="2:10" ht="57.75" customHeight="1" x14ac:dyDescent="0.15">
      <c r="B48" s="14"/>
      <c r="C48" s="1141" t="s">
        <v>4</v>
      </c>
      <c r="D48" s="1141"/>
      <c r="E48" s="1142"/>
      <c r="F48" s="15">
        <v>2.27</v>
      </c>
      <c r="G48" s="16">
        <v>6.14</v>
      </c>
      <c r="H48" s="16">
        <v>10.17</v>
      </c>
      <c r="I48" s="16">
        <v>13.98</v>
      </c>
      <c r="J48" s="17">
        <v>17.3</v>
      </c>
    </row>
    <row r="49" spans="2:10" ht="57.75" customHeight="1" thickBot="1" x14ac:dyDescent="0.2">
      <c r="B49" s="18"/>
      <c r="C49" s="1143" t="s">
        <v>5</v>
      </c>
      <c r="D49" s="1143"/>
      <c r="E49" s="1144"/>
      <c r="F49" s="19" t="s">
        <v>531</v>
      </c>
      <c r="G49" s="20">
        <v>4.05</v>
      </c>
      <c r="H49" s="20">
        <v>8.25</v>
      </c>
      <c r="I49" s="20">
        <v>7.66</v>
      </c>
      <c r="J49" s="21">
        <v>5.54</v>
      </c>
    </row>
    <row r="50" spans="2:10" x14ac:dyDescent="0.15"/>
  </sheetData>
  <sheetProtection algorithmName="SHA-512" hashValue="2KqFavW3R9GfYFiDefm05PdTxpzatqY4wOVShNDvhmINZuYjJAZjfyeAFaLjaQlD54Ez2uRHCJV1sEIeEvJDfQ==" saltValue="/SPmjaXSHNLYQXQYcJui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3.44</v>
      </c>
      <c r="G34" s="33">
        <v>6.13</v>
      </c>
      <c r="H34" s="33">
        <v>10.17</v>
      </c>
      <c r="I34" s="33">
        <v>13.97</v>
      </c>
      <c r="J34" s="34">
        <v>17.3</v>
      </c>
      <c r="K34" s="22"/>
      <c r="L34" s="22"/>
      <c r="M34" s="22"/>
      <c r="N34" s="22"/>
      <c r="O34" s="22"/>
      <c r="P34" s="22"/>
    </row>
    <row r="35" spans="1:16" ht="39" customHeight="1" x14ac:dyDescent="0.15">
      <c r="A35" s="22"/>
      <c r="B35" s="35"/>
      <c r="C35" s="1145" t="s">
        <v>533</v>
      </c>
      <c r="D35" s="1146"/>
      <c r="E35" s="1147"/>
      <c r="F35" s="36">
        <v>16.75</v>
      </c>
      <c r="G35" s="37">
        <v>15.4</v>
      </c>
      <c r="H35" s="37">
        <v>15.18</v>
      </c>
      <c r="I35" s="37">
        <v>14.84</v>
      </c>
      <c r="J35" s="38">
        <v>15.22</v>
      </c>
      <c r="K35" s="22"/>
      <c r="L35" s="22"/>
      <c r="M35" s="22"/>
      <c r="N35" s="22"/>
      <c r="O35" s="22"/>
      <c r="P35" s="22"/>
    </row>
    <row r="36" spans="1:16" ht="39" customHeight="1" x14ac:dyDescent="0.15">
      <c r="A36" s="22"/>
      <c r="B36" s="35"/>
      <c r="C36" s="1145" t="s">
        <v>534</v>
      </c>
      <c r="D36" s="1146"/>
      <c r="E36" s="1147"/>
      <c r="F36" s="36" t="s">
        <v>487</v>
      </c>
      <c r="G36" s="37" t="s">
        <v>487</v>
      </c>
      <c r="H36" s="37" t="s">
        <v>487</v>
      </c>
      <c r="I36" s="37" t="s">
        <v>487</v>
      </c>
      <c r="J36" s="38">
        <v>3</v>
      </c>
      <c r="K36" s="22"/>
      <c r="L36" s="22"/>
      <c r="M36" s="22"/>
      <c r="N36" s="22"/>
      <c r="O36" s="22"/>
      <c r="P36" s="22"/>
    </row>
    <row r="37" spans="1:16" ht="39" customHeight="1" x14ac:dyDescent="0.15">
      <c r="A37" s="22"/>
      <c r="B37" s="35"/>
      <c r="C37" s="1145" t="s">
        <v>535</v>
      </c>
      <c r="D37" s="1146"/>
      <c r="E37" s="1147"/>
      <c r="F37" s="36" t="s">
        <v>536</v>
      </c>
      <c r="G37" s="37" t="s">
        <v>537</v>
      </c>
      <c r="H37" s="37" t="s">
        <v>538</v>
      </c>
      <c r="I37" s="37" t="s">
        <v>539</v>
      </c>
      <c r="J37" s="38">
        <v>0.32</v>
      </c>
      <c r="K37" s="22"/>
      <c r="L37" s="22"/>
      <c r="M37" s="22"/>
      <c r="N37" s="22"/>
      <c r="O37" s="22"/>
      <c r="P37" s="22"/>
    </row>
    <row r="38" spans="1:16" ht="39" customHeight="1" x14ac:dyDescent="0.15">
      <c r="A38" s="22"/>
      <c r="B38" s="35"/>
      <c r="C38" s="1145" t="s">
        <v>540</v>
      </c>
      <c r="D38" s="1146"/>
      <c r="E38" s="1147"/>
      <c r="F38" s="36">
        <v>0</v>
      </c>
      <c r="G38" s="37">
        <v>0</v>
      </c>
      <c r="H38" s="37">
        <v>0.01</v>
      </c>
      <c r="I38" s="37">
        <v>0.01</v>
      </c>
      <c r="J38" s="38">
        <v>0</v>
      </c>
      <c r="K38" s="22"/>
      <c r="L38" s="22"/>
      <c r="M38" s="22"/>
      <c r="N38" s="22"/>
      <c r="O38" s="22"/>
      <c r="P38" s="22"/>
    </row>
    <row r="39" spans="1:16" ht="39" customHeight="1" x14ac:dyDescent="0.15">
      <c r="A39" s="22"/>
      <c r="B39" s="35"/>
      <c r="C39" s="1145" t="s">
        <v>541</v>
      </c>
      <c r="D39" s="1146"/>
      <c r="E39" s="1147"/>
      <c r="F39" s="36">
        <v>1.46</v>
      </c>
      <c r="G39" s="37">
        <v>1.66</v>
      </c>
      <c r="H39" s="37">
        <v>0.4</v>
      </c>
      <c r="I39" s="37">
        <v>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543</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5I2khxRvWnURzZiyLjZgFxKu4VLZQTX/q5GsNgvmlIGPwEOY6esdAFN9NGK2ESy1Ugt8qgaMj9DKOEgtyYzaA==" saltValue="ZnJgwVsBOShVmiH7Teyd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351</v>
      </c>
      <c r="L45" s="60">
        <v>356</v>
      </c>
      <c r="M45" s="60">
        <v>343</v>
      </c>
      <c r="N45" s="60">
        <v>311</v>
      </c>
      <c r="O45" s="61">
        <v>296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101</v>
      </c>
      <c r="L48" s="64">
        <v>105</v>
      </c>
      <c r="M48" s="64">
        <v>101</v>
      </c>
      <c r="N48" s="64">
        <v>104</v>
      </c>
      <c r="O48" s="65">
        <v>137</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6</v>
      </c>
      <c r="M49" s="64">
        <v>8</v>
      </c>
      <c r="N49" s="64">
        <v>8</v>
      </c>
      <c r="O49" s="65">
        <v>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345</v>
      </c>
      <c r="L52" s="64">
        <v>342</v>
      </c>
      <c r="M52" s="64">
        <v>321</v>
      </c>
      <c r="N52" s="64">
        <v>301</v>
      </c>
      <c r="O52" s="65">
        <v>278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112</v>
      </c>
      <c r="L53" s="69">
        <v>125</v>
      </c>
      <c r="M53" s="69">
        <v>131</v>
      </c>
      <c r="N53" s="69">
        <v>122</v>
      </c>
      <c r="O53" s="70">
        <v>164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tx1Upidl8Snw7Fxxjk/ez4G2FVA5aIRnl9j6igySIob+0nkABj3WJz+IZ6/RU+HSUJCLHkCM5grIy/TyBtUMA==" saltValue="ljW2NBqr01nCQcLFge6S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120" zoomScaleNormal="12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3111</v>
      </c>
      <c r="J41" s="356">
        <v>2921</v>
      </c>
      <c r="K41" s="356">
        <v>2823</v>
      </c>
      <c r="L41" s="356">
        <v>2727</v>
      </c>
      <c r="M41" s="357">
        <v>2651</v>
      </c>
    </row>
    <row r="42" spans="2:13" ht="27.75" customHeight="1" x14ac:dyDescent="0.15">
      <c r="B42" s="1186"/>
      <c r="C42" s="1187"/>
      <c r="D42" s="106"/>
      <c r="E42" s="1192" t="s">
        <v>32</v>
      </c>
      <c r="F42" s="1192"/>
      <c r="G42" s="1192"/>
      <c r="H42" s="1193"/>
      <c r="I42" s="358">
        <v>23</v>
      </c>
      <c r="J42" s="359">
        <v>23</v>
      </c>
      <c r="K42" s="359" t="s">
        <v>487</v>
      </c>
      <c r="L42" s="359" t="s">
        <v>487</v>
      </c>
      <c r="M42" s="360" t="s">
        <v>487</v>
      </c>
    </row>
    <row r="43" spans="2:13" ht="27.75" customHeight="1" x14ac:dyDescent="0.15">
      <c r="B43" s="1186"/>
      <c r="C43" s="1187"/>
      <c r="D43" s="106"/>
      <c r="E43" s="1192" t="s">
        <v>33</v>
      </c>
      <c r="F43" s="1192"/>
      <c r="G43" s="1192"/>
      <c r="H43" s="1193"/>
      <c r="I43" s="358">
        <v>1535</v>
      </c>
      <c r="J43" s="359">
        <v>1495</v>
      </c>
      <c r="K43" s="359">
        <v>1374</v>
      </c>
      <c r="L43" s="359">
        <v>1280</v>
      </c>
      <c r="M43" s="360">
        <v>1256</v>
      </c>
    </row>
    <row r="44" spans="2:13" ht="27.75" customHeight="1" x14ac:dyDescent="0.15">
      <c r="B44" s="1186"/>
      <c r="C44" s="1187"/>
      <c r="D44" s="106"/>
      <c r="E44" s="1192" t="s">
        <v>34</v>
      </c>
      <c r="F44" s="1192"/>
      <c r="G44" s="1192"/>
      <c r="H44" s="1193"/>
      <c r="I44" s="358">
        <v>64</v>
      </c>
      <c r="J44" s="359">
        <v>58</v>
      </c>
      <c r="K44" s="359">
        <v>66</v>
      </c>
      <c r="L44" s="359">
        <v>81</v>
      </c>
      <c r="M44" s="360">
        <v>112</v>
      </c>
    </row>
    <row r="45" spans="2:13" ht="27.75" customHeight="1" x14ac:dyDescent="0.15">
      <c r="B45" s="1186"/>
      <c r="C45" s="1187"/>
      <c r="D45" s="106"/>
      <c r="E45" s="1192" t="s">
        <v>35</v>
      </c>
      <c r="F45" s="1192"/>
      <c r="G45" s="1192"/>
      <c r="H45" s="1193"/>
      <c r="I45" s="358">
        <v>275</v>
      </c>
      <c r="J45" s="359">
        <v>179</v>
      </c>
      <c r="K45" s="359">
        <v>116</v>
      </c>
      <c r="L45" s="359">
        <v>140</v>
      </c>
      <c r="M45" s="360">
        <v>98</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1150</v>
      </c>
      <c r="J50" s="359">
        <v>1151</v>
      </c>
      <c r="K50" s="359">
        <v>1249</v>
      </c>
      <c r="L50" s="359">
        <v>1348</v>
      </c>
      <c r="M50" s="360">
        <v>1398</v>
      </c>
    </row>
    <row r="51" spans="2:13" ht="27.75" customHeight="1" x14ac:dyDescent="0.15">
      <c r="B51" s="1186"/>
      <c r="C51" s="1187"/>
      <c r="D51" s="106"/>
      <c r="E51" s="1192" t="s">
        <v>42</v>
      </c>
      <c r="F51" s="1192"/>
      <c r="G51" s="1192"/>
      <c r="H51" s="1193"/>
      <c r="I51" s="358">
        <v>27</v>
      </c>
      <c r="J51" s="359">
        <v>30</v>
      </c>
      <c r="K51" s="359">
        <v>31</v>
      </c>
      <c r="L51" s="359">
        <v>24</v>
      </c>
      <c r="M51" s="360">
        <v>17</v>
      </c>
    </row>
    <row r="52" spans="2:13" ht="27.75" customHeight="1" x14ac:dyDescent="0.15">
      <c r="B52" s="1188"/>
      <c r="C52" s="1189"/>
      <c r="D52" s="106"/>
      <c r="E52" s="1192" t="s">
        <v>43</v>
      </c>
      <c r="F52" s="1192"/>
      <c r="G52" s="1192"/>
      <c r="H52" s="1193"/>
      <c r="I52" s="358">
        <v>3194</v>
      </c>
      <c r="J52" s="359">
        <v>2998</v>
      </c>
      <c r="K52" s="359">
        <v>2921</v>
      </c>
      <c r="L52" s="359">
        <v>2717</v>
      </c>
      <c r="M52" s="360">
        <v>2567</v>
      </c>
    </row>
    <row r="53" spans="2:13" ht="27.75" customHeight="1" thickBot="1" x14ac:dyDescent="0.2">
      <c r="B53" s="1199" t="s">
        <v>19</v>
      </c>
      <c r="C53" s="1200"/>
      <c r="D53" s="110"/>
      <c r="E53" s="1201" t="s">
        <v>44</v>
      </c>
      <c r="F53" s="1201"/>
      <c r="G53" s="1201"/>
      <c r="H53" s="1202"/>
      <c r="I53" s="361">
        <v>637</v>
      </c>
      <c r="J53" s="362">
        <v>497</v>
      </c>
      <c r="K53" s="362">
        <v>178</v>
      </c>
      <c r="L53" s="362">
        <v>140</v>
      </c>
      <c r="M53" s="363">
        <v>135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deypV1RAUEyJG6IXhmwamfW0DDhU00JLCHwM7s5kFm89D+o6hSpoJZqNtvtn29UAjSt3X1KNkA+yD3SZfezSQ==" saltValue="839zA7E5sYJf/Dlnjaxt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764</v>
      </c>
      <c r="G55" s="122">
        <v>863</v>
      </c>
      <c r="H55" s="123">
        <v>913</v>
      </c>
    </row>
    <row r="56" spans="2:8" ht="52.5" customHeight="1" x14ac:dyDescent="0.15">
      <c r="B56" s="124"/>
      <c r="C56" s="1213" t="s">
        <v>47</v>
      </c>
      <c r="D56" s="1213"/>
      <c r="E56" s="1214"/>
      <c r="F56" s="125">
        <v>485</v>
      </c>
      <c r="G56" s="125">
        <v>485</v>
      </c>
      <c r="H56" s="126">
        <v>485</v>
      </c>
    </row>
    <row r="57" spans="2:8" ht="53.25" customHeight="1" x14ac:dyDescent="0.15">
      <c r="B57" s="124"/>
      <c r="C57" s="1215" t="s">
        <v>48</v>
      </c>
      <c r="D57" s="1215"/>
      <c r="E57" s="1216"/>
      <c r="F57" s="127">
        <v>210</v>
      </c>
      <c r="G57" s="127">
        <v>254</v>
      </c>
      <c r="H57" s="128">
        <v>309</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1459</v>
      </c>
      <c r="G63" s="136">
        <v>1602</v>
      </c>
      <c r="H63" s="137">
        <v>1707</v>
      </c>
    </row>
    <row r="64" spans="2:8" x14ac:dyDescent="0.15"/>
  </sheetData>
  <sheetProtection algorithmName="SHA-512" hashValue="Al9wiJHVHmKXeTmxzp9SXlNnC0qgUQUH5W0E6SiuNK6usj1axAfPeN7ETvfwXRJlE3RLoQlYKR+2urGDr+FVxg==" saltValue="Z/gs6dK20g4OqNPFbLuT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525</v>
      </c>
      <c r="G2" s="151"/>
      <c r="H2" s="152"/>
    </row>
    <row r="3" spans="1:8" x14ac:dyDescent="0.15">
      <c r="A3" s="148" t="s">
        <v>518</v>
      </c>
      <c r="B3" s="153"/>
      <c r="C3" s="154"/>
      <c r="D3" s="155">
        <v>36379</v>
      </c>
      <c r="E3" s="156"/>
      <c r="F3" s="157">
        <v>145139</v>
      </c>
      <c r="G3" s="158"/>
      <c r="H3" s="159"/>
    </row>
    <row r="4" spans="1:8" x14ac:dyDescent="0.15">
      <c r="A4" s="160"/>
      <c r="B4" s="161"/>
      <c r="C4" s="162"/>
      <c r="D4" s="163">
        <v>30114</v>
      </c>
      <c r="E4" s="164"/>
      <c r="F4" s="165">
        <v>83762</v>
      </c>
      <c r="G4" s="166"/>
      <c r="H4" s="167"/>
    </row>
    <row r="5" spans="1:8" x14ac:dyDescent="0.15">
      <c r="A5" s="148" t="s">
        <v>520</v>
      </c>
      <c r="B5" s="153"/>
      <c r="C5" s="154"/>
      <c r="D5" s="155">
        <v>36590</v>
      </c>
      <c r="E5" s="156"/>
      <c r="F5" s="157">
        <v>125391</v>
      </c>
      <c r="G5" s="158"/>
      <c r="H5" s="159"/>
    </row>
    <row r="6" spans="1:8" x14ac:dyDescent="0.15">
      <c r="A6" s="160"/>
      <c r="B6" s="161"/>
      <c r="C6" s="162"/>
      <c r="D6" s="163">
        <v>20876</v>
      </c>
      <c r="E6" s="164"/>
      <c r="F6" s="165">
        <v>68516</v>
      </c>
      <c r="G6" s="166"/>
      <c r="H6" s="167"/>
    </row>
    <row r="7" spans="1:8" x14ac:dyDescent="0.15">
      <c r="A7" s="148" t="s">
        <v>521</v>
      </c>
      <c r="B7" s="153"/>
      <c r="C7" s="154"/>
      <c r="D7" s="155">
        <v>17915</v>
      </c>
      <c r="E7" s="156"/>
      <c r="F7" s="157">
        <v>138402</v>
      </c>
      <c r="G7" s="158"/>
      <c r="H7" s="159"/>
    </row>
    <row r="8" spans="1:8" x14ac:dyDescent="0.15">
      <c r="A8" s="160"/>
      <c r="B8" s="161"/>
      <c r="C8" s="162"/>
      <c r="D8" s="163">
        <v>10510</v>
      </c>
      <c r="E8" s="164"/>
      <c r="F8" s="165">
        <v>70652</v>
      </c>
      <c r="G8" s="166"/>
      <c r="H8" s="167"/>
    </row>
    <row r="9" spans="1:8" x14ac:dyDescent="0.15">
      <c r="A9" s="148" t="s">
        <v>522</v>
      </c>
      <c r="B9" s="153"/>
      <c r="C9" s="154"/>
      <c r="D9" s="155">
        <v>22696</v>
      </c>
      <c r="E9" s="156"/>
      <c r="F9" s="157">
        <v>146367</v>
      </c>
      <c r="G9" s="158"/>
      <c r="H9" s="159"/>
    </row>
    <row r="10" spans="1:8" x14ac:dyDescent="0.15">
      <c r="A10" s="160"/>
      <c r="B10" s="161"/>
      <c r="C10" s="162"/>
      <c r="D10" s="163">
        <v>16251</v>
      </c>
      <c r="E10" s="164"/>
      <c r="F10" s="165">
        <v>79441</v>
      </c>
      <c r="G10" s="166"/>
      <c r="H10" s="167"/>
    </row>
    <row r="11" spans="1:8" x14ac:dyDescent="0.15">
      <c r="A11" s="148" t="s">
        <v>523</v>
      </c>
      <c r="B11" s="153"/>
      <c r="C11" s="154"/>
      <c r="D11" s="155">
        <v>29646</v>
      </c>
      <c r="E11" s="156"/>
      <c r="F11" s="157">
        <v>165181</v>
      </c>
      <c r="G11" s="158"/>
      <c r="H11" s="159"/>
    </row>
    <row r="12" spans="1:8" x14ac:dyDescent="0.15">
      <c r="A12" s="160"/>
      <c r="B12" s="161"/>
      <c r="C12" s="168"/>
      <c r="D12" s="163">
        <v>25008</v>
      </c>
      <c r="E12" s="164"/>
      <c r="F12" s="165">
        <v>82246</v>
      </c>
      <c r="G12" s="166"/>
      <c r="H12" s="167"/>
    </row>
    <row r="13" spans="1:8" x14ac:dyDescent="0.15">
      <c r="A13" s="148"/>
      <c r="B13" s="153"/>
      <c r="C13" s="169"/>
      <c r="D13" s="170">
        <v>28645</v>
      </c>
      <c r="E13" s="171"/>
      <c r="F13" s="172">
        <v>144096</v>
      </c>
      <c r="G13" s="173"/>
      <c r="H13" s="159"/>
    </row>
    <row r="14" spans="1:8" x14ac:dyDescent="0.15">
      <c r="A14" s="160"/>
      <c r="B14" s="161"/>
      <c r="C14" s="162"/>
      <c r="D14" s="163">
        <v>20552</v>
      </c>
      <c r="E14" s="164"/>
      <c r="F14" s="165">
        <v>76923</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2.27</v>
      </c>
      <c r="C19" s="174">
        <f>ROUND(VALUE(SUBSTITUTE(実質収支比率等に係る経年分析!G$48,"▲","-")),2)</f>
        <v>6.14</v>
      </c>
      <c r="D19" s="174">
        <f>ROUND(VALUE(SUBSTITUTE(実質収支比率等に係る経年分析!H$48,"▲","-")),2)</f>
        <v>10.17</v>
      </c>
      <c r="E19" s="174">
        <f>ROUND(VALUE(SUBSTITUTE(実質収支比率等に係る経年分析!I$48,"▲","-")),2)</f>
        <v>13.98</v>
      </c>
      <c r="F19" s="174">
        <f>ROUND(VALUE(SUBSTITUTE(実質収支比率等に係る経年分析!J$48,"▲","-")),2)</f>
        <v>17.3</v>
      </c>
    </row>
    <row r="20" spans="1:11" x14ac:dyDescent="0.15">
      <c r="A20" s="174" t="s">
        <v>55</v>
      </c>
      <c r="B20" s="174">
        <f>ROUND(VALUE(SUBSTITUTE(実質収支比率等に係る経年分析!F$47,"▲","-")),2)</f>
        <v>30.16</v>
      </c>
      <c r="C20" s="174">
        <f>ROUND(VALUE(SUBSTITUTE(実質収支比率等に係る経年分析!G$47,"▲","-")),2)</f>
        <v>27.89</v>
      </c>
      <c r="D20" s="174">
        <f>ROUND(VALUE(SUBSTITUTE(実質収支比率等に係る経年分析!H$47,"▲","-")),2)</f>
        <v>30.6</v>
      </c>
      <c r="E20" s="174">
        <f>ROUND(VALUE(SUBSTITUTE(実質収支比率等に係る経年分析!I$47,"▲","-")),2)</f>
        <v>35</v>
      </c>
      <c r="F20" s="174">
        <f>ROUND(VALUE(SUBSTITUTE(実質収支比率等に係る経年分析!J$47,"▲","-")),2)</f>
        <v>36.549999999999997</v>
      </c>
    </row>
    <row r="21" spans="1:11" x14ac:dyDescent="0.15">
      <c r="A21" s="174" t="s">
        <v>56</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4.05</v>
      </c>
      <c r="D21" s="174">
        <f>IF(ISNUMBER(VALUE(SUBSTITUTE(実質収支比率等に係る経年分析!H$49,"▲","-"))),ROUND(VALUE(SUBSTITUTE(実質収支比率等に係る経年分析!H$49,"▲","-")),2),NA())</f>
        <v>8.25</v>
      </c>
      <c r="E21" s="174">
        <f>IF(ISNUMBER(VALUE(SUBSTITUTE(実質収支比率等に係る経年分析!I$49,"▲","-"))),ROUND(VALUE(SUBSTITUTE(実質収支比率等に係る経年分析!I$49,"▲","-")),2),NA())</f>
        <v>7.66</v>
      </c>
      <c r="F21" s="174">
        <f>IF(ISNUMBER(VALUE(SUBSTITUTE(実質収支比率等に係る経年分析!J$49,"▲","-"))),ROUND(VALUE(SUBSTITUTE(実質収支比率等に係る経年分析!J$49,"▲","-")),2),NA())</f>
        <v>5.54</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1.1599999999999999</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介護保険特別会計（保険事業勘定）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1.01</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0.36</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0.28000000000000003</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0.2</v>
      </c>
      <c r="I33" s="175" t="e">
        <f>IF(ROUND(VALUE(SUBSTITUTE(連結実質赤字比率に係る赤字・黒字の構成分析!I$37,"▲", "-")), 2) &gt;= 0, ABS(ROUND(VALUE(SUBSTITUTE(連結実質赤字比率に係る赤字・黒字の構成分析!I$37,"▲", "-")), 2)), NA())</f>
        <v>#N/A</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345</v>
      </c>
      <c r="E42" s="176"/>
      <c r="F42" s="176"/>
      <c r="G42" s="176">
        <f>'実質公債費比率（分子）の構造'!L$52</f>
        <v>342</v>
      </c>
      <c r="H42" s="176"/>
      <c r="I42" s="176"/>
      <c r="J42" s="176">
        <f>'実質公債費比率（分子）の構造'!M$52</f>
        <v>321</v>
      </c>
      <c r="K42" s="176"/>
      <c r="L42" s="176"/>
      <c r="M42" s="176">
        <f>'実質公債費比率（分子）の構造'!N$52</f>
        <v>301</v>
      </c>
      <c r="N42" s="176"/>
      <c r="O42" s="176"/>
      <c r="P42" s="176">
        <f>'実質公債費比率（分子）の構造'!O$52</f>
        <v>278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5</v>
      </c>
      <c r="C45" s="176"/>
      <c r="D45" s="176"/>
      <c r="E45" s="176">
        <f>'実質公債費比率（分子）の構造'!L$49</f>
        <v>6</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15">
      <c r="A46" s="176" t="s">
        <v>66</v>
      </c>
      <c r="B46" s="176">
        <f>'実質公債費比率（分子）の構造'!K$48</f>
        <v>101</v>
      </c>
      <c r="C46" s="176"/>
      <c r="D46" s="176"/>
      <c r="E46" s="176">
        <f>'実質公債費比率（分子）の構造'!L$48</f>
        <v>105</v>
      </c>
      <c r="F46" s="176"/>
      <c r="G46" s="176"/>
      <c r="H46" s="176">
        <f>'実質公債費比率（分子）の構造'!M$48</f>
        <v>101</v>
      </c>
      <c r="I46" s="176"/>
      <c r="J46" s="176"/>
      <c r="K46" s="176">
        <f>'実質公債費比率（分子）の構造'!N$48</f>
        <v>104</v>
      </c>
      <c r="L46" s="176"/>
      <c r="M46" s="176"/>
      <c r="N46" s="176">
        <f>'実質公債費比率（分子）の構造'!O$48</f>
        <v>137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351</v>
      </c>
      <c r="C49" s="176"/>
      <c r="D49" s="176"/>
      <c r="E49" s="176">
        <f>'実質公債費比率（分子）の構造'!L$45</f>
        <v>356</v>
      </c>
      <c r="F49" s="176"/>
      <c r="G49" s="176"/>
      <c r="H49" s="176">
        <f>'実質公債費比率（分子）の構造'!M$45</f>
        <v>343</v>
      </c>
      <c r="I49" s="176"/>
      <c r="J49" s="176"/>
      <c r="K49" s="176">
        <f>'実質公債費比率（分子）の構造'!N$45</f>
        <v>311</v>
      </c>
      <c r="L49" s="176"/>
      <c r="M49" s="176"/>
      <c r="N49" s="176">
        <f>'実質公債費比率（分子）の構造'!O$45</f>
        <v>296</v>
      </c>
      <c r="O49" s="176"/>
      <c r="P49" s="176"/>
    </row>
    <row r="50" spans="1:16" x14ac:dyDescent="0.15">
      <c r="A50" s="176" t="s">
        <v>69</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125</v>
      </c>
      <c r="G50" s="176" t="e">
        <f>NA()</f>
        <v>#N/A</v>
      </c>
      <c r="H50" s="176" t="e">
        <f>NA()</f>
        <v>#N/A</v>
      </c>
      <c r="I50" s="176">
        <f>IF(ISNUMBER('実質公債費比率（分子）の構造'!M$53),'実質公債費比率（分子）の構造'!M$53,NA())</f>
        <v>131</v>
      </c>
      <c r="J50" s="176" t="e">
        <f>NA()</f>
        <v>#N/A</v>
      </c>
      <c r="K50" s="176" t="e">
        <f>NA()</f>
        <v>#N/A</v>
      </c>
      <c r="L50" s="176">
        <f>IF(ISNUMBER('実質公債費比率（分子）の構造'!N$53),'実質公債費比率（分子）の構造'!N$53,NA())</f>
        <v>122</v>
      </c>
      <c r="M50" s="176" t="e">
        <f>NA()</f>
        <v>#N/A</v>
      </c>
      <c r="N50" s="176" t="e">
        <f>NA()</f>
        <v>#N/A</v>
      </c>
      <c r="O50" s="176">
        <f>IF(ISNUMBER('実質公債費比率（分子）の構造'!O$53),'実質公債費比率（分子）の構造'!O$53,NA())</f>
        <v>164</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3194</v>
      </c>
      <c r="E56" s="175"/>
      <c r="F56" s="175"/>
      <c r="G56" s="175">
        <f>'将来負担比率（分子）の構造'!J$52</f>
        <v>2998</v>
      </c>
      <c r="H56" s="175"/>
      <c r="I56" s="175"/>
      <c r="J56" s="175">
        <f>'将来負担比率（分子）の構造'!K$52</f>
        <v>2921</v>
      </c>
      <c r="K56" s="175"/>
      <c r="L56" s="175"/>
      <c r="M56" s="175">
        <f>'将来負担比率（分子）の構造'!L$52</f>
        <v>2717</v>
      </c>
      <c r="N56" s="175"/>
      <c r="O56" s="175"/>
      <c r="P56" s="175">
        <f>'将来負担比率（分子）の構造'!M$52</f>
        <v>2567</v>
      </c>
    </row>
    <row r="57" spans="1:16" x14ac:dyDescent="0.15">
      <c r="A57" s="175" t="s">
        <v>42</v>
      </c>
      <c r="B57" s="175"/>
      <c r="C57" s="175"/>
      <c r="D57" s="175">
        <f>'将来負担比率（分子）の構造'!I$51</f>
        <v>27</v>
      </c>
      <c r="E57" s="175"/>
      <c r="F57" s="175"/>
      <c r="G57" s="175">
        <f>'将来負担比率（分子）の構造'!J$51</f>
        <v>30</v>
      </c>
      <c r="H57" s="175"/>
      <c r="I57" s="175"/>
      <c r="J57" s="175">
        <f>'将来負担比率（分子）の構造'!K$51</f>
        <v>31</v>
      </c>
      <c r="K57" s="175"/>
      <c r="L57" s="175"/>
      <c r="M57" s="175">
        <f>'将来負担比率（分子）の構造'!L$51</f>
        <v>24</v>
      </c>
      <c r="N57" s="175"/>
      <c r="O57" s="175"/>
      <c r="P57" s="175">
        <f>'将来負担比率（分子）の構造'!M$51</f>
        <v>17</v>
      </c>
    </row>
    <row r="58" spans="1:16" x14ac:dyDescent="0.15">
      <c r="A58" s="175" t="s">
        <v>41</v>
      </c>
      <c r="B58" s="175"/>
      <c r="C58" s="175"/>
      <c r="D58" s="175">
        <f>'将来負担比率（分子）の構造'!I$50</f>
        <v>1150</v>
      </c>
      <c r="E58" s="175"/>
      <c r="F58" s="175"/>
      <c r="G58" s="175">
        <f>'将来負担比率（分子）の構造'!J$50</f>
        <v>1151</v>
      </c>
      <c r="H58" s="175"/>
      <c r="I58" s="175"/>
      <c r="J58" s="175">
        <f>'将来負担比率（分子）の構造'!K$50</f>
        <v>1249</v>
      </c>
      <c r="K58" s="175"/>
      <c r="L58" s="175"/>
      <c r="M58" s="175">
        <f>'将来負担比率（分子）の構造'!L$50</f>
        <v>1348</v>
      </c>
      <c r="N58" s="175"/>
      <c r="O58" s="175"/>
      <c r="P58" s="175">
        <f>'将来負担比率（分子）の構造'!M$50</f>
        <v>1398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275</v>
      </c>
      <c r="C62" s="175"/>
      <c r="D62" s="175"/>
      <c r="E62" s="175">
        <f>'将来負担比率（分子）の構造'!J$45</f>
        <v>179</v>
      </c>
      <c r="F62" s="175"/>
      <c r="G62" s="175"/>
      <c r="H62" s="175">
        <f>'将来負担比率（分子）の構造'!K$45</f>
        <v>116</v>
      </c>
      <c r="I62" s="175"/>
      <c r="J62" s="175"/>
      <c r="K62" s="175">
        <f>'将来負担比率（分子）の構造'!L$45</f>
        <v>140</v>
      </c>
      <c r="L62" s="175"/>
      <c r="M62" s="175"/>
      <c r="N62" s="175">
        <f>'将来負担比率（分子）の構造'!M$45</f>
        <v>98</v>
      </c>
      <c r="O62" s="175"/>
      <c r="P62" s="175"/>
    </row>
    <row r="63" spans="1:16" x14ac:dyDescent="0.15">
      <c r="A63" s="175" t="s">
        <v>34</v>
      </c>
      <c r="B63" s="175">
        <f>'将来負担比率（分子）の構造'!I$44</f>
        <v>64</v>
      </c>
      <c r="C63" s="175"/>
      <c r="D63" s="175"/>
      <c r="E63" s="175">
        <f>'将来負担比率（分子）の構造'!J$44</f>
        <v>58</v>
      </c>
      <c r="F63" s="175"/>
      <c r="G63" s="175"/>
      <c r="H63" s="175">
        <f>'将来負担比率（分子）の構造'!K$44</f>
        <v>66</v>
      </c>
      <c r="I63" s="175"/>
      <c r="J63" s="175"/>
      <c r="K63" s="175">
        <f>'将来負担比率（分子）の構造'!L$44</f>
        <v>81</v>
      </c>
      <c r="L63" s="175"/>
      <c r="M63" s="175"/>
      <c r="N63" s="175">
        <f>'将来負担比率（分子）の構造'!M$44</f>
        <v>112</v>
      </c>
      <c r="O63" s="175"/>
      <c r="P63" s="175"/>
    </row>
    <row r="64" spans="1:16" x14ac:dyDescent="0.15">
      <c r="A64" s="175" t="s">
        <v>33</v>
      </c>
      <c r="B64" s="175">
        <f>'将来負担比率（分子）の構造'!I$43</f>
        <v>1535</v>
      </c>
      <c r="C64" s="175"/>
      <c r="D64" s="175"/>
      <c r="E64" s="175">
        <f>'将来負担比率（分子）の構造'!J$43</f>
        <v>1495</v>
      </c>
      <c r="F64" s="175"/>
      <c r="G64" s="175"/>
      <c r="H64" s="175">
        <f>'将来負担比率（分子）の構造'!K$43</f>
        <v>1374</v>
      </c>
      <c r="I64" s="175"/>
      <c r="J64" s="175"/>
      <c r="K64" s="175">
        <f>'将来負担比率（分子）の構造'!L$43</f>
        <v>1280</v>
      </c>
      <c r="L64" s="175"/>
      <c r="M64" s="175"/>
      <c r="N64" s="175">
        <f>'将来負担比率（分子）の構造'!M$43</f>
        <v>1256</v>
      </c>
      <c r="O64" s="175"/>
      <c r="P64" s="175"/>
    </row>
    <row r="65" spans="1:16" x14ac:dyDescent="0.15">
      <c r="A65" s="175" t="s">
        <v>32</v>
      </c>
      <c r="B65" s="175">
        <f>'将来負担比率（分子）の構造'!I$42</f>
        <v>23</v>
      </c>
      <c r="C65" s="175"/>
      <c r="D65" s="175"/>
      <c r="E65" s="175">
        <f>'将来負担比率（分子）の構造'!J$42</f>
        <v>23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3111</v>
      </c>
      <c r="C66" s="175"/>
      <c r="D66" s="175"/>
      <c r="E66" s="175">
        <f>'将来負担比率（分子）の構造'!J$41</f>
        <v>2921</v>
      </c>
      <c r="F66" s="175"/>
      <c r="G66" s="175"/>
      <c r="H66" s="175">
        <f>'将来負担比率（分子）の構造'!K$41</f>
        <v>2823</v>
      </c>
      <c r="I66" s="175"/>
      <c r="J66" s="175"/>
      <c r="K66" s="175">
        <f>'将来負担比率（分子）の構造'!L$41</f>
        <v>2727</v>
      </c>
      <c r="L66" s="175"/>
      <c r="M66" s="175"/>
      <c r="N66" s="175">
        <f>'将来負担比率（分子）の構造'!M$41</f>
        <v>2651</v>
      </c>
      <c r="O66" s="175"/>
      <c r="P66" s="175"/>
    </row>
    <row r="67" spans="1:16" x14ac:dyDescent="0.15">
      <c r="A67" s="175" t="s">
        <v>73</v>
      </c>
      <c r="B67" s="175" t="e">
        <f>NA()</f>
        <v>#N/A</v>
      </c>
      <c r="C67" s="175">
        <f>IF(ISNUMBER('将来負担比率（分子）の構造'!I$53), IF('将来負担比率（分子）の構造'!I$53 &lt; 0, 0, '将来負担比率（分子）の構造'!I$53), NA())</f>
        <v>637</v>
      </c>
      <c r="D67" s="175" t="e">
        <f>NA()</f>
        <v>#N/A</v>
      </c>
      <c r="E67" s="175" t="e">
        <f>NA()</f>
        <v>#N/A</v>
      </c>
      <c r="F67" s="175">
        <f>IF(ISNUMBER('将来負担比率（分子）の構造'!J$53), IF('将来負担比率（分子）の構造'!J$53 &lt; 0, 0, '将来負担比率（分子）の構造'!J$53), NA())</f>
        <v>497</v>
      </c>
      <c r="G67" s="175" t="e">
        <f>NA()</f>
        <v>#N/A</v>
      </c>
      <c r="H67" s="175" t="e">
        <f>NA()</f>
        <v>#N/A</v>
      </c>
      <c r="I67" s="175">
        <f>IF(ISNUMBER('将来負担比率（分子）の構造'!K$53), IF('将来負担比率（分子）の構造'!K$53 &lt; 0, 0, '将来負担比率（分子）の構造'!K$53), NA())</f>
        <v>178</v>
      </c>
      <c r="J67" s="175" t="e">
        <f>NA()</f>
        <v>#N/A</v>
      </c>
      <c r="K67" s="175" t="e">
        <f>NA()</f>
        <v>#N/A</v>
      </c>
      <c r="L67" s="175">
        <f>IF(ISNUMBER('将来負担比率（分子）の構造'!L$53), IF('将来負担比率（分子）の構造'!L$53 &lt; 0, 0, '将来負担比率（分子）の構造'!L$53), NA())</f>
        <v>140</v>
      </c>
      <c r="M67" s="175" t="e">
        <f>NA()</f>
        <v>#N/A</v>
      </c>
      <c r="N67" s="175" t="e">
        <f>NA()</f>
        <v>#N/A</v>
      </c>
      <c r="O67" s="175">
        <f>IF(ISNUMBER('将来負担比率（分子）の構造'!M$53), IF('将来負担比率（分子）の構造'!M$53 &lt; 0, 0, '将来負担比率（分子）の構造'!M$53), NA())</f>
        <v>135</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764</v>
      </c>
      <c r="C72" s="179">
        <f>基金残高に係る経年分析!G55</f>
        <v>863</v>
      </c>
      <c r="D72" s="179">
        <f>基金残高に係る経年分析!H55</f>
        <v>913</v>
      </c>
    </row>
    <row r="73" spans="1:16" x14ac:dyDescent="0.15">
      <c r="A73" s="178" t="s">
        <v>76</v>
      </c>
      <c r="B73" s="179">
        <f>基金残高に係る経年分析!F56</f>
        <v>485</v>
      </c>
      <c r="C73" s="179">
        <f>基金残高に係る経年分析!G56</f>
        <v>485</v>
      </c>
      <c r="D73" s="179">
        <f>基金残高に係る経年分析!H56</f>
        <v>485</v>
      </c>
    </row>
    <row r="74" spans="1:16" x14ac:dyDescent="0.15">
      <c r="A74" s="178" t="s">
        <v>77</v>
      </c>
      <c r="B74" s="179">
        <f>基金残高に係る経年分析!F57</f>
        <v>210</v>
      </c>
      <c r="C74" s="179">
        <f>基金残高に係る経年分析!G57</f>
        <v>254</v>
      </c>
      <c r="D74" s="179">
        <f>基金残高に係る経年分析!H57</f>
        <v>309</v>
      </c>
    </row>
  </sheetData>
  <sheetProtection algorithmName="SHA-512" hashValue="GrrKBoVYNZ01t0moiLZamfBwx7m03OLZWhiHuZC4tWQtX/gbooyZm7pa9lz7gsB5tDPh/t0zfZVgevsHgZfLxw==" saltValue="HD0rTTe6/Gim1ZQPJvLG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2025-03-26T02:57:11Z</cp:lastPrinted>
  <dcterms:created xsi:type="dcterms:W3CDTF">2025-02-19T03:47:04Z</dcterms:created>
  <dcterms:modified xsi:type="dcterms:W3CDTF">2025-03-26T03:02:54Z</dcterms:modified>
  <cp:category/>
</cp:coreProperties>
</file>