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3515" windowHeight="7380" activeTab="0"/>
  </bookViews>
  <sheets>
    <sheet name="10" sheetId="1" r:id="rId1"/>
  </sheets>
  <definedNames>
    <definedName name="_６２">#REF!</definedName>
    <definedName name="_xlnm.Print_Area" localSheetId="0">'10'!$A$1:$N$28</definedName>
  </definedNames>
  <calcPr fullCalcOnLoad="1"/>
</workbook>
</file>

<file path=xl/sharedStrings.xml><?xml version="1.0" encoding="utf-8"?>
<sst xmlns="http://schemas.openxmlformats.org/spreadsheetml/2006/main" count="98" uniqueCount="70">
  <si>
    <t>年次及び市郡別</t>
  </si>
  <si>
    <t>内　）　松　　く　　い　　虫</t>
  </si>
  <si>
    <t>延　　長</t>
  </si>
  <si>
    <t>奈　良  市</t>
  </si>
  <si>
    <t>大和高田市</t>
  </si>
  <si>
    <t>大和郡山市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</si>
  <si>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</si>
  <si>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</si>
  <si>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</si>
  <si>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</si>
  <si>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</si>
  <si>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</si>
  <si>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</si>
  <si>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山  辺  郡</t>
  </si>
  <si>
    <t>生  駒  郡</t>
  </si>
  <si>
    <t>磯  城  郡</t>
  </si>
  <si>
    <t>宇  陀  郡</t>
  </si>
  <si>
    <t>高  市  郡</t>
  </si>
  <si>
    <t>北葛城郡</t>
  </si>
  <si>
    <t>吉  野  郡</t>
  </si>
  <si>
    <t>資料：県林業基盤課、県森林保全課</t>
  </si>
  <si>
    <t>森   林   火   災</t>
  </si>
  <si>
    <t>気　  　象　  　害</t>
  </si>
  <si>
    <t>病　 虫 　獣　 害</t>
  </si>
  <si>
    <t>山　　地　　崩　　壊</t>
  </si>
  <si>
    <t>林 　道 　被 　害</t>
  </si>
  <si>
    <t>崩 壊 箇 所</t>
  </si>
  <si>
    <t>被害見積額</t>
  </si>
  <si>
    <t>事 業 費     （査 定 額）</t>
  </si>
  <si>
    <t>件  　 数</t>
  </si>
  <si>
    <t>被 害 区 域</t>
  </si>
  <si>
    <t>被 害 区 域</t>
  </si>
  <si>
    <t>実 損 面 積</t>
  </si>
  <si>
    <t>被 害 材 積</t>
  </si>
  <si>
    <t>山地崩壊</t>
  </si>
  <si>
    <t>都祁村</t>
  </si>
  <si>
    <t>山添村</t>
  </si>
  <si>
    <t>大宇陀町</t>
  </si>
  <si>
    <t>室生村</t>
  </si>
  <si>
    <t>御杖村</t>
  </si>
  <si>
    <t>吉野町</t>
  </si>
  <si>
    <t>天川村</t>
  </si>
  <si>
    <t>大塔村</t>
  </si>
  <si>
    <t>東吉野村</t>
  </si>
  <si>
    <t>件数</t>
  </si>
  <si>
    <t>被害額</t>
  </si>
  <si>
    <t>林道被害</t>
  </si>
  <si>
    <t>曽爾村</t>
  </si>
  <si>
    <t>西吉野村</t>
  </si>
  <si>
    <t>野迫川村</t>
  </si>
  <si>
    <t>十津川村</t>
  </si>
  <si>
    <t>下北山村</t>
  </si>
  <si>
    <t>上北山村</t>
  </si>
  <si>
    <t>延長</t>
  </si>
  <si>
    <t>崩  壊  及  び  林  道  被  害</t>
  </si>
  <si>
    <t>御所市</t>
  </si>
  <si>
    <t>上牧町</t>
  </si>
  <si>
    <t>下市町</t>
  </si>
  <si>
    <t>川上村</t>
  </si>
  <si>
    <t>菟田野町</t>
  </si>
  <si>
    <t>榛原町</t>
  </si>
  <si>
    <t>宇  陀  市</t>
  </si>
  <si>
    <t xml:space="preserve">10.　森  林  被  害  、 山  地  </t>
  </si>
  <si>
    <t>(単位：面積ha，材積㎥，金額千円，延長m)</t>
  </si>
  <si>
    <t>　平 成 17 年　</t>
  </si>
  <si>
    <t>　　　　18</t>
  </si>
  <si>
    <t>　　　　19</t>
  </si>
  <si>
    <t>平　成 17 年</t>
  </si>
  <si>
    <t>葛城市</t>
  </si>
  <si>
    <t>葛城市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</si>
</sst>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0.00;;&quot;－&quot;"/>
    <numFmt numFmtId="179" formatCode="0.00;[Red]0.00"/>
    <numFmt numFmtId="180" formatCode="#,##0.00;;&quot;-&quot;"/>
    <numFmt numFmtId="181" formatCode="#,##0.0;;&quot;-&quot;"/>
    <numFmt numFmtId="182" formatCode="0_);[Red]\(0\)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178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Alignment="1" applyProtection="1">
      <alignment vertical="top"/>
      <protection locked="0"/>
    </xf>
    <xf numFmtId="0" fontId="9" fillId="2" borderId="0" xfId="0" applyNumberFormat="1" applyFont="1" applyFill="1" applyAlignment="1" applyProtection="1">
      <alignment vertical="center"/>
      <protection locked="0"/>
    </xf>
    <xf numFmtId="178" fontId="9" fillId="2" borderId="0" xfId="0" applyNumberFormat="1" applyFont="1" applyFill="1" applyAlignment="1" applyProtection="1">
      <alignment vertical="center"/>
      <protection locked="0"/>
    </xf>
    <xf numFmtId="0" fontId="9" fillId="2" borderId="0" xfId="0" applyNumberFormat="1" applyFont="1" applyFill="1" applyBorder="1" applyAlignment="1" applyProtection="1">
      <alignment vertical="center"/>
      <protection locked="0"/>
    </xf>
    <xf numFmtId="176" fontId="9" fillId="2" borderId="0" xfId="0" applyNumberFormat="1" applyFont="1" applyFill="1" applyAlignment="1" applyProtection="1">
      <alignment vertical="center"/>
      <protection locked="0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 applyProtection="1">
      <alignment vertical="center"/>
      <protection locked="0"/>
    </xf>
    <xf numFmtId="178" fontId="9" fillId="2" borderId="1" xfId="0" applyNumberFormat="1" applyFont="1" applyFill="1" applyBorder="1" applyAlignment="1" applyProtection="1">
      <alignment vertic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/>
      <protection locked="0"/>
    </xf>
    <xf numFmtId="178" fontId="9" fillId="2" borderId="2" xfId="0" applyNumberFormat="1" applyFont="1" applyFill="1" applyBorder="1" applyAlignment="1" applyProtection="1">
      <alignment horizontal="center" vertical="center"/>
      <protection locked="0"/>
    </xf>
    <xf numFmtId="178" fontId="9" fillId="2" borderId="3" xfId="0" applyNumberFormat="1" applyFont="1" applyFill="1" applyBorder="1" applyAlignment="1" applyProtection="1">
      <alignment horizontal="center" vertical="center"/>
      <protection locked="0"/>
    </xf>
    <xf numFmtId="178" fontId="9" fillId="2" borderId="4" xfId="0" applyNumberFormat="1" applyFont="1" applyFill="1" applyBorder="1" applyAlignment="1" applyProtection="1">
      <alignment horizontal="center" vertical="center"/>
      <protection locked="0"/>
    </xf>
    <xf numFmtId="177" fontId="9" fillId="2" borderId="5" xfId="0" applyNumberFormat="1" applyFont="1" applyFill="1" applyBorder="1" applyAlignment="1" applyProtection="1">
      <alignment horizontal="left"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179" fontId="9" fillId="2" borderId="0" xfId="0" applyNumberFormat="1" applyFont="1" applyFill="1" applyBorder="1" applyAlignment="1" applyProtection="1">
      <alignment vertical="center"/>
      <protection locked="0"/>
    </xf>
    <xf numFmtId="180" fontId="9" fillId="2" borderId="0" xfId="0" applyNumberFormat="1" applyFont="1" applyFill="1" applyBorder="1" applyAlignment="1" applyProtection="1">
      <alignment vertical="center"/>
      <protection locked="0"/>
    </xf>
    <xf numFmtId="177" fontId="10" fillId="2" borderId="6" xfId="0" applyNumberFormat="1" applyFont="1" applyFill="1" applyBorder="1" applyAlignment="1" applyProtection="1">
      <alignment horizontal="center" vertical="center"/>
      <protection locked="0"/>
    </xf>
    <xf numFmtId="177" fontId="10" fillId="2" borderId="0" xfId="0" applyNumberFormat="1" applyFont="1" applyFill="1" applyBorder="1" applyAlignment="1" applyProtection="1">
      <alignment vertical="center"/>
      <protection locked="0"/>
    </xf>
    <xf numFmtId="180" fontId="10" fillId="2" borderId="0" xfId="0" applyNumberFormat="1" applyFont="1" applyFill="1" applyBorder="1" applyAlignment="1" applyProtection="1">
      <alignment vertical="center"/>
      <protection locked="0"/>
    </xf>
    <xf numFmtId="177" fontId="9" fillId="2" borderId="6" xfId="0" applyNumberFormat="1" applyFont="1" applyFill="1" applyBorder="1" applyAlignment="1" applyProtection="1">
      <alignment horizontal="distributed" vertical="center"/>
      <protection locked="0"/>
    </xf>
    <xf numFmtId="177" fontId="9" fillId="2" borderId="0" xfId="0" applyNumberFormat="1" applyFont="1" applyFill="1" applyBorder="1" applyAlignment="1" applyProtection="1">
      <alignment horizontal="right" vertical="center"/>
      <protection locked="0"/>
    </xf>
    <xf numFmtId="177" fontId="11" fillId="2" borderId="6" xfId="0" applyNumberFormat="1" applyFont="1" applyFill="1" applyBorder="1" applyAlignment="1" applyProtection="1">
      <alignment horizontal="distributed" vertical="center"/>
      <protection locked="0"/>
    </xf>
    <xf numFmtId="177" fontId="9" fillId="2" borderId="7" xfId="0" applyNumberFormat="1" applyFont="1" applyFill="1" applyBorder="1" applyAlignment="1" applyProtection="1">
      <alignment horizontal="distributed" vertical="center"/>
      <protection locked="0"/>
    </xf>
    <xf numFmtId="176" fontId="9" fillId="2" borderId="1" xfId="0" applyNumberFormat="1" applyFont="1" applyFill="1" applyBorder="1" applyAlignment="1" applyProtection="1">
      <alignment vertical="center"/>
      <protection locked="0"/>
    </xf>
    <xf numFmtId="177" fontId="9" fillId="0" borderId="8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7" fontId="9" fillId="0" borderId="10" xfId="0" applyNumberFormat="1" applyFont="1" applyBorder="1" applyAlignment="1" applyProtection="1">
      <alignment vertical="center"/>
      <protection locked="0"/>
    </xf>
    <xf numFmtId="177" fontId="9" fillId="0" borderId="5" xfId="0" applyNumberFormat="1" applyFont="1" applyBorder="1" applyAlignment="1">
      <alignment vertical="center"/>
    </xf>
    <xf numFmtId="177" fontId="9" fillId="0" borderId="11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>
      <alignment vertical="center"/>
    </xf>
    <xf numFmtId="177" fontId="9" fillId="3" borderId="8" xfId="0" applyNumberFormat="1" applyFont="1" applyFill="1" applyBorder="1" applyAlignment="1">
      <alignment vertical="center"/>
    </xf>
    <xf numFmtId="177" fontId="9" fillId="0" borderId="13" xfId="0" applyNumberFormat="1" applyFont="1" applyBorder="1" applyAlignment="1" applyProtection="1">
      <alignment vertical="center"/>
      <protection locked="0"/>
    </xf>
    <xf numFmtId="177" fontId="9" fillId="0" borderId="6" xfId="0" applyNumberFormat="1" applyFont="1" applyBorder="1" applyAlignment="1">
      <alignment vertical="center"/>
    </xf>
    <xf numFmtId="177" fontId="9" fillId="3" borderId="12" xfId="0" applyNumberFormat="1" applyFont="1" applyFill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3" borderId="11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3" xfId="0" applyNumberFormat="1" applyFont="1" applyBorder="1" applyAlignment="1" applyProtection="1">
      <alignment vertical="center"/>
      <protection locked="0"/>
    </xf>
    <xf numFmtId="38" fontId="10" fillId="2" borderId="0" xfId="17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2" borderId="5" xfId="0" applyNumberFormat="1" applyFont="1" applyFill="1" applyBorder="1" applyAlignment="1" applyProtection="1">
      <alignment horizontal="left" vertical="center"/>
      <protection locked="0"/>
    </xf>
    <xf numFmtId="49" fontId="10" fillId="2" borderId="6" xfId="0" applyNumberFormat="1" applyFont="1" applyFill="1" applyBorder="1" applyAlignment="1" applyProtection="1">
      <alignment horizontal="left" vertical="center"/>
      <protection locked="0"/>
    </xf>
    <xf numFmtId="49" fontId="9" fillId="2" borderId="6" xfId="0" applyNumberFormat="1" applyFont="1" applyFill="1" applyBorder="1" applyAlignment="1" applyProtection="1">
      <alignment horizontal="left" vertical="center"/>
      <protection locked="0"/>
    </xf>
    <xf numFmtId="38" fontId="9" fillId="2" borderId="0" xfId="17" applyFont="1" applyFill="1" applyBorder="1" applyAlignment="1" applyProtection="1">
      <alignment vertical="center"/>
      <protection locked="0"/>
    </xf>
    <xf numFmtId="177" fontId="9" fillId="2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/>
      <protection locked="0"/>
    </xf>
    <xf numFmtId="178" fontId="12" fillId="2" borderId="1" xfId="0" applyNumberFormat="1" applyFont="1" applyFill="1" applyBorder="1" applyAlignment="1" applyProtection="1">
      <alignment/>
      <protection locked="0"/>
    </xf>
    <xf numFmtId="178" fontId="9" fillId="2" borderId="14" xfId="0" applyNumberFormat="1" applyFont="1" applyFill="1" applyBorder="1" applyAlignment="1" applyProtection="1">
      <alignment horizontal="center" vertical="center"/>
      <protection locked="0"/>
    </xf>
    <xf numFmtId="176" fontId="9" fillId="2" borderId="15" xfId="0" applyNumberFormat="1" applyFont="1" applyFill="1" applyBorder="1" applyAlignment="1" applyProtection="1">
      <alignment horizontal="center" vertical="center"/>
      <protection locked="0"/>
    </xf>
    <xf numFmtId="176" fontId="9" fillId="2" borderId="16" xfId="0" applyNumberFormat="1" applyFont="1" applyFill="1" applyBorder="1" applyAlignment="1" applyProtection="1">
      <alignment horizontal="center" vertical="center"/>
      <protection locked="0"/>
    </xf>
    <xf numFmtId="176" fontId="9" fillId="2" borderId="16" xfId="0" applyNumberFormat="1" applyFont="1" applyFill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178" fontId="8" fillId="2" borderId="0" xfId="0" applyNumberFormat="1" applyFont="1" applyFill="1" applyAlignment="1" applyProtection="1">
      <alignment horizontal="right"/>
      <protection locked="0"/>
    </xf>
    <xf numFmtId="178" fontId="8" fillId="2" borderId="0" xfId="0" applyNumberFormat="1" applyFont="1" applyFill="1" applyAlignment="1" applyProtection="1">
      <alignment horizontal="left"/>
      <protection locked="0"/>
    </xf>
    <xf numFmtId="0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/>
      <protection locked="0"/>
    </xf>
    <xf numFmtId="178" fontId="9" fillId="2" borderId="15" xfId="0" applyNumberFormat="1" applyFont="1" applyFill="1" applyBorder="1" applyAlignment="1" applyProtection="1">
      <alignment horizontal="center" vertical="center"/>
      <protection locked="0"/>
    </xf>
    <xf numFmtId="178" fontId="9" fillId="2" borderId="2" xfId="0" applyNumberFormat="1" applyFont="1" applyFill="1" applyBorder="1" applyAlignment="1" applyProtection="1">
      <alignment horizontal="center" vertical="center"/>
      <protection locked="0"/>
    </xf>
    <xf numFmtId="178" fontId="9" fillId="2" borderId="16" xfId="0" applyNumberFormat="1" applyFont="1" applyFill="1" applyBorder="1" applyAlignment="1" applyProtection="1">
      <alignment horizontal="center" vertical="center"/>
      <protection locked="0"/>
    </xf>
    <xf numFmtId="178" fontId="9" fillId="2" borderId="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selection activeCell="A15" sqref="A15"/>
    </sheetView>
  </sheetViews>
  <sheetFormatPr defaultColWidth="8.796875" defaultRowHeight="15"/>
  <cols>
    <col min="1" max="1" width="14.09765625" style="3" customWidth="1"/>
    <col min="2" max="2" width="11.59765625" style="3" customWidth="1"/>
    <col min="3" max="5" width="11.69921875" style="4" customWidth="1"/>
    <col min="6" max="6" width="12" style="4" customWidth="1"/>
    <col min="7" max="7" width="11.69921875" style="4" customWidth="1"/>
    <col min="8" max="8" width="12.19921875" style="5" customWidth="1"/>
    <col min="9" max="9" width="12.19921875" style="4" customWidth="1"/>
    <col min="10" max="10" width="12.19921875" style="3" customWidth="1"/>
    <col min="11" max="11" width="12" style="6" customWidth="1"/>
    <col min="12" max="12" width="12.09765625" style="6" customWidth="1"/>
    <col min="13" max="13" width="12" style="6" customWidth="1"/>
    <col min="14" max="14" width="11.8984375" style="7" customWidth="1"/>
    <col min="15" max="15" width="12.5" style="3" customWidth="1"/>
    <col min="16" max="16" width="1.203125" style="3" customWidth="1"/>
    <col min="17" max="17" width="7.5" style="3" customWidth="1"/>
    <col min="18" max="18" width="2.69921875" style="3" customWidth="1"/>
    <col min="19" max="19" width="8.59765625" style="3" customWidth="1"/>
    <col min="20" max="20" width="2.8984375" style="3" customWidth="1"/>
    <col min="21" max="21" width="8.69921875" style="3" customWidth="1"/>
    <col min="22" max="22" width="7.69921875" style="3" customWidth="1"/>
    <col min="23" max="23" width="5.09765625" style="3" customWidth="1"/>
    <col min="24" max="24" width="7.19921875" style="3" customWidth="1"/>
    <col min="25" max="25" width="5" style="3" customWidth="1"/>
    <col min="26" max="26" width="7.5" style="3" customWidth="1"/>
    <col min="27" max="16384" width="9" style="3" customWidth="1"/>
  </cols>
  <sheetData>
    <row r="1" spans="1:17" s="2" customFormat="1" ht="27" customHeight="1">
      <c r="A1" s="86" t="s">
        <v>62</v>
      </c>
      <c r="B1" s="86"/>
      <c r="C1" s="86"/>
      <c r="D1" s="86"/>
      <c r="E1" s="86"/>
      <c r="F1" s="86"/>
      <c r="G1" s="86"/>
      <c r="H1" s="87" t="s">
        <v>54</v>
      </c>
      <c r="I1" s="87"/>
      <c r="J1" s="87"/>
      <c r="K1" s="87"/>
      <c r="L1" s="87"/>
      <c r="M1" s="87"/>
      <c r="N1" s="87"/>
      <c r="O1" s="1"/>
      <c r="P1" s="1"/>
      <c r="Q1" s="1"/>
    </row>
    <row r="2" spans="1:17" ht="15" customHeight="1" thickBot="1">
      <c r="A2" s="21" t="s">
        <v>63</v>
      </c>
      <c r="B2" s="22"/>
      <c r="C2" s="23"/>
      <c r="D2" s="16"/>
      <c r="E2" s="23"/>
      <c r="F2" s="23"/>
      <c r="G2" s="23"/>
      <c r="H2" s="24"/>
      <c r="I2" s="23"/>
      <c r="J2" s="22"/>
      <c r="K2" s="25"/>
      <c r="L2" s="25"/>
      <c r="M2" s="25"/>
      <c r="N2" s="26"/>
      <c r="O2" s="8"/>
      <c r="P2" s="8"/>
      <c r="Q2" s="8"/>
    </row>
    <row r="3" spans="1:17" ht="14.25" customHeight="1">
      <c r="A3" s="88" t="s">
        <v>0</v>
      </c>
      <c r="B3" s="91" t="s">
        <v>21</v>
      </c>
      <c r="C3" s="91"/>
      <c r="D3" s="93" t="s">
        <v>22</v>
      </c>
      <c r="E3" s="93"/>
      <c r="F3" s="93" t="s">
        <v>23</v>
      </c>
      <c r="G3" s="95"/>
      <c r="H3" s="27"/>
      <c r="I3" s="28"/>
      <c r="J3" s="27"/>
      <c r="K3" s="78" t="s">
        <v>24</v>
      </c>
      <c r="L3" s="79"/>
      <c r="M3" s="76" t="s">
        <v>25</v>
      </c>
      <c r="N3" s="77"/>
      <c r="O3" s="9"/>
      <c r="P3" s="10"/>
      <c r="Q3" s="10"/>
    </row>
    <row r="4" spans="1:17" ht="14.25" customHeight="1">
      <c r="A4" s="89"/>
      <c r="B4" s="92"/>
      <c r="C4" s="92"/>
      <c r="D4" s="94"/>
      <c r="E4" s="94"/>
      <c r="F4" s="94"/>
      <c r="G4" s="96"/>
      <c r="H4" s="90" t="s">
        <v>1</v>
      </c>
      <c r="I4" s="90"/>
      <c r="J4" s="89"/>
      <c r="K4" s="84" t="s">
        <v>26</v>
      </c>
      <c r="L4" s="82" t="s">
        <v>27</v>
      </c>
      <c r="M4" s="80" t="s">
        <v>2</v>
      </c>
      <c r="N4" s="81" t="s">
        <v>28</v>
      </c>
      <c r="O4" s="11"/>
      <c r="P4" s="11"/>
      <c r="Q4" s="11"/>
    </row>
    <row r="5" spans="1:17" ht="14.25" customHeight="1">
      <c r="A5" s="89"/>
      <c r="B5" s="29" t="s">
        <v>29</v>
      </c>
      <c r="C5" s="30" t="s">
        <v>30</v>
      </c>
      <c r="D5" s="32" t="s">
        <v>31</v>
      </c>
      <c r="E5" s="30" t="s">
        <v>32</v>
      </c>
      <c r="F5" s="32" t="s">
        <v>31</v>
      </c>
      <c r="G5" s="31" t="s">
        <v>32</v>
      </c>
      <c r="H5" s="75" t="s">
        <v>31</v>
      </c>
      <c r="I5" s="31" t="s">
        <v>32</v>
      </c>
      <c r="J5" s="29" t="s">
        <v>33</v>
      </c>
      <c r="K5" s="85"/>
      <c r="L5" s="83"/>
      <c r="M5" s="80"/>
      <c r="N5" s="81"/>
      <c r="O5" s="11"/>
      <c r="P5" s="11"/>
      <c r="Q5" s="11"/>
    </row>
    <row r="6" spans="1:17" s="13" customFormat="1" ht="13.5" customHeight="1">
      <c r="A6" s="68" t="s">
        <v>64</v>
      </c>
      <c r="B6" s="34">
        <v>13</v>
      </c>
      <c r="C6" s="36">
        <v>2.86</v>
      </c>
      <c r="D6" s="36">
        <v>1.53</v>
      </c>
      <c r="E6" s="36">
        <v>0.63</v>
      </c>
      <c r="F6" s="71">
        <v>2268</v>
      </c>
      <c r="G6" s="71">
        <v>362</v>
      </c>
      <c r="H6" s="34">
        <v>1089</v>
      </c>
      <c r="I6" s="34">
        <v>22</v>
      </c>
      <c r="J6" s="34">
        <v>2456</v>
      </c>
      <c r="K6" s="34">
        <v>2</v>
      </c>
      <c r="L6" s="34">
        <v>11000</v>
      </c>
      <c r="M6" s="34">
        <v>318</v>
      </c>
      <c r="N6" s="34">
        <v>72961</v>
      </c>
      <c r="O6" s="33" t="s">
        <v>67</v>
      </c>
      <c r="P6" s="12"/>
      <c r="Q6" s="12"/>
    </row>
    <row r="7" spans="1:17" s="13" customFormat="1" ht="13.5" customHeight="1">
      <c r="A7" s="70" t="s">
        <v>65</v>
      </c>
      <c r="B7" s="34">
        <v>7</v>
      </c>
      <c r="C7" s="36">
        <v>0.18</v>
      </c>
      <c r="D7" s="36">
        <v>6.87</v>
      </c>
      <c r="E7" s="36">
        <v>4.58</v>
      </c>
      <c r="F7" s="71">
        <v>2113</v>
      </c>
      <c r="G7" s="71">
        <v>286</v>
      </c>
      <c r="H7" s="34">
        <v>990</v>
      </c>
      <c r="I7" s="34">
        <v>18</v>
      </c>
      <c r="J7" s="34">
        <v>2282</v>
      </c>
      <c r="K7" s="34">
        <v>4</v>
      </c>
      <c r="L7" s="34">
        <v>37500</v>
      </c>
      <c r="M7" s="34">
        <v>397</v>
      </c>
      <c r="N7" s="34">
        <v>51116</v>
      </c>
      <c r="O7" s="72">
        <v>18</v>
      </c>
      <c r="P7" s="12"/>
      <c r="Q7" s="12"/>
    </row>
    <row r="8" spans="1:17" s="15" customFormat="1" ht="13.5" customHeight="1">
      <c r="A8" s="69" t="s">
        <v>66</v>
      </c>
      <c r="B8" s="38">
        <v>6</v>
      </c>
      <c r="C8" s="39">
        <v>0.6</v>
      </c>
      <c r="D8" s="39">
        <v>1.36</v>
      </c>
      <c r="E8" s="39">
        <v>1.34</v>
      </c>
      <c r="F8" s="65">
        <v>2292</v>
      </c>
      <c r="G8" s="65">
        <v>400</v>
      </c>
      <c r="H8" s="38">
        <v>663</v>
      </c>
      <c r="I8" s="38">
        <v>33</v>
      </c>
      <c r="J8" s="38">
        <v>1871</v>
      </c>
      <c r="K8" s="38">
        <v>25</v>
      </c>
      <c r="L8" s="38">
        <v>99600</v>
      </c>
      <c r="M8" s="38">
        <v>323</v>
      </c>
      <c r="N8" s="38">
        <v>81464</v>
      </c>
      <c r="O8" s="37">
        <v>19</v>
      </c>
      <c r="P8" s="14"/>
      <c r="Q8" s="14"/>
    </row>
    <row r="9" spans="1:24" s="13" customFormat="1" ht="13.5" customHeight="1">
      <c r="A9" s="40" t="s">
        <v>3</v>
      </c>
      <c r="B9" s="34">
        <v>1</v>
      </c>
      <c r="C9" s="36">
        <v>0.16</v>
      </c>
      <c r="D9" s="36">
        <v>0</v>
      </c>
      <c r="E9" s="36">
        <v>0</v>
      </c>
      <c r="F9" s="34">
        <v>55</v>
      </c>
      <c r="G9" s="34">
        <v>1</v>
      </c>
      <c r="H9" s="34">
        <v>55</v>
      </c>
      <c r="I9" s="34">
        <v>1</v>
      </c>
      <c r="J9" s="34">
        <v>228</v>
      </c>
      <c r="K9" s="41">
        <v>2</v>
      </c>
      <c r="L9" s="41">
        <v>4000</v>
      </c>
      <c r="M9" s="34">
        <v>0</v>
      </c>
      <c r="N9" s="34">
        <v>0</v>
      </c>
      <c r="O9" s="40" t="s">
        <v>3</v>
      </c>
      <c r="P9" s="12"/>
      <c r="Q9" s="12"/>
      <c r="V9" s="45"/>
      <c r="W9" s="45"/>
      <c r="X9" s="45"/>
    </row>
    <row r="10" spans="1:26" s="13" customFormat="1" ht="13.5" customHeight="1">
      <c r="A10" s="40" t="s">
        <v>4</v>
      </c>
      <c r="B10" s="34">
        <v>0</v>
      </c>
      <c r="C10" s="34">
        <v>0</v>
      </c>
      <c r="D10" s="34">
        <v>0</v>
      </c>
      <c r="E10" s="34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41">
        <v>0</v>
      </c>
      <c r="L10" s="41">
        <v>0</v>
      </c>
      <c r="M10" s="34">
        <v>0</v>
      </c>
      <c r="N10" s="34">
        <v>0</v>
      </c>
      <c r="O10" s="40" t="s">
        <v>4</v>
      </c>
      <c r="P10" s="12"/>
      <c r="Q10" s="47" t="s">
        <v>34</v>
      </c>
      <c r="R10" s="46"/>
      <c r="S10" s="46"/>
      <c r="T10" s="46"/>
      <c r="U10" s="48"/>
      <c r="V10" s="13" t="s">
        <v>46</v>
      </c>
      <c r="X10" s="46"/>
      <c r="Y10" s="46"/>
      <c r="Z10" s="48"/>
    </row>
    <row r="11" spans="1:26" s="13" customFormat="1" ht="13.5" customHeight="1">
      <c r="A11" s="40" t="s">
        <v>5</v>
      </c>
      <c r="B11" s="34">
        <v>0</v>
      </c>
      <c r="C11" s="36">
        <v>0</v>
      </c>
      <c r="D11" s="34">
        <v>0</v>
      </c>
      <c r="E11" s="34">
        <v>0</v>
      </c>
      <c r="F11" s="61">
        <v>5</v>
      </c>
      <c r="G11" s="63">
        <v>0</v>
      </c>
      <c r="H11" s="61">
        <v>5</v>
      </c>
      <c r="I11" s="63">
        <v>0</v>
      </c>
      <c r="J11" s="61">
        <v>7</v>
      </c>
      <c r="K11" s="41">
        <v>0</v>
      </c>
      <c r="L11" s="41">
        <v>0</v>
      </c>
      <c r="M11" s="34">
        <v>0</v>
      </c>
      <c r="N11" s="34">
        <v>0</v>
      </c>
      <c r="O11" s="40" t="s">
        <v>5</v>
      </c>
      <c r="P11" s="12"/>
      <c r="Q11" s="49"/>
      <c r="R11" s="45" t="s">
        <v>44</v>
      </c>
      <c r="S11" s="45" t="s">
        <v>45</v>
      </c>
      <c r="T11" s="45"/>
      <c r="U11" s="50"/>
      <c r="V11" s="57"/>
      <c r="W11" s="45" t="s">
        <v>53</v>
      </c>
      <c r="X11" s="45" t="s">
        <v>45</v>
      </c>
      <c r="Y11" s="45"/>
      <c r="Z11" s="50"/>
    </row>
    <row r="12" spans="1:26" s="13" customFormat="1" ht="13.5" customHeight="1">
      <c r="A12" s="40" t="s">
        <v>6</v>
      </c>
      <c r="B12" s="34">
        <v>0</v>
      </c>
      <c r="C12" s="36">
        <v>0</v>
      </c>
      <c r="D12" s="34">
        <v>0</v>
      </c>
      <c r="E12" s="34">
        <v>0</v>
      </c>
      <c r="F12" s="61">
        <v>5</v>
      </c>
      <c r="G12" s="62">
        <v>0</v>
      </c>
      <c r="H12" s="61">
        <v>5</v>
      </c>
      <c r="I12" s="63">
        <v>0</v>
      </c>
      <c r="J12" s="61">
        <v>12</v>
      </c>
      <c r="K12" s="41">
        <v>0</v>
      </c>
      <c r="L12" s="41">
        <v>0</v>
      </c>
      <c r="M12" s="34">
        <v>0</v>
      </c>
      <c r="N12" s="34">
        <v>0</v>
      </c>
      <c r="O12" s="40" t="s">
        <v>6</v>
      </c>
      <c r="P12" s="12"/>
      <c r="Q12" s="49" t="s">
        <v>55</v>
      </c>
      <c r="R12" s="45">
        <v>1</v>
      </c>
      <c r="S12" s="50">
        <v>1371</v>
      </c>
      <c r="T12" s="51">
        <f>SUM(R12)</f>
        <v>1</v>
      </c>
      <c r="U12" s="54">
        <f>SUM(S12)</f>
        <v>1371</v>
      </c>
      <c r="V12" s="13" t="s">
        <v>47</v>
      </c>
      <c r="W12" s="13">
        <v>447</v>
      </c>
      <c r="X12" s="53">
        <v>17258</v>
      </c>
      <c r="Y12" s="59"/>
      <c r="Z12" s="53"/>
    </row>
    <row r="13" spans="1:26" s="13" customFormat="1" ht="13.5" customHeight="1">
      <c r="A13" s="40" t="s">
        <v>7</v>
      </c>
      <c r="B13" s="34">
        <v>0</v>
      </c>
      <c r="C13" s="34">
        <v>0</v>
      </c>
      <c r="D13" s="34">
        <v>0</v>
      </c>
      <c r="E13" s="34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41">
        <v>0</v>
      </c>
      <c r="L13" s="41">
        <v>0</v>
      </c>
      <c r="M13" s="34">
        <v>0</v>
      </c>
      <c r="N13" s="34">
        <v>0</v>
      </c>
      <c r="O13" s="40" t="s">
        <v>7</v>
      </c>
      <c r="P13" s="12"/>
      <c r="Q13" s="52" t="s">
        <v>35</v>
      </c>
      <c r="R13" s="13">
        <v>1</v>
      </c>
      <c r="S13" s="53">
        <v>3000</v>
      </c>
      <c r="T13" s="46"/>
      <c r="U13" s="53"/>
      <c r="V13" s="57" t="s">
        <v>39</v>
      </c>
      <c r="W13" s="45">
        <v>14</v>
      </c>
      <c r="X13" s="50">
        <v>533</v>
      </c>
      <c r="Y13" s="60">
        <f>SUM(W12:W13)</f>
        <v>461</v>
      </c>
      <c r="Z13" s="54">
        <f>SUM(X12:X13)</f>
        <v>17791</v>
      </c>
    </row>
    <row r="14" spans="1:26" s="13" customFormat="1" ht="13.5" customHeight="1">
      <c r="A14" s="40" t="s">
        <v>8</v>
      </c>
      <c r="B14" s="34">
        <v>0</v>
      </c>
      <c r="C14" s="34">
        <v>0</v>
      </c>
      <c r="D14" s="36">
        <v>0</v>
      </c>
      <c r="E14" s="36">
        <v>0</v>
      </c>
      <c r="F14" s="61">
        <v>2</v>
      </c>
      <c r="G14" s="63">
        <v>0</v>
      </c>
      <c r="H14" s="61">
        <v>2</v>
      </c>
      <c r="I14" s="63">
        <v>0</v>
      </c>
      <c r="J14" s="61">
        <v>4</v>
      </c>
      <c r="K14" s="41">
        <v>3</v>
      </c>
      <c r="L14" s="41">
        <v>54000</v>
      </c>
      <c r="M14" s="34">
        <v>0</v>
      </c>
      <c r="N14" s="34">
        <v>0</v>
      </c>
      <c r="O14" s="40" t="s">
        <v>8</v>
      </c>
      <c r="P14" s="12"/>
      <c r="Q14" s="49" t="s">
        <v>36</v>
      </c>
      <c r="R14" s="45">
        <v>1</v>
      </c>
      <c r="S14" s="50">
        <v>7000</v>
      </c>
      <c r="T14" s="51">
        <f>SUM(R13:R14)</f>
        <v>2</v>
      </c>
      <c r="U14" s="54">
        <f>SUM(S13:S14)</f>
        <v>10000</v>
      </c>
      <c r="V14" s="13" t="s">
        <v>48</v>
      </c>
      <c r="W14" s="13">
        <v>112</v>
      </c>
      <c r="X14" s="53">
        <v>14835</v>
      </c>
      <c r="Y14" s="59"/>
      <c r="Z14" s="53"/>
    </row>
    <row r="15" spans="1:26" s="13" customFormat="1" ht="13.5" customHeight="1">
      <c r="A15" s="40" t="s">
        <v>9</v>
      </c>
      <c r="B15" s="34">
        <v>0</v>
      </c>
      <c r="C15" s="34">
        <v>0</v>
      </c>
      <c r="D15" s="36">
        <v>0.03</v>
      </c>
      <c r="E15" s="36">
        <v>0.03</v>
      </c>
      <c r="F15" s="61">
        <v>181</v>
      </c>
      <c r="G15" s="61">
        <v>3</v>
      </c>
      <c r="H15" s="61">
        <v>177</v>
      </c>
      <c r="I15" s="62">
        <v>2</v>
      </c>
      <c r="J15" s="61">
        <v>370</v>
      </c>
      <c r="K15" s="41">
        <v>0</v>
      </c>
      <c r="L15" s="41">
        <v>0</v>
      </c>
      <c r="M15" s="34">
        <v>22</v>
      </c>
      <c r="N15" s="34">
        <v>3867</v>
      </c>
      <c r="O15" s="40" t="s">
        <v>9</v>
      </c>
      <c r="P15" s="12"/>
      <c r="Q15" s="52" t="s">
        <v>37</v>
      </c>
      <c r="R15" s="13">
        <v>3</v>
      </c>
      <c r="S15" s="53">
        <v>16200</v>
      </c>
      <c r="U15" s="53"/>
      <c r="V15" s="13" t="s">
        <v>41</v>
      </c>
      <c r="W15" s="13">
        <v>155</v>
      </c>
      <c r="X15" s="53">
        <v>8117</v>
      </c>
      <c r="Y15" s="59"/>
      <c r="Z15" s="53"/>
    </row>
    <row r="16" spans="1:26" s="13" customFormat="1" ht="13.5" customHeight="1">
      <c r="A16" s="40" t="s">
        <v>10</v>
      </c>
      <c r="B16" s="34">
        <v>0</v>
      </c>
      <c r="C16" s="34">
        <v>0</v>
      </c>
      <c r="D16" s="34">
        <v>0</v>
      </c>
      <c r="E16" s="34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41">
        <v>1</v>
      </c>
      <c r="L16" s="41">
        <v>500</v>
      </c>
      <c r="M16" s="34">
        <v>0</v>
      </c>
      <c r="N16" s="34">
        <v>0</v>
      </c>
      <c r="O16" s="40" t="s">
        <v>10</v>
      </c>
      <c r="P16" s="12"/>
      <c r="Q16" s="52" t="s">
        <v>59</v>
      </c>
      <c r="R16" s="13">
        <v>2</v>
      </c>
      <c r="S16" s="53">
        <v>2500</v>
      </c>
      <c r="U16" s="53"/>
      <c r="V16" s="13" t="s">
        <v>49</v>
      </c>
      <c r="W16" s="13">
        <v>229</v>
      </c>
      <c r="X16" s="53">
        <v>124793</v>
      </c>
      <c r="Y16" s="59"/>
      <c r="Z16" s="53"/>
    </row>
    <row r="17" spans="1:26" s="13" customFormat="1" ht="13.5" customHeight="1">
      <c r="A17" s="40" t="s">
        <v>11</v>
      </c>
      <c r="B17" s="34">
        <v>1</v>
      </c>
      <c r="C17" s="36">
        <v>0.02</v>
      </c>
      <c r="D17" s="34">
        <v>0</v>
      </c>
      <c r="E17" s="34">
        <v>0</v>
      </c>
      <c r="F17" s="61">
        <v>13</v>
      </c>
      <c r="G17" s="63">
        <v>0</v>
      </c>
      <c r="H17" s="61">
        <v>13</v>
      </c>
      <c r="I17" s="63">
        <v>0</v>
      </c>
      <c r="J17" s="61">
        <v>34</v>
      </c>
      <c r="K17" s="41">
        <v>0</v>
      </c>
      <c r="L17" s="41">
        <v>0</v>
      </c>
      <c r="M17" s="34">
        <v>0</v>
      </c>
      <c r="N17" s="34">
        <v>0</v>
      </c>
      <c r="O17" s="40" t="s">
        <v>11</v>
      </c>
      <c r="P17" s="12"/>
      <c r="Q17" s="52" t="s">
        <v>60</v>
      </c>
      <c r="R17" s="13">
        <v>1</v>
      </c>
      <c r="S17" s="53">
        <v>10000</v>
      </c>
      <c r="U17" s="53"/>
      <c r="V17" s="13" t="s">
        <v>42</v>
      </c>
      <c r="W17" s="13">
        <v>193</v>
      </c>
      <c r="X17" s="53">
        <v>29372</v>
      </c>
      <c r="Y17" s="59"/>
      <c r="Z17" s="53"/>
    </row>
    <row r="18" spans="1:26" s="13" customFormat="1" ht="13.5" customHeight="1">
      <c r="A18" s="40" t="s">
        <v>12</v>
      </c>
      <c r="B18" s="34">
        <v>0</v>
      </c>
      <c r="C18" s="34">
        <v>0</v>
      </c>
      <c r="D18" s="34">
        <v>0</v>
      </c>
      <c r="E18" s="34">
        <v>0</v>
      </c>
      <c r="F18" s="61">
        <v>1</v>
      </c>
      <c r="G18" s="61">
        <v>1</v>
      </c>
      <c r="H18" s="61">
        <v>1</v>
      </c>
      <c r="I18" s="61">
        <v>1</v>
      </c>
      <c r="J18" s="61">
        <v>10</v>
      </c>
      <c r="K18" s="41">
        <v>0</v>
      </c>
      <c r="L18" s="41">
        <v>0</v>
      </c>
      <c r="M18" s="34">
        <v>0</v>
      </c>
      <c r="N18" s="34">
        <v>0</v>
      </c>
      <c r="O18" s="40" t="s">
        <v>12</v>
      </c>
      <c r="P18" s="12"/>
      <c r="Q18" s="52" t="s">
        <v>38</v>
      </c>
      <c r="R18" s="13">
        <v>2</v>
      </c>
      <c r="S18" s="53">
        <v>83000</v>
      </c>
      <c r="U18" s="53"/>
      <c r="V18" s="13" t="s">
        <v>50</v>
      </c>
      <c r="W18" s="13">
        <v>233</v>
      </c>
      <c r="X18" s="53">
        <v>61616</v>
      </c>
      <c r="Y18" s="59"/>
      <c r="Z18" s="53"/>
    </row>
    <row r="19" spans="1:26" s="13" customFormat="1" ht="13.5" customHeight="1">
      <c r="A19" s="40" t="s">
        <v>68</v>
      </c>
      <c r="B19" s="34">
        <v>1</v>
      </c>
      <c r="C19" s="36">
        <v>0.08</v>
      </c>
      <c r="D19" s="34">
        <v>0</v>
      </c>
      <c r="E19" s="34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40" t="s">
        <v>69</v>
      </c>
      <c r="P19" s="12"/>
      <c r="Q19" s="52"/>
      <c r="S19" s="53"/>
      <c r="U19" s="53"/>
      <c r="X19" s="53"/>
      <c r="Y19" s="59"/>
      <c r="Z19" s="53"/>
    </row>
    <row r="20" spans="1:26" s="13" customFormat="1" ht="13.5" customHeight="1">
      <c r="A20" s="40" t="s">
        <v>61</v>
      </c>
      <c r="B20" s="34">
        <v>1</v>
      </c>
      <c r="C20" s="36">
        <v>0.04</v>
      </c>
      <c r="D20" s="36">
        <v>0.02</v>
      </c>
      <c r="E20" s="36">
        <v>0.02</v>
      </c>
      <c r="F20" s="66">
        <v>192</v>
      </c>
      <c r="G20" s="66">
        <v>4</v>
      </c>
      <c r="H20" s="66">
        <v>90</v>
      </c>
      <c r="I20" s="66">
        <v>3</v>
      </c>
      <c r="J20" s="66">
        <v>290</v>
      </c>
      <c r="K20" s="41">
        <v>13</v>
      </c>
      <c r="L20" s="41">
        <v>23500</v>
      </c>
      <c r="M20" s="34">
        <v>0</v>
      </c>
      <c r="N20" s="34">
        <v>0</v>
      </c>
      <c r="O20" s="40" t="s">
        <v>61</v>
      </c>
      <c r="P20" s="12"/>
      <c r="Q20" s="52" t="s">
        <v>47</v>
      </c>
      <c r="R20" s="13">
        <v>3</v>
      </c>
      <c r="S20" s="53">
        <v>140500</v>
      </c>
      <c r="U20" s="53"/>
      <c r="V20" s="13" t="s">
        <v>51</v>
      </c>
      <c r="W20" s="13">
        <v>2039</v>
      </c>
      <c r="X20" s="53">
        <v>182224</v>
      </c>
      <c r="Y20" s="59"/>
      <c r="Z20" s="53"/>
    </row>
    <row r="21" spans="1:26" s="13" customFormat="1" ht="13.5" customHeight="1">
      <c r="A21" s="40" t="s">
        <v>13</v>
      </c>
      <c r="B21" s="34">
        <v>0</v>
      </c>
      <c r="C21" s="36">
        <v>0</v>
      </c>
      <c r="D21" s="36">
        <v>0</v>
      </c>
      <c r="E21" s="36">
        <v>0</v>
      </c>
      <c r="F21" s="61">
        <v>34</v>
      </c>
      <c r="G21" s="61">
        <v>17</v>
      </c>
      <c r="H21" s="61">
        <v>33</v>
      </c>
      <c r="I21" s="61">
        <v>17</v>
      </c>
      <c r="J21" s="61">
        <v>150</v>
      </c>
      <c r="K21" s="41">
        <v>2</v>
      </c>
      <c r="L21" s="41">
        <v>600</v>
      </c>
      <c r="M21" s="34">
        <v>0</v>
      </c>
      <c r="N21" s="34">
        <v>0</v>
      </c>
      <c r="O21" s="40" t="s">
        <v>13</v>
      </c>
      <c r="P21" s="12"/>
      <c r="Q21" s="49" t="s">
        <v>39</v>
      </c>
      <c r="R21" s="45">
        <v>14</v>
      </c>
      <c r="S21" s="50">
        <v>107500</v>
      </c>
      <c r="T21" s="51">
        <f>SUM(R15:R21)</f>
        <v>25</v>
      </c>
      <c r="U21" s="54">
        <f>SUM(S15:S21)</f>
        <v>359700</v>
      </c>
      <c r="V21" s="13" t="s">
        <v>52</v>
      </c>
      <c r="W21" s="13">
        <v>3272</v>
      </c>
      <c r="X21" s="53">
        <v>354072</v>
      </c>
      <c r="Y21" s="59"/>
      <c r="Z21" s="53"/>
    </row>
    <row r="22" spans="1:26" s="13" customFormat="1" ht="13.5" customHeight="1">
      <c r="A22" s="40" t="s">
        <v>14</v>
      </c>
      <c r="B22" s="34">
        <v>0</v>
      </c>
      <c r="C22" s="36">
        <v>0</v>
      </c>
      <c r="D22" s="34">
        <v>0</v>
      </c>
      <c r="E22" s="34">
        <v>0</v>
      </c>
      <c r="F22" s="61">
        <v>35</v>
      </c>
      <c r="G22" s="67">
        <v>0</v>
      </c>
      <c r="H22" s="61">
        <v>35</v>
      </c>
      <c r="I22" s="62">
        <v>0</v>
      </c>
      <c r="J22" s="61">
        <v>112</v>
      </c>
      <c r="K22" s="41">
        <v>0</v>
      </c>
      <c r="L22" s="41">
        <v>0</v>
      </c>
      <c r="M22" s="34">
        <v>0</v>
      </c>
      <c r="N22" s="34">
        <v>0</v>
      </c>
      <c r="O22" s="40" t="s">
        <v>14</v>
      </c>
      <c r="P22" s="12"/>
      <c r="Q22" s="64" t="s">
        <v>56</v>
      </c>
      <c r="R22" s="55">
        <v>1</v>
      </c>
      <c r="S22" s="56">
        <v>2000</v>
      </c>
      <c r="T22" s="51">
        <f>SUM(R22)</f>
        <v>1</v>
      </c>
      <c r="U22" s="54">
        <f>SUM(S22)</f>
        <v>2000</v>
      </c>
      <c r="V22" s="13" t="s">
        <v>58</v>
      </c>
      <c r="W22" s="13">
        <v>138</v>
      </c>
      <c r="X22" s="50">
        <v>26090</v>
      </c>
      <c r="Y22" s="60">
        <f>SUM(W14:W22)</f>
        <v>6371</v>
      </c>
      <c r="Z22" s="54">
        <f>SUM(X14:X22)</f>
        <v>801119</v>
      </c>
    </row>
    <row r="23" spans="1:26" s="13" customFormat="1" ht="13.5" customHeight="1">
      <c r="A23" s="40" t="s">
        <v>15</v>
      </c>
      <c r="B23" s="34">
        <v>0</v>
      </c>
      <c r="C23" s="34">
        <v>0</v>
      </c>
      <c r="D23" s="34">
        <v>0</v>
      </c>
      <c r="E23" s="34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41">
        <v>0</v>
      </c>
      <c r="L23" s="41">
        <v>0</v>
      </c>
      <c r="M23" s="34">
        <v>0</v>
      </c>
      <c r="N23" s="34">
        <v>0</v>
      </c>
      <c r="O23" s="40" t="s">
        <v>15</v>
      </c>
      <c r="P23" s="12"/>
      <c r="Q23" s="52" t="s">
        <v>40</v>
      </c>
      <c r="R23" s="13">
        <v>1</v>
      </c>
      <c r="S23" s="53">
        <v>10000</v>
      </c>
      <c r="U23" s="53"/>
      <c r="V23" s="58"/>
      <c r="W23" s="46"/>
      <c r="X23" s="53"/>
      <c r="Y23" s="59"/>
      <c r="Z23" s="53"/>
    </row>
    <row r="24" spans="1:26" s="13" customFormat="1" ht="13.5" customHeight="1">
      <c r="A24" s="40" t="s">
        <v>16</v>
      </c>
      <c r="B24" s="34">
        <v>2</v>
      </c>
      <c r="C24" s="35">
        <v>0.3</v>
      </c>
      <c r="D24" s="34">
        <v>0</v>
      </c>
      <c r="E24" s="34">
        <v>0</v>
      </c>
      <c r="F24" s="61">
        <v>15</v>
      </c>
      <c r="G24" s="61">
        <v>1</v>
      </c>
      <c r="H24" s="61">
        <v>0</v>
      </c>
      <c r="I24" s="61">
        <v>0</v>
      </c>
      <c r="J24" s="61">
        <v>0</v>
      </c>
      <c r="K24" s="41">
        <v>1</v>
      </c>
      <c r="L24" s="41">
        <v>6000</v>
      </c>
      <c r="M24" s="34">
        <v>0</v>
      </c>
      <c r="N24" s="34">
        <v>0</v>
      </c>
      <c r="O24" s="40" t="s">
        <v>16</v>
      </c>
      <c r="P24" s="12"/>
      <c r="Q24" s="52" t="s">
        <v>57</v>
      </c>
      <c r="R24" s="13">
        <v>2</v>
      </c>
      <c r="S24" s="53">
        <v>16100</v>
      </c>
      <c r="U24" s="53"/>
      <c r="V24" s="57"/>
      <c r="W24" s="45">
        <f>SUM(W12:W23)</f>
        <v>6832</v>
      </c>
      <c r="X24" s="50">
        <f>SUM(X12:X23)</f>
        <v>818910</v>
      </c>
      <c r="Y24" s="57">
        <f>SUM(Y12:Y23)</f>
        <v>6832</v>
      </c>
      <c r="Z24" s="50">
        <f>SUM(Z12:Z22)</f>
        <v>818910</v>
      </c>
    </row>
    <row r="25" spans="1:26" s="13" customFormat="1" ht="13.5" customHeight="1">
      <c r="A25" s="40" t="s">
        <v>17</v>
      </c>
      <c r="B25" s="34">
        <v>0</v>
      </c>
      <c r="C25" s="34">
        <v>0</v>
      </c>
      <c r="D25" s="34">
        <v>0</v>
      </c>
      <c r="E25" s="34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41">
        <v>0</v>
      </c>
      <c r="L25" s="41">
        <v>0</v>
      </c>
      <c r="M25" s="34">
        <v>0</v>
      </c>
      <c r="N25" s="34">
        <v>0</v>
      </c>
      <c r="O25" s="40" t="s">
        <v>17</v>
      </c>
      <c r="P25" s="12"/>
      <c r="Q25" s="52" t="s">
        <v>51</v>
      </c>
      <c r="R25" s="13">
        <v>12</v>
      </c>
      <c r="S25" s="53">
        <v>807500</v>
      </c>
      <c r="U25" s="53"/>
      <c r="V25" s="3"/>
      <c r="W25" s="3"/>
      <c r="X25" s="3"/>
      <c r="Y25" s="3"/>
      <c r="Z25" s="3"/>
    </row>
    <row r="26" spans="1:26" s="13" customFormat="1" ht="13.5" customHeight="1">
      <c r="A26" s="42" t="s">
        <v>18</v>
      </c>
      <c r="B26" s="34">
        <v>0</v>
      </c>
      <c r="C26" s="34">
        <v>0</v>
      </c>
      <c r="D26" s="34">
        <v>0</v>
      </c>
      <c r="E26" s="34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41">
        <v>0</v>
      </c>
      <c r="L26" s="41">
        <v>0</v>
      </c>
      <c r="M26" s="34">
        <v>0</v>
      </c>
      <c r="N26" s="34">
        <v>0</v>
      </c>
      <c r="O26" s="42" t="s">
        <v>18</v>
      </c>
      <c r="P26" s="12"/>
      <c r="Q26" s="52" t="s">
        <v>52</v>
      </c>
      <c r="R26" s="13">
        <v>13</v>
      </c>
      <c r="S26" s="53">
        <v>1432000</v>
      </c>
      <c r="U26" s="53"/>
      <c r="V26" s="3"/>
      <c r="W26" s="3"/>
      <c r="X26" s="3"/>
      <c r="Y26" s="3"/>
      <c r="Z26" s="3"/>
    </row>
    <row r="27" spans="1:26" s="13" customFormat="1" ht="13.5" customHeight="1" thickBot="1">
      <c r="A27" s="40" t="s">
        <v>19</v>
      </c>
      <c r="B27" s="34">
        <v>0</v>
      </c>
      <c r="C27" s="34">
        <v>0</v>
      </c>
      <c r="D27" s="35">
        <v>1.31</v>
      </c>
      <c r="E27" s="35">
        <v>1.29</v>
      </c>
      <c r="F27" s="61">
        <v>1754</v>
      </c>
      <c r="G27" s="61">
        <v>373</v>
      </c>
      <c r="H27" s="61">
        <v>247</v>
      </c>
      <c r="I27" s="61">
        <v>6</v>
      </c>
      <c r="J27" s="61">
        <v>654</v>
      </c>
      <c r="K27" s="41">
        <v>3</v>
      </c>
      <c r="L27" s="41">
        <v>11000</v>
      </c>
      <c r="M27" s="34">
        <v>301</v>
      </c>
      <c r="N27" s="34">
        <v>77597</v>
      </c>
      <c r="O27" s="43" t="s">
        <v>19</v>
      </c>
      <c r="P27" s="12"/>
      <c r="Q27" s="52" t="s">
        <v>58</v>
      </c>
      <c r="R27" s="13">
        <v>1</v>
      </c>
      <c r="S27" s="53">
        <v>70000</v>
      </c>
      <c r="U27" s="53"/>
      <c r="V27" s="3"/>
      <c r="W27" s="3"/>
      <c r="X27" s="3"/>
      <c r="Y27" s="3"/>
      <c r="Z27" s="3"/>
    </row>
    <row r="28" spans="1:26" s="13" customFormat="1" ht="14.25" customHeight="1">
      <c r="A28" s="73" t="s">
        <v>20</v>
      </c>
      <c r="B28" s="73"/>
      <c r="C28" s="74"/>
      <c r="D28" s="28"/>
      <c r="E28" s="28"/>
      <c r="F28" s="28"/>
      <c r="G28" s="28"/>
      <c r="H28" s="27"/>
      <c r="I28" s="28"/>
      <c r="J28" s="27"/>
      <c r="K28" s="44"/>
      <c r="L28" s="44"/>
      <c r="M28" s="44"/>
      <c r="N28" s="44"/>
      <c r="O28" s="9"/>
      <c r="P28" s="12"/>
      <c r="Q28" s="49" t="s">
        <v>43</v>
      </c>
      <c r="R28" s="45">
        <v>3</v>
      </c>
      <c r="S28" s="50">
        <v>139000</v>
      </c>
      <c r="T28" s="51">
        <f>SUM(R23:R28)</f>
        <v>32</v>
      </c>
      <c r="U28" s="54">
        <f>SUM(S23:S28)</f>
        <v>2474600</v>
      </c>
      <c r="V28" s="3"/>
      <c r="W28" s="3"/>
      <c r="X28" s="3"/>
      <c r="Y28" s="3"/>
      <c r="Z28" s="3"/>
    </row>
    <row r="29" spans="1:21" ht="22.5" customHeight="1">
      <c r="A29" s="16"/>
      <c r="B29" s="16"/>
      <c r="C29" s="17"/>
      <c r="D29" s="17"/>
      <c r="E29" s="17"/>
      <c r="F29" s="17"/>
      <c r="G29" s="17"/>
      <c r="H29" s="18"/>
      <c r="I29" s="17"/>
      <c r="J29" s="16"/>
      <c r="K29" s="19"/>
      <c r="L29" s="19"/>
      <c r="M29" s="19"/>
      <c r="N29" s="20"/>
      <c r="P29" s="9"/>
      <c r="Q29" s="52"/>
      <c r="R29" s="13"/>
      <c r="S29" s="53"/>
      <c r="T29" s="13"/>
      <c r="U29" s="53"/>
    </row>
    <row r="30" spans="17:21" ht="12">
      <c r="Q30" s="49"/>
      <c r="R30" s="45">
        <f>SUM(R12:R28)</f>
        <v>61</v>
      </c>
      <c r="S30" s="50">
        <f>SUM(S12:S28)</f>
        <v>2847671</v>
      </c>
      <c r="T30" s="45">
        <f>SUM(T12:T28)</f>
        <v>61</v>
      </c>
      <c r="U30" s="50">
        <f>SUM(U12:U29)</f>
        <v>2847671</v>
      </c>
    </row>
    <row r="31" spans="17:21" ht="12">
      <c r="Q31" s="12"/>
      <c r="R31" s="13"/>
      <c r="S31" s="13"/>
      <c r="T31" s="13"/>
      <c r="U31" s="13"/>
    </row>
    <row r="32" spans="17:21" ht="12">
      <c r="Q32" s="12"/>
      <c r="R32" s="13"/>
      <c r="S32" s="13"/>
      <c r="T32" s="13"/>
      <c r="U32" s="13"/>
    </row>
    <row r="33" spans="17:19" ht="12">
      <c r="Q33" s="9"/>
      <c r="R33" s="8"/>
      <c r="S33" s="8"/>
    </row>
  </sheetData>
  <mergeCells count="13">
    <mergeCell ref="A1:G1"/>
    <mergeCell ref="H1:N1"/>
    <mergeCell ref="A3:A5"/>
    <mergeCell ref="H4:J4"/>
    <mergeCell ref="B3:C4"/>
    <mergeCell ref="D3:E4"/>
    <mergeCell ref="F3:G4"/>
    <mergeCell ref="M3:N3"/>
    <mergeCell ref="K3:L3"/>
    <mergeCell ref="M4:M5"/>
    <mergeCell ref="N4:N5"/>
    <mergeCell ref="L4:L5"/>
    <mergeCell ref="K4:K5"/>
  </mergeCell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2008-02-01T05:34:09Z</cp:lastPrinted>
  <dcterms:created xsi:type="dcterms:W3CDTF">2003-02-04T05:34:22Z</dcterms:created>
  <dcterms:modified xsi:type="dcterms:W3CDTF">2009-08-20T05:55:00Z</dcterms:modified>
  <cp:category/>
  <cp:version/>
  <cp:contentType/>
  <cp:contentStatus/>
</cp:coreProperties>
</file>