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☆☆☆福祉人材確保・育成係\移行用フォルダ(長寿社会課)移行中\003_介護事業係\◆地域医療介護総合確保基金事業\県　要綱\R7\03　交付申請周知\01_申請要領起案（県HPスーパーアプリ）\"/>
    </mc:Choice>
  </mc:AlternateContent>
  <xr:revisionPtr revIDLastSave="0" documentId="13_ncr:1_{0CFE2C1D-1501-42DC-9006-9006FDF0AFAB}" xr6:coauthVersionLast="47" xr6:coauthVersionMax="47" xr10:uidLastSave="{00000000-0000-0000-0000-000000000000}"/>
  <bookViews>
    <workbookView xWindow="-120" yWindow="-120" windowWidth="29040" windowHeight="15840" tabRatio="822" xr2:uid="{00000000-000D-0000-FFFF-FFFF00000000}"/>
  </bookViews>
  <sheets>
    <sheet name="第２号様式別紙１（訪問介護（人材確保））" sheetId="56" r:id="rId1"/>
    <sheet name="第２号様式別紙２（訪問介護（人材確保））" sheetId="57" r:id="rId2"/>
  </sheets>
  <definedNames>
    <definedName name="_xlnm.Print_Area" localSheetId="0">'第２号様式別紙１（訪問介護（人材確保））'!$A$1:$I$32</definedName>
    <definedName name="_xlnm.Print_Area" localSheetId="1">'第２号様式別紙２（訪問介護（人材確保））'!$A$1:$V$72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56" l="1"/>
  <c r="E18" i="56"/>
  <c r="E14" i="56"/>
  <c r="G14" i="56" s="1"/>
  <c r="G18" i="56"/>
  <c r="H18" i="56" s="1"/>
  <c r="D22" i="56"/>
  <c r="D18" i="56"/>
  <c r="Q70" i="57"/>
  <c r="M70" i="57"/>
  <c r="F22" i="56" s="1"/>
  <c r="F27" i="56" s="1"/>
  <c r="V69" i="57"/>
  <c r="V68" i="57"/>
  <c r="V67" i="57"/>
  <c r="V66" i="57"/>
  <c r="V65" i="57"/>
  <c r="C27" i="56"/>
  <c r="B27" i="56"/>
  <c r="D14" i="56"/>
  <c r="D27" i="56" s="1"/>
  <c r="E27" i="56" l="1"/>
  <c r="G22" i="56"/>
  <c r="H22" i="56" s="1"/>
  <c r="H14" i="56"/>
  <c r="H27" i="56" l="1"/>
  <c r="G27" i="56"/>
</calcChain>
</file>

<file path=xl/sharedStrings.xml><?xml version="1.0" encoding="utf-8"?>
<sst xmlns="http://schemas.openxmlformats.org/spreadsheetml/2006/main" count="156" uniqueCount="72">
  <si>
    <t>（単位：円）</t>
  </si>
  <si>
    <t>○</t>
    <phoneticPr fontId="8"/>
  </si>
  <si>
    <t>①　事業実施期間</t>
    <rPh sb="2" eb="4">
      <t>ジギョウ</t>
    </rPh>
    <rPh sb="4" eb="6">
      <t>ジッシ</t>
    </rPh>
    <rPh sb="6" eb="8">
      <t>キカン</t>
    </rPh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</si>
  <si>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</si>
  <si>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</si>
  <si>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</si>
  <si>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</si>
  <si>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～</t>
    <phoneticPr fontId="8"/>
  </si>
  <si>
    <t>No.</t>
    <phoneticPr fontId="8"/>
  </si>
  <si>
    <t>職員名</t>
    <rPh sb="0" eb="3">
      <t>ショクインメイ</t>
    </rPh>
    <phoneticPr fontId="8"/>
  </si>
  <si>
    <t>計</t>
    <rPh sb="0" eb="1">
      <t>ケイ</t>
    </rPh>
    <phoneticPr fontId="8"/>
  </si>
  <si>
    <t>令和</t>
    <rPh sb="0" eb="2">
      <t>レイワ</t>
    </rPh>
    <phoneticPr fontId="6"/>
  </si>
  <si>
    <t>別紙１</t>
    <rPh sb="0" eb="2">
      <t>ベッシ</t>
    </rPh>
    <phoneticPr fontId="6"/>
  </si>
  <si>
    <t>寄附金その
他の収入額
(Ｂ)</t>
    <rPh sb="0" eb="3">
      <t>キフキン</t>
    </rPh>
    <rPh sb="6" eb="7">
      <t>タ</t>
    </rPh>
    <rPh sb="8" eb="11">
      <t>シュウニュウガク</t>
    </rPh>
    <phoneticPr fontId="6"/>
  </si>
  <si>
    <t>対象経費の
支出見込額
(Ｄ)</t>
    <rPh sb="0" eb="2">
      <t>タイショウ</t>
    </rPh>
    <rPh sb="2" eb="4">
      <t>ケイヒ</t>
    </rPh>
    <rPh sb="6" eb="8">
      <t>シシュツ</t>
    </rPh>
    <rPh sb="8" eb="11">
      <t>ミコミガク</t>
    </rPh>
    <phoneticPr fontId="6"/>
  </si>
  <si>
    <t>選定額
(Ｆ)</t>
    <rPh sb="0" eb="2">
      <t>センテイ</t>
    </rPh>
    <rPh sb="2" eb="3">
      <t>ガク</t>
    </rPh>
    <phoneticPr fontId="6"/>
  </si>
  <si>
    <t>事業所名</t>
    <phoneticPr fontId="6"/>
  </si>
  <si>
    <t>事業所住所</t>
    <phoneticPr fontId="6"/>
  </si>
  <si>
    <t>※色つきのセルに数字のみ円単位で入力すること</t>
    <rPh sb="1" eb="2">
      <t>イロ</t>
    </rPh>
    <rPh sb="8" eb="10">
      <t>スウジ</t>
    </rPh>
    <rPh sb="12" eb="13">
      <t>エン</t>
    </rPh>
    <rPh sb="13" eb="15">
      <t>タンイ</t>
    </rPh>
    <rPh sb="16" eb="18">
      <t>ニュウリョク</t>
    </rPh>
    <phoneticPr fontId="6"/>
  </si>
  <si>
    <t>は自動入力のため入力不要</t>
    <rPh sb="1" eb="3">
      <t>ジドウ</t>
    </rPh>
    <rPh sb="3" eb="5">
      <t>ニュウリョク</t>
    </rPh>
    <rPh sb="8" eb="10">
      <t>ニュウリョク</t>
    </rPh>
    <rPh sb="10" eb="12">
      <t>フヨウ</t>
    </rPh>
    <phoneticPr fontId="6"/>
  </si>
  <si>
    <t>（１）人材確保体制構築支援事業</t>
    <rPh sb="3" eb="5">
      <t>ジンザイ</t>
    </rPh>
    <rPh sb="5" eb="7">
      <t>カクホ</t>
    </rPh>
    <rPh sb="7" eb="9">
      <t>タイセイ</t>
    </rPh>
    <rPh sb="9" eb="11">
      <t>コウチク</t>
    </rPh>
    <rPh sb="11" eb="13">
      <t>シエン</t>
    </rPh>
    <rPh sb="13" eb="15">
      <t>ジギョウ</t>
    </rPh>
    <phoneticPr fontId="6"/>
  </si>
  <si>
    <t>（ア）研修体制の構築の支援</t>
    <phoneticPr fontId="6"/>
  </si>
  <si>
    <t>総事業費　　
(Ａ)</t>
    <rPh sb="0" eb="1">
      <t>ソウ</t>
    </rPh>
    <rPh sb="1" eb="4">
      <t>ジギョウヒ</t>
    </rPh>
    <phoneticPr fontId="6"/>
  </si>
  <si>
    <t>差引額
(A) - (B)
(Ｃ)</t>
    <rPh sb="0" eb="3">
      <t>サシヒキガク</t>
    </rPh>
    <phoneticPr fontId="6"/>
  </si>
  <si>
    <t>基準額
(Ｅ)</t>
    <rPh sb="0" eb="2">
      <t>キジュン</t>
    </rPh>
    <rPh sb="2" eb="3">
      <t>ガク</t>
    </rPh>
    <phoneticPr fontId="6"/>
  </si>
  <si>
    <t>県補助
所要額
(Ｇ)</t>
    <phoneticPr fontId="6"/>
  </si>
  <si>
    <t>（イ）中山間地域等・離島等地域における採用活動の支援</t>
    <rPh sb="3" eb="4">
      <t>チュウ</t>
    </rPh>
    <rPh sb="4" eb="6">
      <t>サンカン</t>
    </rPh>
    <rPh sb="6" eb="8">
      <t>チイキ</t>
    </rPh>
    <rPh sb="8" eb="9">
      <t>ナド</t>
    </rPh>
    <rPh sb="10" eb="12">
      <t>リトウ</t>
    </rPh>
    <rPh sb="12" eb="13">
      <t>トウ</t>
    </rPh>
    <rPh sb="13" eb="15">
      <t>チイキ</t>
    </rPh>
    <rPh sb="19" eb="21">
      <t>サイヨウ</t>
    </rPh>
    <rPh sb="21" eb="23">
      <t>カツドウ</t>
    </rPh>
    <rPh sb="24" eb="26">
      <t>シエン</t>
    </rPh>
    <phoneticPr fontId="8"/>
  </si>
  <si>
    <t>（ウ）経験年数が短いホームヘルパー等への同行支援</t>
    <rPh sb="3" eb="5">
      <t>ケイケン</t>
    </rPh>
    <rPh sb="5" eb="7">
      <t>ネンスウ</t>
    </rPh>
    <rPh sb="8" eb="9">
      <t>ミジカ</t>
    </rPh>
    <rPh sb="17" eb="18">
      <t>トウ</t>
    </rPh>
    <rPh sb="20" eb="22">
      <t>ドウコウ</t>
    </rPh>
    <rPh sb="22" eb="24">
      <t>シエン</t>
    </rPh>
    <phoneticPr fontId="8"/>
  </si>
  <si>
    <t>（ア）～（ウ）合計</t>
    <phoneticPr fontId="6"/>
  </si>
  <si>
    <t>１　「選定額」には、(Ｃ)、(Ｄ)、(Ｅ)をそれぞれ比較し、最も少ない額を記入する。ただし、算出された額に</t>
    <phoneticPr fontId="6"/>
  </si>
  <si>
    <t>　1,000円未満の端数が生じた場合には、これを切り捨てるものとする。</t>
    <phoneticPr fontId="6"/>
  </si>
  <si>
    <t>２　「県補助所要額」欄には(Ｆ)の額を記入する。</t>
    <phoneticPr fontId="6"/>
  </si>
  <si>
    <t>↓消さないでください</t>
    <rPh sb="1" eb="2">
      <t>ケ</t>
    </rPh>
    <phoneticPr fontId="6"/>
  </si>
  <si>
    <t>←第２号様式別紙１(人材確保・所要額調書)から自動転記</t>
    <rPh sb="23" eb="25">
      <t>ジドウ</t>
    </rPh>
    <rPh sb="25" eb="27">
      <t>テンキ</t>
    </rPh>
    <phoneticPr fontId="6"/>
  </si>
  <si>
    <t>該当する</t>
    <phoneticPr fontId="6"/>
  </si>
  <si>
    <t>電話番号</t>
    <rPh sb="0" eb="2">
      <t>デンワ</t>
    </rPh>
    <rPh sb="2" eb="4">
      <t>バンゴウ</t>
    </rPh>
    <phoneticPr fontId="6"/>
  </si>
  <si>
    <t>担当者名</t>
    <rPh sb="0" eb="3">
      <t>タントウシャ</t>
    </rPh>
    <rPh sb="3" eb="4">
      <t>メイ</t>
    </rPh>
    <phoneticPr fontId="6"/>
  </si>
  <si>
    <t>E-mail</t>
    <phoneticPr fontId="6"/>
  </si>
  <si>
    <t>中山間地域等・離島等地域に該当</t>
    <rPh sb="13" eb="15">
      <t>ガイトウ</t>
    </rPh>
    <phoneticPr fontId="8"/>
  </si>
  <si>
    <t>着色部分をご記入ください</t>
    <rPh sb="0" eb="2">
      <t>チャクショク</t>
    </rPh>
    <rPh sb="2" eb="4">
      <t>ブブン</t>
    </rPh>
    <rPh sb="6" eb="8">
      <t>キニュウ</t>
    </rPh>
    <phoneticPr fontId="6"/>
  </si>
  <si>
    <t>（１）人材確保体制構築支援事業</t>
    <phoneticPr fontId="6"/>
  </si>
  <si>
    <t>（ア）研修体制の構築の支援</t>
    <rPh sb="3" eb="5">
      <t>ケンシュウ</t>
    </rPh>
    <rPh sb="5" eb="7">
      <t>タイセイ</t>
    </rPh>
    <rPh sb="8" eb="10">
      <t>コウチク</t>
    </rPh>
    <rPh sb="11" eb="13">
      <t>シエン</t>
    </rPh>
    <phoneticPr fontId="8"/>
  </si>
  <si>
    <t>1事業所あたり１０万円まで</t>
    <rPh sb="1" eb="4">
      <t>ジギョウショ</t>
    </rPh>
    <rPh sb="9" eb="11">
      <t>マンエン</t>
    </rPh>
    <phoneticPr fontId="6"/>
  </si>
  <si>
    <t>②　実施予定の事業内容</t>
    <rPh sb="2" eb="4">
      <t>ジッシ</t>
    </rPh>
    <rPh sb="4" eb="6">
      <t>ヨテイ</t>
    </rPh>
    <rPh sb="7" eb="9">
      <t>ジギョウ</t>
    </rPh>
    <rPh sb="9" eb="11">
      <t>ナイヨウ</t>
    </rPh>
    <phoneticPr fontId="8"/>
  </si>
  <si>
    <t>※現状、課題、目的及び目的達成のための最も効果的な方法などを記載願います。</t>
    <phoneticPr fontId="6"/>
  </si>
  <si>
    <t>③　支出予定額の明細</t>
    <rPh sb="2" eb="4">
      <t>シシュツ</t>
    </rPh>
    <rPh sb="4" eb="7">
      <t>ヨテイガク</t>
    </rPh>
    <rPh sb="8" eb="10">
      <t>メイサイ</t>
    </rPh>
    <phoneticPr fontId="8"/>
  </si>
  <si>
    <t>④　寄附金その他の収入額の内訳（該当ある場合のみ記載）</t>
    <rPh sb="11" eb="12">
      <t>ガク</t>
    </rPh>
    <rPh sb="16" eb="18">
      <t>ガイトウ</t>
    </rPh>
    <rPh sb="20" eb="22">
      <t>バアイ</t>
    </rPh>
    <rPh sb="24" eb="26">
      <t>キサイ</t>
    </rPh>
    <phoneticPr fontId="8"/>
  </si>
  <si>
    <t>Ⅱ中山間地域に所在</t>
    <phoneticPr fontId="6"/>
  </si>
  <si>
    <t>1事業所あたり３０万円まで</t>
    <rPh sb="1" eb="4">
      <t>ジギョウショ</t>
    </rPh>
    <rPh sb="9" eb="11">
      <t>マンエン</t>
    </rPh>
    <phoneticPr fontId="6"/>
  </si>
  <si>
    <t>②　実施予定の採用活動</t>
    <rPh sb="2" eb="4">
      <t>ジッシ</t>
    </rPh>
    <rPh sb="4" eb="6">
      <t>ヨテイ</t>
    </rPh>
    <rPh sb="7" eb="9">
      <t>サイヨウ</t>
    </rPh>
    <rPh sb="9" eb="11">
      <t>カツドウ</t>
    </rPh>
    <phoneticPr fontId="8"/>
  </si>
  <si>
    <t>中山間地域等・離島等地域に事業所が所在する場合</t>
    <phoneticPr fontId="6"/>
  </si>
  <si>
    <t>ⅠⅡ中山間地域等・離島等地域に事業所が所在する場合</t>
    <rPh sb="2" eb="3">
      <t>チュウ</t>
    </rPh>
    <phoneticPr fontId="6"/>
  </si>
  <si>
    <t>30 分未満の同行支援１回につき3,500 円まで</t>
    <phoneticPr fontId="6"/>
  </si>
  <si>
    <t>②　同行を受ける職員の人数</t>
    <rPh sb="2" eb="4">
      <t>ドウコウ</t>
    </rPh>
    <rPh sb="5" eb="6">
      <t>ウ</t>
    </rPh>
    <rPh sb="8" eb="10">
      <t>ショクイン</t>
    </rPh>
    <rPh sb="11" eb="13">
      <t>ニンズウ</t>
    </rPh>
    <phoneticPr fontId="8"/>
  </si>
  <si>
    <t>人</t>
    <rPh sb="0" eb="1">
      <t>ニン</t>
    </rPh>
    <phoneticPr fontId="6"/>
  </si>
  <si>
    <t>30 分以上の同行支援１回につき5,000 円まで</t>
    <phoneticPr fontId="6"/>
  </si>
  <si>
    <t>③　同行を受ける職員の氏名・採用年月日及び同行訪問の予定回数</t>
    <rPh sb="2" eb="4">
      <t>ドウコウ</t>
    </rPh>
    <rPh sb="5" eb="6">
      <t>ウ</t>
    </rPh>
    <rPh sb="8" eb="10">
      <t>ショクイン</t>
    </rPh>
    <rPh sb="11" eb="13">
      <t>シメイ</t>
    </rPh>
    <rPh sb="14" eb="16">
      <t>サイヨウ</t>
    </rPh>
    <rPh sb="16" eb="19">
      <t>ネンガッピ</t>
    </rPh>
    <rPh sb="19" eb="20">
      <t>オヨ</t>
    </rPh>
    <rPh sb="21" eb="23">
      <t>ドウコウ</t>
    </rPh>
    <rPh sb="23" eb="25">
      <t>ホウモン</t>
    </rPh>
    <rPh sb="26" eb="28">
      <t>ヨテイ</t>
    </rPh>
    <rPh sb="28" eb="30">
      <t>カイスウ</t>
    </rPh>
    <phoneticPr fontId="8"/>
  </si>
  <si>
    <t>採用年月日</t>
    <rPh sb="0" eb="2">
      <t>サイヨウ</t>
    </rPh>
    <rPh sb="2" eb="5">
      <t>ネンガッピ</t>
    </rPh>
    <phoneticPr fontId="8"/>
  </si>
  <si>
    <t>同行訪問の予定回数</t>
    <phoneticPr fontId="6"/>
  </si>
  <si>
    <t>30 分未満の同行支援１回につき2,500 円</t>
    <phoneticPr fontId="6"/>
  </si>
  <si>
    <t>３０分未満</t>
  </si>
  <si>
    <t>３０分以上</t>
  </si>
  <si>
    <t>30 分以上の同行支援１回につき4,000 円</t>
    <phoneticPr fontId="6"/>
  </si>
  <si>
    <t>回</t>
    <phoneticPr fontId="6"/>
  </si>
  <si>
    <t>回</t>
  </si>
  <si>
    <t>計</t>
  </si>
  <si>
    <t>※１人当たりの予定回数は、３０分未満と３０分以上を合わせて、最大３０回までです。</t>
    <phoneticPr fontId="8"/>
  </si>
  <si>
    <t>別紙２</t>
    <phoneticPr fontId="6"/>
  </si>
  <si>
    <r>
      <rPr>
        <sz val="18"/>
        <color theme="1"/>
        <rFont val="HGｺﾞｼｯｸM"/>
        <family val="3"/>
        <charset val="128"/>
      </rPr>
      <t>介護人材確保対策総合支援補助金所要額調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HGｺﾞｼｯｸM"/>
        <family val="3"/>
        <charset val="128"/>
      </rPr>
      <t>訪問介護等サービス提供体制支援事業（人材確保体制構築支援事業）　</t>
    </r>
    <rPh sb="20" eb="22">
      <t>ホウモン</t>
    </rPh>
    <rPh sb="22" eb="24">
      <t>カイゴ</t>
    </rPh>
    <rPh sb="24" eb="25">
      <t>トウ</t>
    </rPh>
    <rPh sb="29" eb="31">
      <t>テイキョウ</t>
    </rPh>
    <rPh sb="31" eb="33">
      <t>タイセイ</t>
    </rPh>
    <rPh sb="33" eb="35">
      <t>シエン</t>
    </rPh>
    <rPh sb="35" eb="37">
      <t>ジギョウ</t>
    </rPh>
    <phoneticPr fontId="8"/>
  </si>
  <si>
    <r>
      <rPr>
        <sz val="16"/>
        <color theme="1"/>
        <rFont val="HGｺﾞｼｯｸE"/>
        <family val="3"/>
        <charset val="128"/>
      </rPr>
      <t>介護人材確保対策総合支援補助金　計画書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HGｺﾞｼｯｸE"/>
        <family val="3"/>
        <charset val="128"/>
      </rPr>
      <t>訪問介護等サービス提供体制支援事業（人材確保体制構築支援事業）</t>
    </r>
    <phoneticPr fontId="8"/>
  </si>
  <si>
    <t>中山間地域等・離島等地域以外に事業所が所在する場合</t>
    <phoneticPr fontId="6"/>
  </si>
  <si>
    <t>グレーセルは「第２号様式別紙２（訪問介護（人材確保）」から自動転記</t>
    <rPh sb="16" eb="18">
      <t>ホウモン</t>
    </rPh>
    <rPh sb="18" eb="20">
      <t>カイゴ</t>
    </rPh>
    <rPh sb="29" eb="31">
      <t>ジドウ</t>
    </rPh>
    <rPh sb="31" eb="33">
      <t>テンキ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</si>
</sst>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6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>
      <alignment vertical="center"/>
    </xf>
  </cellStyleXfs>
  <cellXfs count="113">
    <xf numFmtId="0" fontId="0" fillId="0" borderId="0" xfId="0">
      <alignment vertical="center"/>
    </xf>
    <xf numFmtId="38" fontId="0" fillId="2" borderId="12" xfId="4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0" xfId="12" applyFont="1">
      <alignment vertical="center"/>
    </xf>
    <xf numFmtId="0" fontId="19" fillId="0" borderId="0" xfId="12" applyFont="1">
      <alignment vertical="center"/>
    </xf>
    <xf numFmtId="0" fontId="3" fillId="0" borderId="0" xfId="12">
      <alignment vertical="center"/>
    </xf>
    <xf numFmtId="0" fontId="3" fillId="0" borderId="0" xfId="12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9" fillId="0" borderId="0" xfId="0" applyFo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9" applyFont="1" applyFill="1" applyBorder="1" applyAlignment="1">
      <alignment horizontal="center" vertical="center" wrapText="1"/>
    </xf>
    <xf numFmtId="38" fontId="0" fillId="3" borderId="12" xfId="4" applyFont="1" applyFill="1" applyBorder="1" applyAlignment="1">
      <alignment vertical="center"/>
    </xf>
    <xf numFmtId="38" fontId="0" fillId="3" borderId="12" xfId="4" applyFont="1" applyFill="1" applyBorder="1">
      <alignment vertical="center"/>
    </xf>
    <xf numFmtId="38" fontId="21" fillId="3" borderId="12" xfId="4" applyFont="1" applyFill="1" applyBorder="1" applyAlignment="1">
      <alignment vertical="center"/>
    </xf>
    <xf numFmtId="0" fontId="11" fillId="0" borderId="0" xfId="12" applyFont="1">
      <alignment vertical="center"/>
    </xf>
    <xf numFmtId="0" fontId="12" fillId="0" borderId="0" xfId="12" applyFont="1" applyAlignment="1">
      <alignment horizontal="center" vertical="center"/>
    </xf>
    <xf numFmtId="0" fontId="22" fillId="0" borderId="0" xfId="12" applyFont="1" applyAlignment="1">
      <alignment horizontal="center" vertical="center"/>
    </xf>
    <xf numFmtId="0" fontId="22" fillId="0" borderId="0" xfId="12" applyFont="1">
      <alignment vertical="center"/>
    </xf>
    <xf numFmtId="0" fontId="3" fillId="0" borderId="1" xfId="12" applyBorder="1">
      <alignment vertical="center"/>
    </xf>
    <xf numFmtId="0" fontId="3" fillId="0" borderId="2" xfId="12" applyBorder="1">
      <alignment vertical="center"/>
    </xf>
    <xf numFmtId="0" fontId="3" fillId="0" borderId="3" xfId="12" applyBorder="1">
      <alignment vertical="center"/>
    </xf>
    <xf numFmtId="0" fontId="3" fillId="0" borderId="8" xfId="12" applyBorder="1">
      <alignment vertical="center"/>
    </xf>
    <xf numFmtId="0" fontId="14" fillId="0" borderId="0" xfId="12" applyFont="1">
      <alignment vertical="center"/>
    </xf>
    <xf numFmtId="0" fontId="3" fillId="0" borderId="9" xfId="12" applyBorder="1">
      <alignment vertical="center"/>
    </xf>
    <xf numFmtId="0" fontId="3" fillId="2" borderId="12" xfId="12" applyFill="1" applyBorder="1" applyAlignment="1">
      <alignment horizontal="center" vertical="center"/>
    </xf>
    <xf numFmtId="0" fontId="18" fillId="0" borderId="5" xfId="12" applyFont="1" applyBorder="1">
      <alignment vertical="center"/>
    </xf>
    <xf numFmtId="0" fontId="3" fillId="0" borderId="5" xfId="12" applyBorder="1">
      <alignment vertical="center"/>
    </xf>
    <xf numFmtId="0" fontId="3" fillId="0" borderId="10" xfId="12" applyBorder="1">
      <alignment vertical="center"/>
    </xf>
    <xf numFmtId="0" fontId="3" fillId="0" borderId="7" xfId="12" applyBorder="1">
      <alignment vertical="center"/>
    </xf>
    <xf numFmtId="0" fontId="3" fillId="0" borderId="11" xfId="12" applyBorder="1">
      <alignment vertical="center"/>
    </xf>
    <xf numFmtId="0" fontId="11" fillId="0" borderId="7" xfId="12" applyFont="1" applyBorder="1">
      <alignment vertical="center"/>
    </xf>
    <xf numFmtId="0" fontId="11" fillId="0" borderId="8" xfId="12" applyFont="1" applyBorder="1">
      <alignment vertical="center"/>
    </xf>
    <xf numFmtId="0" fontId="3" fillId="0" borderId="12" xfId="12" applyBorder="1" applyAlignment="1">
      <alignment horizontal="center" vertical="center"/>
    </xf>
    <xf numFmtId="0" fontId="3" fillId="2" borderId="12" xfId="12" applyFill="1" applyBorder="1" applyAlignment="1">
      <alignment horizontal="center" vertical="center" shrinkToFit="1"/>
    </xf>
    <xf numFmtId="0" fontId="3" fillId="0" borderId="1" xfId="12" applyBorder="1" applyAlignment="1">
      <alignment horizontal="center" vertical="center"/>
    </xf>
    <xf numFmtId="0" fontId="3" fillId="4" borderId="12" xfId="12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11" fillId="0" borderId="0" xfId="12" applyFont="1" applyAlignment="1">
      <alignment horizontal="left" vertical="center"/>
    </xf>
    <xf numFmtId="0" fontId="3" fillId="0" borderId="12" xfId="12" applyBorder="1">
      <alignment vertical="center"/>
    </xf>
    <xf numFmtId="0" fontId="3" fillId="0" borderId="7" xfId="12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" fillId="0" borderId="0" xfId="12" applyFont="1">
      <alignment vertical="center"/>
    </xf>
    <xf numFmtId="0" fontId="0" fillId="0" borderId="0" xfId="0" applyFont="1">
      <alignment vertical="center"/>
    </xf>
    <xf numFmtId="0" fontId="0" fillId="3" borderId="12" xfId="0" applyFont="1" applyFill="1" applyBorder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12" applyFont="1">
      <alignment vertical="center"/>
    </xf>
    <xf numFmtId="0" fontId="27" fillId="0" borderId="0" xfId="0" applyFont="1" applyAlignment="1">
      <alignment horizontal="right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4" fillId="0" borderId="0" xfId="12" applyFont="1" applyAlignment="1">
      <alignment horizontal="center" vertical="center" wrapText="1"/>
    </xf>
    <xf numFmtId="0" fontId="24" fillId="0" borderId="0" xfId="12" applyFont="1" applyAlignment="1">
      <alignment horizontal="center" vertical="center"/>
    </xf>
    <xf numFmtId="0" fontId="11" fillId="0" borderId="0" xfId="12" applyFont="1" applyAlignment="1">
      <alignment horizontal="right" vertical="center"/>
    </xf>
    <xf numFmtId="0" fontId="17" fillId="0" borderId="0" xfId="12" applyFont="1" applyAlignment="1">
      <alignment horizontal="center" vertical="center" wrapText="1"/>
    </xf>
    <xf numFmtId="0" fontId="19" fillId="0" borderId="0" xfId="12" applyFont="1" applyAlignment="1">
      <alignment horizontal="center" vertical="center"/>
    </xf>
    <xf numFmtId="0" fontId="3" fillId="0" borderId="16" xfId="12" applyBorder="1" applyAlignment="1">
      <alignment horizontal="center" vertical="center" wrapText="1"/>
    </xf>
    <xf numFmtId="0" fontId="3" fillId="0" borderId="17" xfId="12" applyBorder="1" applyAlignment="1">
      <alignment horizontal="center" vertical="center" wrapText="1"/>
    </xf>
    <xf numFmtId="0" fontId="3" fillId="0" borderId="18" xfId="12" applyBorder="1" applyAlignment="1">
      <alignment horizontal="center" vertical="center" wrapText="1"/>
    </xf>
    <xf numFmtId="0" fontId="3" fillId="3" borderId="16" xfId="12" applyFill="1" applyBorder="1" applyAlignment="1">
      <alignment horizontal="center" vertical="center" wrapText="1"/>
    </xf>
    <xf numFmtId="0" fontId="3" fillId="3" borderId="17" xfId="12" applyFill="1" applyBorder="1" applyAlignment="1">
      <alignment horizontal="center" vertical="center" wrapText="1"/>
    </xf>
    <xf numFmtId="0" fontId="3" fillId="3" borderId="18" xfId="12" applyFill="1" applyBorder="1" applyAlignment="1">
      <alignment horizontal="center" vertical="center" wrapText="1"/>
    </xf>
    <xf numFmtId="0" fontId="3" fillId="0" borderId="14" xfId="12" applyBorder="1" applyAlignment="1">
      <alignment horizontal="center" vertical="center"/>
    </xf>
    <xf numFmtId="0" fontId="3" fillId="3" borderId="14" xfId="12" applyFill="1" applyBorder="1" applyAlignment="1">
      <alignment horizontal="center" vertical="center"/>
    </xf>
    <xf numFmtId="0" fontId="3" fillId="2" borderId="4" xfId="12" applyFill="1" applyBorder="1" applyAlignment="1">
      <alignment horizontal="left" vertical="top"/>
    </xf>
    <xf numFmtId="0" fontId="3" fillId="2" borderId="5" xfId="12" applyFill="1" applyBorder="1" applyAlignment="1">
      <alignment horizontal="left" vertical="top"/>
    </xf>
    <xf numFmtId="0" fontId="3" fillId="2" borderId="6" xfId="12" applyFill="1" applyBorder="1" applyAlignment="1">
      <alignment horizontal="left" vertical="top"/>
    </xf>
    <xf numFmtId="0" fontId="3" fillId="2" borderId="8" xfId="12" applyFill="1" applyBorder="1" applyAlignment="1">
      <alignment horizontal="left" vertical="top"/>
    </xf>
    <xf numFmtId="0" fontId="3" fillId="2" borderId="0" xfId="12" applyFill="1" applyAlignment="1">
      <alignment horizontal="left" vertical="top"/>
    </xf>
    <xf numFmtId="0" fontId="3" fillId="2" borderId="9" xfId="12" applyFill="1" applyBorder="1" applyAlignment="1">
      <alignment horizontal="left" vertical="top"/>
    </xf>
    <xf numFmtId="0" fontId="3" fillId="2" borderId="10" xfId="12" applyFill="1" applyBorder="1" applyAlignment="1">
      <alignment horizontal="left" vertical="top"/>
    </xf>
    <xf numFmtId="0" fontId="3" fillId="2" borderId="7" xfId="12" applyFill="1" applyBorder="1" applyAlignment="1">
      <alignment horizontal="left" vertical="top"/>
    </xf>
    <xf numFmtId="0" fontId="3" fillId="2" borderId="11" xfId="12" applyFill="1" applyBorder="1" applyAlignment="1">
      <alignment horizontal="left" vertical="top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shrinkToFit="1"/>
    </xf>
    <xf numFmtId="0" fontId="3" fillId="0" borderId="13" xfId="12" applyBorder="1" applyAlignment="1">
      <alignment horizontal="center" vertical="center"/>
    </xf>
    <xf numFmtId="0" fontId="3" fillId="0" borderId="4" xfId="12" applyBorder="1" applyAlignment="1">
      <alignment horizontal="center" vertical="center"/>
    </xf>
    <xf numFmtId="0" fontId="3" fillId="0" borderId="5" xfId="12" applyBorder="1" applyAlignment="1">
      <alignment horizontal="center" vertical="center"/>
    </xf>
    <xf numFmtId="0" fontId="3" fillId="0" borderId="6" xfId="12" applyBorder="1" applyAlignment="1">
      <alignment horizontal="center" vertical="center"/>
    </xf>
    <xf numFmtId="0" fontId="3" fillId="0" borderId="10" xfId="12" applyBorder="1" applyAlignment="1">
      <alignment horizontal="center" vertical="center"/>
    </xf>
    <xf numFmtId="0" fontId="3" fillId="0" borderId="7" xfId="12" applyBorder="1" applyAlignment="1">
      <alignment horizontal="center" vertical="center"/>
    </xf>
    <xf numFmtId="0" fontId="3" fillId="0" borderId="11" xfId="12" applyBorder="1" applyAlignment="1">
      <alignment horizontal="center" vertical="center"/>
    </xf>
    <xf numFmtId="0" fontId="3" fillId="0" borderId="1" xfId="12" applyBorder="1" applyAlignment="1">
      <alignment horizontal="center" vertical="center"/>
    </xf>
    <xf numFmtId="0" fontId="3" fillId="0" borderId="2" xfId="12" applyBorder="1" applyAlignment="1">
      <alignment horizontal="center" vertical="center"/>
    </xf>
    <xf numFmtId="0" fontId="3" fillId="0" borderId="3" xfId="12" applyBorder="1" applyAlignment="1">
      <alignment horizontal="center" vertical="center"/>
    </xf>
    <xf numFmtId="0" fontId="3" fillId="4" borderId="1" xfId="12" applyFill="1" applyBorder="1" applyAlignment="1">
      <alignment horizontal="center" vertical="center"/>
    </xf>
    <xf numFmtId="0" fontId="3" fillId="4" borderId="2" xfId="12" applyFill="1" applyBorder="1" applyAlignment="1">
      <alignment horizontal="center" vertical="center"/>
    </xf>
    <xf numFmtId="0" fontId="3" fillId="4" borderId="3" xfId="12" applyFill="1" applyBorder="1" applyAlignment="1">
      <alignment horizontal="center" vertical="center"/>
    </xf>
    <xf numFmtId="0" fontId="3" fillId="2" borderId="1" xfId="12" applyFill="1" applyBorder="1" applyAlignment="1">
      <alignment horizontal="center" vertical="center"/>
    </xf>
    <xf numFmtId="0" fontId="3" fillId="2" borderId="2" xfId="12" applyFill="1" applyBorder="1" applyAlignment="1">
      <alignment horizontal="center" vertical="center"/>
    </xf>
    <xf numFmtId="0" fontId="3" fillId="2" borderId="3" xfId="12" applyFill="1" applyBorder="1" applyAlignment="1">
      <alignment horizontal="center" vertical="center"/>
    </xf>
    <xf numFmtId="0" fontId="3" fillId="0" borderId="12" xfId="12" applyBorder="1" applyAlignment="1">
      <alignment horizontal="center" vertical="center"/>
    </xf>
  </cellXfs>
  <cellStyles count="14">
    <cellStyle name="パーセント 2" xfId="2" xr:uid="{00000000-0005-0000-0000-000000000000}"/>
    <cellStyle name="ハイパーリンク 2" xfId="10" xr:uid="{612B8175-6C83-4723-9646-6219D7A32EF6}"/>
    <cellStyle name="桁区切り" xfId="4" builtinId="6"/>
    <cellStyle name="桁区切り 2" xfId="1" xr:uid="{00000000-0005-0000-0000-000002000000}"/>
    <cellStyle name="桁区切り 2 2" xfId="5" xr:uid="{57B32C80-0223-4AF6-8B49-BAB053436F9E}"/>
    <cellStyle name="桁区切り 3" xfId="7" xr:uid="{FEC05DD0-47DA-4A05-A812-53F75A1A0283}"/>
    <cellStyle name="桁区切り 3 2" xfId="11" xr:uid="{13FB4909-A6B7-4883-8859-0DAF93869059}"/>
    <cellStyle name="標準" xfId="0" builtinId="0"/>
    <cellStyle name="標準 2" xfId="3" xr:uid="{00000000-0005-0000-0000-000004000000}"/>
    <cellStyle name="標準 2 2" xfId="6" xr:uid="{B6ADD66C-05D5-4D67-93B3-057C93AB4ED8}"/>
    <cellStyle name="標準 2 2 2" xfId="9" xr:uid="{67DBDC08-C54C-482C-A4ED-430D67E708C8}"/>
    <cellStyle name="標準 3" xfId="8" xr:uid="{58DD5EC8-569F-43E5-BC52-9A4A436AAA46}"/>
    <cellStyle name="標準 3 2" xfId="12" xr:uid="{F016AF31-A6A5-457D-80D1-7BA4529A82F5}"/>
    <cellStyle name="標準 3 3" xfId="13" xr:uid="{1ACF6315-86D3-4DBF-9FF3-C501FB67DED4}"/>
  </cellStyles>
  <dxfs count="0"/>
  <tableStyles count="0" defaultTableStyle="TableStyleMedium2" defaultPivotStyle="PivotStyleLight16"/>
  <colors>
    <mruColors>
      <color rgb="FFFFFFCC"/>
      <color rgb="FF0000FF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7A2AE-3CC5-47D2-BB7B-06DCF2E5C3D7}">
  <sheetPr>
    <tabColor rgb="FFFFC000"/>
  </sheetPr>
  <dimension ref="A1:Y33"/>
  <sheetViews>
    <sheetView tabSelected="1" view="pageBreakPreview" zoomScale="115" zoomScaleNormal="100" zoomScaleSheetLayoutView="115" workbookViewId="0">
      <selection activeCell="G5" sqref="G5:H5"/>
    </sheetView>
  </sheetViews>
  <sheetFormatPr defaultRowHeight="13.5" x14ac:dyDescent="0.15"/>
  <cols>
    <col min="1" max="1" width="1.5" customWidth="1"/>
    <col min="2" max="8" width="13.375" customWidth="1"/>
    <col min="9" max="9" width="2.875" customWidth="1"/>
  </cols>
  <sheetData>
    <row r="1" spans="1:25" x14ac:dyDescent="0.15">
      <c r="A1" s="42" t="s">
        <v>12</v>
      </c>
    </row>
    <row r="3" spans="1:25" s="5" customFormat="1" ht="40.5" customHeight="1" x14ac:dyDescent="0.15">
      <c r="A3" s="53" t="s">
        <v>68</v>
      </c>
      <c r="B3" s="54"/>
      <c r="C3" s="54"/>
      <c r="D3" s="54"/>
      <c r="E3" s="54"/>
      <c r="F3" s="54"/>
      <c r="G3" s="54"/>
      <c r="H3" s="54"/>
      <c r="I3" s="5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Y3" s="6" t="s">
        <v>1</v>
      </c>
    </row>
    <row r="4" spans="1:25" x14ac:dyDescent="0.15">
      <c r="B4" s="42"/>
      <c r="C4" s="42"/>
      <c r="D4" s="42"/>
      <c r="E4" s="42"/>
      <c r="F4" s="42"/>
      <c r="G4" s="50"/>
      <c r="H4" s="50"/>
      <c r="I4" s="50"/>
    </row>
    <row r="5" spans="1:25" ht="30" customHeight="1" x14ac:dyDescent="0.15">
      <c r="B5" s="42"/>
      <c r="C5" s="42"/>
      <c r="D5" s="42"/>
      <c r="E5" s="42"/>
      <c r="F5" s="43" t="s">
        <v>16</v>
      </c>
      <c r="G5" s="51"/>
      <c r="H5" s="51"/>
      <c r="I5" s="42"/>
    </row>
    <row r="6" spans="1:25" ht="30" customHeight="1" x14ac:dyDescent="0.15">
      <c r="B6" s="42"/>
      <c r="C6" s="42"/>
      <c r="D6" s="42"/>
      <c r="E6" s="42"/>
      <c r="F6" s="44" t="s">
        <v>17</v>
      </c>
      <c r="G6" s="52"/>
      <c r="H6" s="52"/>
      <c r="I6" s="42"/>
    </row>
    <row r="7" spans="1:25" ht="12.75" customHeight="1" x14ac:dyDescent="0.15">
      <c r="B7" s="46" t="s">
        <v>18</v>
      </c>
      <c r="C7" s="46"/>
      <c r="D7" s="46"/>
      <c r="E7" s="46"/>
      <c r="F7" s="46"/>
      <c r="G7" s="46"/>
      <c r="H7" s="46"/>
      <c r="I7" s="46"/>
      <c r="J7" s="46"/>
    </row>
    <row r="8" spans="1:25" x14ac:dyDescent="0.15">
      <c r="B8" s="47"/>
      <c r="C8" s="46" t="s">
        <v>19</v>
      </c>
      <c r="D8" s="46"/>
      <c r="E8" s="46"/>
      <c r="F8" s="46"/>
      <c r="G8" s="46"/>
      <c r="H8" s="46"/>
      <c r="I8" s="46"/>
      <c r="J8" s="46"/>
    </row>
    <row r="9" spans="1:25" x14ac:dyDescent="0.15">
      <c r="B9" s="46"/>
      <c r="C9" s="46"/>
      <c r="D9" s="46"/>
      <c r="E9" s="46"/>
      <c r="F9" s="46"/>
      <c r="G9" s="46"/>
      <c r="H9" s="46"/>
      <c r="I9" s="46"/>
      <c r="J9" s="46"/>
    </row>
    <row r="10" spans="1:25" ht="14.25" x14ac:dyDescent="0.15">
      <c r="B10" s="7" t="s">
        <v>20</v>
      </c>
      <c r="C10" s="46"/>
      <c r="D10" s="46"/>
      <c r="E10" s="46"/>
      <c r="F10" s="46"/>
      <c r="G10" s="46"/>
      <c r="H10" s="46"/>
      <c r="I10" s="46"/>
      <c r="J10" s="46"/>
    </row>
    <row r="11" spans="1:25" x14ac:dyDescent="0.15">
      <c r="B11" s="46"/>
      <c r="C11" s="46"/>
      <c r="D11" s="46"/>
      <c r="E11" s="46"/>
      <c r="F11" s="46"/>
      <c r="G11" s="46"/>
      <c r="H11" s="48" t="s">
        <v>0</v>
      </c>
      <c r="I11" s="46"/>
      <c r="J11" s="46"/>
    </row>
    <row r="12" spans="1:25" ht="15" customHeight="1" x14ac:dyDescent="0.15">
      <c r="B12" s="8" t="s">
        <v>21</v>
      </c>
      <c r="C12" s="46"/>
      <c r="D12" s="46"/>
      <c r="E12" s="46"/>
      <c r="F12" s="46"/>
      <c r="G12" s="46"/>
      <c r="H12" s="46"/>
      <c r="I12" s="46"/>
      <c r="J12" s="46"/>
    </row>
    <row r="13" spans="1:25" s="9" customFormat="1" ht="45.75" customHeight="1" x14ac:dyDescent="0.15">
      <c r="B13" s="10" t="s">
        <v>22</v>
      </c>
      <c r="C13" s="10" t="s">
        <v>13</v>
      </c>
      <c r="D13" s="11" t="s">
        <v>23</v>
      </c>
      <c r="E13" s="11" t="s">
        <v>14</v>
      </c>
      <c r="F13" s="11" t="s">
        <v>24</v>
      </c>
      <c r="G13" s="11" t="s">
        <v>15</v>
      </c>
      <c r="H13" s="12" t="s">
        <v>25</v>
      </c>
      <c r="J13" s="9" t="s">
        <v>71</v>
      </c>
    </row>
    <row r="14" spans="1:25" ht="26.25" customHeight="1" x14ac:dyDescent="0.15">
      <c r="B14" s="1"/>
      <c r="C14" s="1"/>
      <c r="D14" s="13">
        <f>B14-C14</f>
        <v>0</v>
      </c>
      <c r="E14" s="13">
        <f>D14</f>
        <v>0</v>
      </c>
      <c r="F14" s="14">
        <v>100000</v>
      </c>
      <c r="G14" s="14">
        <f>FLOOR(MIN(D14,E14,F14), 1000)</f>
        <v>0</v>
      </c>
      <c r="H14" s="14">
        <f>ROUNDDOWN(G14,-3)</f>
        <v>0</v>
      </c>
      <c r="I14" s="46"/>
      <c r="J14" s="46"/>
    </row>
    <row r="15" spans="1:25" x14ac:dyDescent="0.15">
      <c r="B15" s="46"/>
      <c r="C15" s="46"/>
      <c r="D15" s="46"/>
      <c r="E15" s="46"/>
      <c r="F15" s="46"/>
      <c r="G15" s="46"/>
      <c r="H15" s="46"/>
      <c r="I15" s="46"/>
      <c r="J15" s="46"/>
    </row>
    <row r="16" spans="1:25" ht="15" customHeight="1" x14ac:dyDescent="0.15">
      <c r="B16" s="8" t="s">
        <v>26</v>
      </c>
      <c r="C16" s="46"/>
      <c r="D16" s="46"/>
      <c r="E16" s="46"/>
      <c r="F16" s="46"/>
      <c r="G16" s="46"/>
      <c r="H16" s="46"/>
      <c r="I16" s="46"/>
      <c r="J16" s="46"/>
    </row>
    <row r="17" spans="2:12" s="9" customFormat="1" ht="45.75" customHeight="1" x14ac:dyDescent="0.15">
      <c r="B17" s="10" t="s">
        <v>22</v>
      </c>
      <c r="C17" s="10" t="s">
        <v>13</v>
      </c>
      <c r="D17" s="11" t="s">
        <v>23</v>
      </c>
      <c r="E17" s="11" t="s">
        <v>14</v>
      </c>
      <c r="F17" s="11" t="s">
        <v>24</v>
      </c>
      <c r="G17" s="11" t="s">
        <v>15</v>
      </c>
      <c r="H17" s="12" t="s">
        <v>25</v>
      </c>
    </row>
    <row r="18" spans="2:12" ht="27.75" customHeight="1" x14ac:dyDescent="0.15">
      <c r="B18" s="1"/>
      <c r="C18" s="1"/>
      <c r="D18" s="13">
        <f>B18-C18</f>
        <v>0</v>
      </c>
      <c r="E18" s="13">
        <f>D18</f>
        <v>0</v>
      </c>
      <c r="F18" s="14">
        <v>300000</v>
      </c>
      <c r="G18" s="14">
        <f>FLOOR(MIN(D18,E18,F18), 1000)</f>
        <v>0</v>
      </c>
      <c r="H18" s="14">
        <f>ROUNDDOWN(G18,-3)</f>
        <v>0</v>
      </c>
      <c r="I18" s="46"/>
      <c r="J18" s="46"/>
    </row>
    <row r="19" spans="2:12" x14ac:dyDescent="0.15">
      <c r="B19" s="46"/>
      <c r="C19" s="46"/>
      <c r="D19" s="46"/>
      <c r="E19" s="46"/>
      <c r="F19" s="46"/>
      <c r="G19" s="46"/>
      <c r="H19" s="46"/>
      <c r="I19" s="46"/>
      <c r="J19" s="46"/>
    </row>
    <row r="20" spans="2:12" ht="15" customHeight="1" x14ac:dyDescent="0.15">
      <c r="B20" s="8" t="s">
        <v>27</v>
      </c>
      <c r="C20" s="46"/>
      <c r="D20" s="46"/>
      <c r="E20" s="46"/>
      <c r="F20" s="46"/>
      <c r="G20" s="46"/>
      <c r="H20" s="46"/>
      <c r="I20" s="46"/>
      <c r="J20" s="46"/>
    </row>
    <row r="21" spans="2:12" s="9" customFormat="1" ht="45.75" customHeight="1" x14ac:dyDescent="0.15">
      <c r="B21" s="10" t="s">
        <v>22</v>
      </c>
      <c r="C21" s="10" t="s">
        <v>13</v>
      </c>
      <c r="D21" s="11" t="s">
        <v>23</v>
      </c>
      <c r="E21" s="11" t="s">
        <v>14</v>
      </c>
      <c r="F21" s="11" t="s">
        <v>24</v>
      </c>
      <c r="G21" s="11" t="s">
        <v>15</v>
      </c>
      <c r="H21" s="12" t="s">
        <v>25</v>
      </c>
    </row>
    <row r="22" spans="2:12" ht="24.75" customHeight="1" x14ac:dyDescent="0.15">
      <c r="B22" s="1"/>
      <c r="C22" s="1"/>
      <c r="D22" s="13">
        <f>B22-C22</f>
        <v>0</v>
      </c>
      <c r="E22" s="13">
        <f>D22</f>
        <v>0</v>
      </c>
      <c r="F22" s="14">
        <f>IF(COUNTA('第２号様式別紙２（訪問介護（人材確保））'!N9:T9)&gt;0,
SUM('第２号様式別紙２（訪問介護（人材確保））'!M70:O70)*3500+SUM('第２号様式別紙２（訪問介護（人材確保））'!Q70:S70)*5000,
SUM('第２号様式別紙２（訪問介護（人材確保））'!M70:O70)*2500+SUM('第２号様式別紙２（訪問介護（人材確保））'!Q70:S70)*4000)</f>
        <v>0</v>
      </c>
      <c r="G22" s="14">
        <f>FLOOR(MIN(D22,E22,F22), 1000)</f>
        <v>0</v>
      </c>
      <c r="H22" s="14">
        <f>ROUNDDOWN(G22,-3)</f>
        <v>0</v>
      </c>
      <c r="I22" s="46"/>
      <c r="J22" s="46"/>
      <c r="K22" s="9"/>
      <c r="L22" s="9"/>
    </row>
    <row r="23" spans="2:12" x14ac:dyDescent="0.15">
      <c r="B23" s="46"/>
      <c r="C23" s="46"/>
      <c r="D23" s="46"/>
      <c r="E23" s="46"/>
      <c r="F23" s="46"/>
      <c r="G23" s="46"/>
      <c r="H23" s="46"/>
      <c r="I23" s="46"/>
      <c r="J23" s="46"/>
      <c r="K23" s="9"/>
    </row>
    <row r="24" spans="2:12" x14ac:dyDescent="0.15">
      <c r="B24" s="46"/>
      <c r="C24" s="46"/>
      <c r="D24" s="46"/>
      <c r="E24" s="46"/>
      <c r="F24" s="46"/>
      <c r="G24" s="46"/>
      <c r="H24" s="46"/>
      <c r="I24" s="46"/>
      <c r="J24" s="46"/>
      <c r="K24" s="9"/>
    </row>
    <row r="25" spans="2:12" x14ac:dyDescent="0.15">
      <c r="B25" s="8" t="s">
        <v>28</v>
      </c>
      <c r="C25" s="46"/>
      <c r="D25" s="46"/>
      <c r="E25" s="46"/>
      <c r="F25" s="46"/>
      <c r="G25" s="46"/>
      <c r="H25" s="46"/>
      <c r="I25" s="46"/>
      <c r="J25" s="46"/>
      <c r="K25" s="9"/>
    </row>
    <row r="26" spans="2:12" s="9" customFormat="1" ht="47.25" customHeight="1" x14ac:dyDescent="0.15">
      <c r="B26" s="10" t="s">
        <v>22</v>
      </c>
      <c r="C26" s="10" t="s">
        <v>13</v>
      </c>
      <c r="D26" s="11" t="s">
        <v>23</v>
      </c>
      <c r="E26" s="11" t="s">
        <v>14</v>
      </c>
      <c r="F26" s="11" t="s">
        <v>24</v>
      </c>
      <c r="G26" s="11" t="s">
        <v>15</v>
      </c>
      <c r="H26" s="12" t="s">
        <v>25</v>
      </c>
    </row>
    <row r="27" spans="2:12" ht="24.75" customHeight="1" x14ac:dyDescent="0.15">
      <c r="B27" s="15">
        <f>SUM(B14,B18,B22)</f>
        <v>0</v>
      </c>
      <c r="C27" s="15">
        <f t="shared" ref="C27:H27" si="0">SUM(C14,C18,C22)</f>
        <v>0</v>
      </c>
      <c r="D27" s="15">
        <f t="shared" si="0"/>
        <v>0</v>
      </c>
      <c r="E27" s="15">
        <f t="shared" si="0"/>
        <v>0</v>
      </c>
      <c r="F27" s="15">
        <f t="shared" si="0"/>
        <v>400000</v>
      </c>
      <c r="G27" s="15">
        <f t="shared" si="0"/>
        <v>0</v>
      </c>
      <c r="H27" s="15">
        <f t="shared" si="0"/>
        <v>0</v>
      </c>
      <c r="I27" s="46"/>
      <c r="J27" s="46"/>
    </row>
    <row r="28" spans="2:12" x14ac:dyDescent="0.15">
      <c r="B28" s="46"/>
      <c r="C28" s="46"/>
      <c r="D28" s="46"/>
      <c r="E28" s="46"/>
      <c r="F28" s="46"/>
      <c r="G28" s="46"/>
      <c r="H28" s="46"/>
      <c r="I28" s="46"/>
      <c r="J28" s="46"/>
    </row>
    <row r="29" spans="2:12" x14ac:dyDescent="0.15">
      <c r="B29" s="46"/>
      <c r="C29" s="46"/>
      <c r="D29" s="46"/>
      <c r="E29" s="46"/>
      <c r="F29" s="46"/>
      <c r="G29" s="46"/>
      <c r="H29" s="46"/>
      <c r="I29" s="46"/>
      <c r="J29" s="46"/>
    </row>
    <row r="30" spans="2:12" x14ac:dyDescent="0.15">
      <c r="B30" s="46" t="s">
        <v>29</v>
      </c>
      <c r="C30" s="46"/>
      <c r="D30" s="46"/>
      <c r="E30" s="46"/>
      <c r="F30" s="46"/>
      <c r="G30" s="46"/>
      <c r="H30" s="46"/>
      <c r="I30" s="46"/>
      <c r="J30" s="46"/>
    </row>
    <row r="31" spans="2:12" x14ac:dyDescent="0.15">
      <c r="B31" s="46" t="s">
        <v>30</v>
      </c>
      <c r="C31" s="46"/>
      <c r="D31" s="46"/>
      <c r="E31" s="46"/>
      <c r="F31" s="46"/>
      <c r="G31" s="46"/>
      <c r="H31" s="46"/>
      <c r="I31" s="46"/>
      <c r="J31" s="46"/>
    </row>
    <row r="32" spans="2:12" x14ac:dyDescent="0.15">
      <c r="B32" s="46" t="s">
        <v>31</v>
      </c>
      <c r="C32" s="46"/>
      <c r="D32" s="46"/>
      <c r="E32" s="46"/>
      <c r="F32" s="46"/>
      <c r="G32" s="46"/>
      <c r="H32" s="46"/>
      <c r="I32" s="46"/>
      <c r="J32" s="46"/>
    </row>
    <row r="33" spans="2:9" x14ac:dyDescent="0.15">
      <c r="B33" s="42"/>
      <c r="C33" s="42"/>
      <c r="D33" s="42"/>
      <c r="E33" s="42"/>
      <c r="F33" s="42"/>
      <c r="G33" s="42"/>
      <c r="H33" s="42"/>
      <c r="I33" s="42"/>
    </row>
  </sheetData>
  <mergeCells count="4">
    <mergeCell ref="G4:I4"/>
    <mergeCell ref="G5:H5"/>
    <mergeCell ref="G6:H6"/>
    <mergeCell ref="A3:I3"/>
  </mergeCells>
  <phoneticPr fontId="6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8526-1144-48B9-B017-EC36430C396D}">
  <sheetPr>
    <tabColor rgb="FFFFC000"/>
    <pageSetUpPr fitToPage="1"/>
  </sheetPr>
  <dimension ref="A1:AA72"/>
  <sheetViews>
    <sheetView view="pageBreakPreview" zoomScaleNormal="100" zoomScaleSheetLayoutView="100" workbookViewId="0">
      <selection activeCell="N6" sqref="N6:T6"/>
    </sheetView>
  </sheetViews>
  <sheetFormatPr defaultColWidth="9" defaultRowHeight="13.5" x14ac:dyDescent="0.15"/>
  <cols>
    <col min="1" max="4" width="3.5" style="5" customWidth="1"/>
    <col min="5" max="5" width="12.125" style="5" customWidth="1"/>
    <col min="6" max="6" width="5.125" style="5" customWidth="1"/>
    <col min="7" max="7" width="4.25" style="5" customWidth="1"/>
    <col min="8" max="13" width="3.5" style="5" customWidth="1"/>
    <col min="14" max="14" width="5.125" style="5" customWidth="1"/>
    <col min="15" max="22" width="3.5" style="5" customWidth="1"/>
    <col min="23" max="26" width="9" style="5"/>
    <col min="27" max="27" width="12" style="5" customWidth="1"/>
    <col min="28" max="16384" width="9" style="5"/>
  </cols>
  <sheetData>
    <row r="1" spans="1:27" x14ac:dyDescent="0.15">
      <c r="A1" s="45" t="s">
        <v>67</v>
      </c>
      <c r="J1" s="16"/>
      <c r="K1" s="16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7" ht="37.5" customHeight="1" x14ac:dyDescent="0.15">
      <c r="A2" s="56" t="s">
        <v>69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AA2" s="6"/>
    </row>
    <row r="3" spans="1:27" ht="13.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AA3" s="18" t="s">
        <v>32</v>
      </c>
    </row>
    <row r="4" spans="1:27" ht="30" customHeight="1" x14ac:dyDescent="0.15">
      <c r="H4" s="58" t="s">
        <v>16</v>
      </c>
      <c r="I4" s="59"/>
      <c r="J4" s="59"/>
      <c r="K4" s="59"/>
      <c r="L4" s="59"/>
      <c r="M4" s="60"/>
      <c r="N4" s="61"/>
      <c r="O4" s="62"/>
      <c r="P4" s="62"/>
      <c r="Q4" s="62"/>
      <c r="R4" s="62"/>
      <c r="S4" s="62"/>
      <c r="T4" s="63"/>
      <c r="U4" s="17"/>
      <c r="V4" s="17"/>
      <c r="W4" s="19" t="s">
        <v>33</v>
      </c>
      <c r="AA4" s="5" t="s">
        <v>34</v>
      </c>
    </row>
    <row r="5" spans="1:27" ht="26.25" customHeight="1" x14ac:dyDescent="0.15">
      <c r="H5" s="64" t="s">
        <v>17</v>
      </c>
      <c r="I5" s="64"/>
      <c r="J5" s="64"/>
      <c r="K5" s="64"/>
      <c r="L5" s="64"/>
      <c r="M5" s="64"/>
      <c r="N5" s="65"/>
      <c r="O5" s="65"/>
      <c r="P5" s="65"/>
      <c r="Q5" s="65"/>
      <c r="R5" s="65"/>
      <c r="S5" s="65"/>
      <c r="T5" s="65"/>
      <c r="U5" s="17"/>
      <c r="V5" s="17"/>
      <c r="W5" s="19" t="s">
        <v>33</v>
      </c>
    </row>
    <row r="6" spans="1:27" ht="20.100000000000001" customHeight="1" x14ac:dyDescent="0.15">
      <c r="H6" s="75" t="s">
        <v>35</v>
      </c>
      <c r="I6" s="76"/>
      <c r="J6" s="76"/>
      <c r="K6" s="76"/>
      <c r="L6" s="76"/>
      <c r="M6" s="77"/>
      <c r="N6" s="78"/>
      <c r="O6" s="79"/>
      <c r="P6" s="79"/>
      <c r="Q6" s="79"/>
      <c r="R6" s="79"/>
      <c r="S6" s="79"/>
      <c r="T6" s="80"/>
      <c r="U6" s="17"/>
      <c r="V6" s="17"/>
      <c r="AA6" s="6"/>
    </row>
    <row r="7" spans="1:27" ht="20.100000000000001" customHeight="1" x14ac:dyDescent="0.15">
      <c r="H7" s="81" t="s">
        <v>36</v>
      </c>
      <c r="I7" s="82"/>
      <c r="J7" s="82"/>
      <c r="K7" s="82"/>
      <c r="L7" s="82"/>
      <c r="M7" s="83"/>
      <c r="N7" s="84"/>
      <c r="O7" s="85"/>
      <c r="P7" s="85"/>
      <c r="Q7" s="85"/>
      <c r="R7" s="85"/>
      <c r="S7" s="85"/>
      <c r="T7" s="86"/>
      <c r="U7" s="17"/>
      <c r="V7" s="17"/>
      <c r="AA7" s="6"/>
    </row>
    <row r="8" spans="1:27" ht="20.100000000000001" customHeight="1" x14ac:dyDescent="0.15">
      <c r="H8" s="87" t="s">
        <v>37</v>
      </c>
      <c r="I8" s="88"/>
      <c r="J8" s="88"/>
      <c r="K8" s="88"/>
      <c r="L8" s="88"/>
      <c r="M8" s="89"/>
      <c r="N8" s="90"/>
      <c r="O8" s="91"/>
      <c r="P8" s="91"/>
      <c r="Q8" s="91"/>
      <c r="R8" s="91"/>
      <c r="S8" s="91"/>
      <c r="T8" s="92"/>
      <c r="U8" s="17"/>
      <c r="V8" s="17"/>
      <c r="AA8" s="6"/>
    </row>
    <row r="9" spans="1:27" ht="19.5" customHeight="1" x14ac:dyDescent="0.15">
      <c r="H9" s="93" t="s">
        <v>38</v>
      </c>
      <c r="I9" s="94"/>
      <c r="J9" s="94"/>
      <c r="K9" s="94"/>
      <c r="L9" s="94"/>
      <c r="M9" s="94"/>
      <c r="N9" s="95"/>
      <c r="O9" s="95"/>
      <c r="P9" s="95"/>
      <c r="Q9" s="95"/>
      <c r="R9" s="95"/>
      <c r="S9" s="95"/>
      <c r="T9" s="95"/>
      <c r="U9" s="17"/>
      <c r="V9" s="17"/>
      <c r="AA9" s="6"/>
    </row>
    <row r="10" spans="1:27" ht="18.75" customHeight="1" x14ac:dyDescent="0.15">
      <c r="A10" s="5" t="s">
        <v>39</v>
      </c>
      <c r="U10" s="17"/>
      <c r="V10" s="17"/>
    </row>
    <row r="11" spans="1:27" ht="27" customHeight="1" x14ac:dyDescent="0.15">
      <c r="A11" s="20" t="s">
        <v>40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2"/>
    </row>
    <row r="12" spans="1:27" ht="13.5" customHeight="1" x14ac:dyDescent="0.15">
      <c r="A12" s="23"/>
      <c r="B12" s="24"/>
      <c r="V12" s="25"/>
    </row>
    <row r="13" spans="1:27" x14ac:dyDescent="0.15">
      <c r="A13" s="23"/>
      <c r="B13" s="3" t="s">
        <v>41</v>
      </c>
      <c r="V13" s="25"/>
      <c r="W13" s="5" t="s">
        <v>42</v>
      </c>
    </row>
    <row r="14" spans="1:27" x14ac:dyDescent="0.15">
      <c r="A14" s="23"/>
      <c r="C14" s="5" t="s">
        <v>2</v>
      </c>
      <c r="F14" s="6" t="s">
        <v>3</v>
      </c>
      <c r="G14" s="26"/>
      <c r="H14" s="6" t="s">
        <v>4</v>
      </c>
      <c r="I14" s="26"/>
      <c r="J14" s="6" t="s">
        <v>5</v>
      </c>
      <c r="K14" s="26"/>
      <c r="L14" s="6" t="s">
        <v>6</v>
      </c>
      <c r="M14" s="6" t="s">
        <v>7</v>
      </c>
      <c r="N14" s="6" t="s">
        <v>3</v>
      </c>
      <c r="O14" s="26"/>
      <c r="P14" s="6" t="s">
        <v>4</v>
      </c>
      <c r="Q14" s="26"/>
      <c r="R14" s="6" t="s">
        <v>5</v>
      </c>
      <c r="S14" s="26"/>
      <c r="T14" s="6" t="s">
        <v>6</v>
      </c>
      <c r="U14" s="6"/>
      <c r="V14" s="25"/>
    </row>
    <row r="15" spans="1:27" x14ac:dyDescent="0.15">
      <c r="A15" s="23"/>
      <c r="F15" s="6"/>
      <c r="T15" s="6"/>
      <c r="U15" s="6"/>
      <c r="V15" s="25"/>
    </row>
    <row r="16" spans="1:27" x14ac:dyDescent="0.15">
      <c r="A16" s="23"/>
      <c r="C16" s="5" t="s">
        <v>43</v>
      </c>
      <c r="V16" s="25"/>
    </row>
    <row r="17" spans="1:22" x14ac:dyDescent="0.15">
      <c r="A17" s="23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8"/>
      <c r="V17" s="25"/>
    </row>
    <row r="18" spans="1:22" x14ac:dyDescent="0.15">
      <c r="A18" s="23"/>
      <c r="D18" s="69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1"/>
      <c r="V18" s="25"/>
    </row>
    <row r="19" spans="1:22" x14ac:dyDescent="0.15">
      <c r="A19" s="23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  <c r="V19" s="25"/>
    </row>
    <row r="20" spans="1:22" x14ac:dyDescent="0.15">
      <c r="A20" s="23"/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  <c r="V20" s="25"/>
    </row>
    <row r="21" spans="1:22" x14ac:dyDescent="0.15">
      <c r="A21" s="23"/>
      <c r="D21" s="16" t="s">
        <v>44</v>
      </c>
      <c r="E21" s="3"/>
      <c r="F21" s="3"/>
      <c r="G21" s="27"/>
      <c r="H21" s="3"/>
      <c r="I21" s="27"/>
      <c r="J21" s="3"/>
      <c r="K21" s="27"/>
      <c r="L21" s="3"/>
      <c r="M21" s="3"/>
      <c r="N21" s="3"/>
      <c r="O21" s="27"/>
      <c r="P21" s="3"/>
      <c r="Q21" s="27"/>
      <c r="R21" s="3"/>
      <c r="S21" s="28"/>
      <c r="V21" s="25"/>
    </row>
    <row r="22" spans="1:22" x14ac:dyDescent="0.15">
      <c r="A22" s="23"/>
      <c r="F22" s="6"/>
      <c r="T22" s="6"/>
      <c r="U22" s="6"/>
      <c r="V22" s="25"/>
    </row>
    <row r="23" spans="1:22" x14ac:dyDescent="0.15">
      <c r="A23" s="23"/>
      <c r="C23" s="5" t="s">
        <v>45</v>
      </c>
      <c r="V23" s="25"/>
    </row>
    <row r="24" spans="1:22" x14ac:dyDescent="0.15">
      <c r="A24" s="23"/>
      <c r="D24" s="66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8"/>
      <c r="V24" s="25"/>
    </row>
    <row r="25" spans="1:22" x14ac:dyDescent="0.15">
      <c r="A25" s="23"/>
      <c r="D25" s="69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1"/>
      <c r="V25" s="25"/>
    </row>
    <row r="26" spans="1:22" x14ac:dyDescent="0.15">
      <c r="A26" s="23"/>
      <c r="D26" s="69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  <c r="V26" s="25"/>
    </row>
    <row r="27" spans="1:22" x14ac:dyDescent="0.15">
      <c r="A27" s="23"/>
      <c r="D27" s="72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V27" s="25"/>
    </row>
    <row r="28" spans="1:22" x14ac:dyDescent="0.15">
      <c r="A28" s="23"/>
      <c r="D28" s="16"/>
      <c r="E28" s="3"/>
      <c r="F28" s="3"/>
      <c r="G28" s="27"/>
      <c r="H28" s="3"/>
      <c r="I28" s="27"/>
      <c r="J28" s="3"/>
      <c r="K28" s="27"/>
      <c r="L28" s="3"/>
      <c r="M28" s="3"/>
      <c r="N28" s="3"/>
      <c r="O28" s="27"/>
      <c r="P28" s="3"/>
      <c r="Q28" s="27"/>
      <c r="R28" s="3"/>
      <c r="S28" s="28"/>
      <c r="V28" s="25"/>
    </row>
    <row r="29" spans="1:22" x14ac:dyDescent="0.15">
      <c r="A29" s="23"/>
      <c r="C29" s="5" t="s">
        <v>46</v>
      </c>
      <c r="V29" s="25"/>
    </row>
    <row r="30" spans="1:22" x14ac:dyDescent="0.15">
      <c r="A30" s="23"/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8"/>
      <c r="V30" s="25"/>
    </row>
    <row r="31" spans="1:22" x14ac:dyDescent="0.15">
      <c r="A31" s="23"/>
      <c r="D31" s="69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1"/>
      <c r="V31" s="25"/>
    </row>
    <row r="32" spans="1:22" x14ac:dyDescent="0.15">
      <c r="A32" s="23"/>
      <c r="D32" s="72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4"/>
      <c r="V32" s="25"/>
    </row>
    <row r="33" spans="1:23" x14ac:dyDescent="0.15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1"/>
    </row>
    <row r="34" spans="1:23" x14ac:dyDescent="0.15">
      <c r="A34" s="23"/>
      <c r="B34" s="24"/>
      <c r="V34" s="25"/>
      <c r="W34" s="5" t="s">
        <v>47</v>
      </c>
    </row>
    <row r="35" spans="1:23" x14ac:dyDescent="0.15">
      <c r="A35" s="23"/>
      <c r="B35" s="3" t="s">
        <v>26</v>
      </c>
      <c r="V35" s="25"/>
      <c r="W35" s="5" t="s">
        <v>48</v>
      </c>
    </row>
    <row r="36" spans="1:23" x14ac:dyDescent="0.15">
      <c r="A36" s="23"/>
      <c r="C36" s="5" t="s">
        <v>2</v>
      </c>
      <c r="F36" s="6" t="s">
        <v>3</v>
      </c>
      <c r="G36" s="26"/>
      <c r="H36" s="6" t="s">
        <v>4</v>
      </c>
      <c r="I36" s="26"/>
      <c r="J36" s="6" t="s">
        <v>5</v>
      </c>
      <c r="K36" s="26"/>
      <c r="L36" s="6" t="s">
        <v>6</v>
      </c>
      <c r="M36" s="6" t="s">
        <v>7</v>
      </c>
      <c r="N36" s="6" t="s">
        <v>3</v>
      </c>
      <c r="O36" s="26"/>
      <c r="P36" s="6" t="s">
        <v>4</v>
      </c>
      <c r="Q36" s="26"/>
      <c r="R36" s="6" t="s">
        <v>5</v>
      </c>
      <c r="S36" s="26"/>
      <c r="T36" s="6" t="s">
        <v>6</v>
      </c>
      <c r="U36" s="6"/>
      <c r="V36" s="25"/>
    </row>
    <row r="37" spans="1:23" x14ac:dyDescent="0.15">
      <c r="A37" s="23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25"/>
    </row>
    <row r="38" spans="1:23" x14ac:dyDescent="0.15">
      <c r="A38" s="23"/>
      <c r="C38" s="5" t="s">
        <v>49</v>
      </c>
      <c r="V38" s="25"/>
    </row>
    <row r="39" spans="1:23" x14ac:dyDescent="0.15">
      <c r="A39" s="23"/>
      <c r="D39" s="66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8"/>
      <c r="V39" s="25"/>
    </row>
    <row r="40" spans="1:23" x14ac:dyDescent="0.15">
      <c r="A40" s="23"/>
      <c r="D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1"/>
      <c r="V40" s="25"/>
      <c r="W40" s="5" t="s">
        <v>50</v>
      </c>
    </row>
    <row r="41" spans="1:23" x14ac:dyDescent="0.15">
      <c r="A41" s="23"/>
      <c r="D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1"/>
      <c r="V41" s="25"/>
    </row>
    <row r="42" spans="1:23" x14ac:dyDescent="0.15">
      <c r="A42" s="23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  <c r="V42" s="25"/>
    </row>
    <row r="43" spans="1:23" x14ac:dyDescent="0.15">
      <c r="A43" s="23"/>
      <c r="D43" s="16" t="s">
        <v>44</v>
      </c>
      <c r="V43" s="25"/>
    </row>
    <row r="44" spans="1:23" x14ac:dyDescent="0.15">
      <c r="A44" s="23"/>
      <c r="F44" s="6"/>
      <c r="T44" s="6"/>
      <c r="U44" s="6"/>
      <c r="V44" s="25"/>
    </row>
    <row r="45" spans="1:23" x14ac:dyDescent="0.15">
      <c r="A45" s="23"/>
      <c r="C45" s="5" t="s">
        <v>45</v>
      </c>
      <c r="V45" s="25"/>
    </row>
    <row r="46" spans="1:23" x14ac:dyDescent="0.15">
      <c r="A46" s="23"/>
      <c r="D46" s="6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8"/>
      <c r="V46" s="25"/>
    </row>
    <row r="47" spans="1:23" x14ac:dyDescent="0.15">
      <c r="A47" s="23"/>
      <c r="D47" s="69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1"/>
      <c r="V47" s="25"/>
    </row>
    <row r="48" spans="1:23" x14ac:dyDescent="0.15">
      <c r="A48" s="23"/>
      <c r="D48" s="69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1"/>
      <c r="V48" s="25"/>
    </row>
    <row r="49" spans="1:23" x14ac:dyDescent="0.15">
      <c r="A49" s="23"/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4"/>
      <c r="V49" s="25"/>
    </row>
    <row r="50" spans="1:23" x14ac:dyDescent="0.15">
      <c r="A50" s="23"/>
      <c r="D50" s="16"/>
      <c r="E50" s="3"/>
      <c r="F50" s="3"/>
      <c r="G50" s="27"/>
      <c r="H50" s="3"/>
      <c r="I50" s="27"/>
      <c r="J50" s="3"/>
      <c r="K50" s="27"/>
      <c r="L50" s="3"/>
      <c r="M50" s="3"/>
      <c r="N50" s="3"/>
      <c r="O50" s="27"/>
      <c r="P50" s="3"/>
      <c r="Q50" s="27"/>
      <c r="R50" s="3"/>
      <c r="S50" s="28"/>
      <c r="V50" s="25"/>
    </row>
    <row r="51" spans="1:23" x14ac:dyDescent="0.15">
      <c r="A51" s="23"/>
      <c r="C51" s="5" t="s">
        <v>46</v>
      </c>
      <c r="V51" s="25"/>
    </row>
    <row r="52" spans="1:23" x14ac:dyDescent="0.15">
      <c r="A52" s="23"/>
      <c r="D52" s="66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8"/>
      <c r="V52" s="25"/>
    </row>
    <row r="53" spans="1:23" x14ac:dyDescent="0.15">
      <c r="A53" s="23"/>
      <c r="D53" s="69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1"/>
      <c r="V53" s="25"/>
    </row>
    <row r="54" spans="1:23" x14ac:dyDescent="0.15">
      <c r="A54" s="23"/>
      <c r="D54" s="72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4"/>
      <c r="V54" s="25"/>
    </row>
    <row r="55" spans="1:23" x14ac:dyDescent="0.15">
      <c r="A55" s="29"/>
      <c r="B55" s="30"/>
      <c r="C55" s="30"/>
      <c r="D55" s="32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1"/>
    </row>
    <row r="56" spans="1:23" x14ac:dyDescent="0.15">
      <c r="A56" s="23"/>
      <c r="D56" s="16"/>
      <c r="V56" s="25"/>
    </row>
    <row r="57" spans="1:23" x14ac:dyDescent="0.15">
      <c r="A57" s="23"/>
      <c r="B57" s="3" t="s">
        <v>27</v>
      </c>
      <c r="D57" s="16"/>
      <c r="V57" s="25"/>
      <c r="W57" s="5" t="s">
        <v>51</v>
      </c>
    </row>
    <row r="58" spans="1:23" x14ac:dyDescent="0.15">
      <c r="A58" s="33"/>
      <c r="B58" s="16"/>
      <c r="C58" s="5" t="s">
        <v>2</v>
      </c>
      <c r="F58" s="6" t="s">
        <v>3</v>
      </c>
      <c r="G58" s="26"/>
      <c r="H58" s="6" t="s">
        <v>4</v>
      </c>
      <c r="I58" s="26"/>
      <c r="J58" s="6" t="s">
        <v>5</v>
      </c>
      <c r="K58" s="26"/>
      <c r="L58" s="6" t="s">
        <v>6</v>
      </c>
      <c r="M58" s="6" t="s">
        <v>7</v>
      </c>
      <c r="N58" s="6" t="s">
        <v>3</v>
      </c>
      <c r="O58" s="26"/>
      <c r="P58" s="6" t="s">
        <v>4</v>
      </c>
      <c r="Q58" s="26"/>
      <c r="R58" s="6" t="s">
        <v>5</v>
      </c>
      <c r="S58" s="26"/>
      <c r="T58" s="6" t="s">
        <v>6</v>
      </c>
      <c r="U58" s="6"/>
      <c r="V58" s="25"/>
      <c r="W58" s="5" t="s">
        <v>52</v>
      </c>
    </row>
    <row r="59" spans="1:23" x14ac:dyDescent="0.15">
      <c r="A59" s="33"/>
      <c r="B59" s="1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5"/>
    </row>
    <row r="60" spans="1:23" x14ac:dyDescent="0.15">
      <c r="A60" s="33"/>
      <c r="B60" s="16"/>
      <c r="C60" s="5" t="s">
        <v>53</v>
      </c>
      <c r="G60" s="26"/>
      <c r="H60" s="5" t="s">
        <v>54</v>
      </c>
      <c r="V60" s="25"/>
      <c r="W60" s="5" t="s">
        <v>55</v>
      </c>
    </row>
    <row r="61" spans="1:23" x14ac:dyDescent="0.15">
      <c r="A61" s="33"/>
      <c r="B61" s="16"/>
      <c r="V61" s="25"/>
    </row>
    <row r="62" spans="1:23" x14ac:dyDescent="0.15">
      <c r="A62" s="23"/>
      <c r="C62" s="5" t="s">
        <v>56</v>
      </c>
      <c r="V62" s="25"/>
      <c r="W62" s="49" t="s">
        <v>70</v>
      </c>
    </row>
    <row r="63" spans="1:23" ht="17.25" customHeight="1" x14ac:dyDescent="0.15">
      <c r="A63" s="23"/>
      <c r="D63" s="96" t="s">
        <v>8</v>
      </c>
      <c r="E63" s="96" t="s">
        <v>9</v>
      </c>
      <c r="F63" s="97" t="s">
        <v>57</v>
      </c>
      <c r="G63" s="98"/>
      <c r="H63" s="98"/>
      <c r="I63" s="98"/>
      <c r="J63" s="98"/>
      <c r="K63" s="98"/>
      <c r="L63" s="99"/>
      <c r="M63" s="103" t="s">
        <v>58</v>
      </c>
      <c r="N63" s="104"/>
      <c r="O63" s="104"/>
      <c r="P63" s="104"/>
      <c r="Q63" s="104"/>
      <c r="R63" s="104"/>
      <c r="S63" s="104"/>
      <c r="T63" s="105"/>
      <c r="V63" s="25"/>
      <c r="W63" s="5" t="s">
        <v>59</v>
      </c>
    </row>
    <row r="64" spans="1:23" ht="17.25" customHeight="1" x14ac:dyDescent="0.15">
      <c r="A64" s="23"/>
      <c r="D64" s="64"/>
      <c r="E64" s="64"/>
      <c r="F64" s="100"/>
      <c r="G64" s="101"/>
      <c r="H64" s="101"/>
      <c r="I64" s="101"/>
      <c r="J64" s="101"/>
      <c r="K64" s="101"/>
      <c r="L64" s="102"/>
      <c r="M64" s="106" t="s">
        <v>60</v>
      </c>
      <c r="N64" s="107"/>
      <c r="O64" s="107"/>
      <c r="P64" s="108"/>
      <c r="Q64" s="106" t="s">
        <v>61</v>
      </c>
      <c r="R64" s="107"/>
      <c r="S64" s="107"/>
      <c r="T64" s="108"/>
      <c r="V64" s="25"/>
      <c r="W64" s="5" t="s">
        <v>62</v>
      </c>
    </row>
    <row r="65" spans="1:23" x14ac:dyDescent="0.15">
      <c r="A65" s="23"/>
      <c r="D65" s="34">
        <v>1</v>
      </c>
      <c r="E65" s="35"/>
      <c r="F65" s="35" t="s">
        <v>11</v>
      </c>
      <c r="G65" s="26"/>
      <c r="H65" s="34" t="s">
        <v>4</v>
      </c>
      <c r="I65" s="26"/>
      <c r="J65" s="34" t="s">
        <v>5</v>
      </c>
      <c r="K65" s="26"/>
      <c r="L65" s="36" t="s">
        <v>6</v>
      </c>
      <c r="M65" s="109"/>
      <c r="N65" s="110"/>
      <c r="O65" s="111"/>
      <c r="P65" s="34" t="s">
        <v>63</v>
      </c>
      <c r="Q65" s="109"/>
      <c r="R65" s="110"/>
      <c r="S65" s="111"/>
      <c r="T65" s="37" t="s">
        <v>64</v>
      </c>
      <c r="U65" s="2" t="s">
        <v>10</v>
      </c>
      <c r="V65" s="38">
        <f>SUM(M65,Q65)</f>
        <v>0</v>
      </c>
      <c r="W65" s="39"/>
    </row>
    <row r="66" spans="1:23" x14ac:dyDescent="0.15">
      <c r="A66" s="23"/>
      <c r="D66" s="34">
        <v>2</v>
      </c>
      <c r="E66" s="35"/>
      <c r="F66" s="35" t="s">
        <v>11</v>
      </c>
      <c r="G66" s="26"/>
      <c r="H66" s="34" t="s">
        <v>4</v>
      </c>
      <c r="I66" s="26"/>
      <c r="J66" s="34" t="s">
        <v>5</v>
      </c>
      <c r="K66" s="26"/>
      <c r="L66" s="36" t="s">
        <v>6</v>
      </c>
      <c r="M66" s="109"/>
      <c r="N66" s="110"/>
      <c r="O66" s="111"/>
      <c r="P66" s="34" t="s">
        <v>63</v>
      </c>
      <c r="Q66" s="109"/>
      <c r="R66" s="110"/>
      <c r="S66" s="111"/>
      <c r="T66" s="37" t="s">
        <v>64</v>
      </c>
      <c r="U66" s="2" t="s">
        <v>65</v>
      </c>
      <c r="V66" s="38">
        <f t="shared" ref="V66:V69" si="0">SUM(M66,Q66)</f>
        <v>0</v>
      </c>
      <c r="W66" s="39"/>
    </row>
    <row r="67" spans="1:23" x14ac:dyDescent="0.15">
      <c r="A67" s="23"/>
      <c r="D67" s="34">
        <v>3</v>
      </c>
      <c r="E67" s="35"/>
      <c r="F67" s="35" t="s">
        <v>11</v>
      </c>
      <c r="G67" s="26"/>
      <c r="H67" s="34" t="s">
        <v>4</v>
      </c>
      <c r="I67" s="26"/>
      <c r="J67" s="34" t="s">
        <v>5</v>
      </c>
      <c r="K67" s="26"/>
      <c r="L67" s="36" t="s">
        <v>6</v>
      </c>
      <c r="M67" s="109"/>
      <c r="N67" s="110"/>
      <c r="O67" s="111"/>
      <c r="P67" s="34" t="s">
        <v>63</v>
      </c>
      <c r="Q67" s="109"/>
      <c r="R67" s="110"/>
      <c r="S67" s="111"/>
      <c r="T67" s="37" t="s">
        <v>64</v>
      </c>
      <c r="U67" s="2" t="s">
        <v>65</v>
      </c>
      <c r="V67" s="38">
        <f t="shared" si="0"/>
        <v>0</v>
      </c>
      <c r="W67" s="39"/>
    </row>
    <row r="68" spans="1:23" x14ac:dyDescent="0.15">
      <c r="A68" s="23"/>
      <c r="D68" s="34">
        <v>4</v>
      </c>
      <c r="E68" s="35"/>
      <c r="F68" s="35" t="s">
        <v>11</v>
      </c>
      <c r="G68" s="26"/>
      <c r="H68" s="34" t="s">
        <v>4</v>
      </c>
      <c r="I68" s="26"/>
      <c r="J68" s="34" t="s">
        <v>5</v>
      </c>
      <c r="K68" s="26"/>
      <c r="L68" s="36" t="s">
        <v>6</v>
      </c>
      <c r="M68" s="109"/>
      <c r="N68" s="110"/>
      <c r="O68" s="111"/>
      <c r="P68" s="34" t="s">
        <v>63</v>
      </c>
      <c r="Q68" s="109"/>
      <c r="R68" s="110"/>
      <c r="S68" s="111"/>
      <c r="T68" s="37" t="s">
        <v>64</v>
      </c>
      <c r="U68" s="2" t="s">
        <v>65</v>
      </c>
      <c r="V68" s="38">
        <f t="shared" si="0"/>
        <v>0</v>
      </c>
      <c r="W68" s="39"/>
    </row>
    <row r="69" spans="1:23" x14ac:dyDescent="0.15">
      <c r="A69" s="23"/>
      <c r="D69" s="34">
        <v>5</v>
      </c>
      <c r="E69" s="35"/>
      <c r="F69" s="35" t="s">
        <v>11</v>
      </c>
      <c r="G69" s="26"/>
      <c r="H69" s="34" t="s">
        <v>4</v>
      </c>
      <c r="I69" s="26"/>
      <c r="J69" s="34" t="s">
        <v>5</v>
      </c>
      <c r="K69" s="26"/>
      <c r="L69" s="36" t="s">
        <v>6</v>
      </c>
      <c r="M69" s="109"/>
      <c r="N69" s="110"/>
      <c r="O69" s="111"/>
      <c r="P69" s="34" t="s">
        <v>63</v>
      </c>
      <c r="Q69" s="109"/>
      <c r="R69" s="110"/>
      <c r="S69" s="111"/>
      <c r="T69" s="37" t="s">
        <v>64</v>
      </c>
      <c r="U69" s="2" t="s">
        <v>65</v>
      </c>
      <c r="V69" s="38">
        <f t="shared" si="0"/>
        <v>0</v>
      </c>
      <c r="W69" s="39"/>
    </row>
    <row r="70" spans="1:23" x14ac:dyDescent="0.15">
      <c r="A70" s="23"/>
      <c r="D70" s="112" t="s">
        <v>10</v>
      </c>
      <c r="E70" s="112"/>
      <c r="F70" s="112"/>
      <c r="G70" s="112"/>
      <c r="H70" s="112"/>
      <c r="I70" s="112"/>
      <c r="J70" s="112"/>
      <c r="K70" s="112"/>
      <c r="L70" s="112"/>
      <c r="M70" s="103">
        <f>SUM(M65:O69)</f>
        <v>0</v>
      </c>
      <c r="N70" s="104"/>
      <c r="O70" s="105"/>
      <c r="P70" s="40"/>
      <c r="Q70" s="103">
        <f>SUM(Q65:S69)</f>
        <v>0</v>
      </c>
      <c r="R70" s="104"/>
      <c r="S70" s="105"/>
      <c r="T70" s="40"/>
      <c r="V70" s="25"/>
      <c r="W70" s="39"/>
    </row>
    <row r="71" spans="1:23" x14ac:dyDescent="0.15">
      <c r="A71" s="23"/>
      <c r="D71" s="16" t="s">
        <v>66</v>
      </c>
      <c r="F71" s="6"/>
      <c r="G71" s="6"/>
      <c r="H71" s="6"/>
      <c r="I71" s="6"/>
      <c r="J71" s="6"/>
      <c r="K71" s="6"/>
      <c r="L71" s="6"/>
      <c r="V71" s="25"/>
    </row>
    <row r="72" spans="1:23" ht="13.5" customHeight="1" x14ac:dyDescent="0.15">
      <c r="A72" s="29"/>
      <c r="B72" s="30"/>
      <c r="C72" s="30"/>
      <c r="D72" s="30"/>
      <c r="E72" s="30"/>
      <c r="F72" s="41"/>
      <c r="G72" s="41"/>
      <c r="H72" s="41"/>
      <c r="I72" s="41"/>
      <c r="J72" s="41"/>
      <c r="K72" s="41"/>
      <c r="L72" s="41"/>
      <c r="M72" s="30"/>
      <c r="N72" s="30"/>
      <c r="O72" s="30"/>
      <c r="P72" s="30"/>
      <c r="Q72" s="30"/>
      <c r="R72" s="30"/>
      <c r="S72" s="30"/>
      <c r="T72" s="30"/>
      <c r="U72" s="30"/>
      <c r="V72" s="31"/>
    </row>
  </sheetData>
  <mergeCells count="39">
    <mergeCell ref="M68:O68"/>
    <mergeCell ref="Q68:S68"/>
    <mergeCell ref="M69:O69"/>
    <mergeCell ref="Q69:S69"/>
    <mergeCell ref="D70:L70"/>
    <mergeCell ref="M70:O70"/>
    <mergeCell ref="Q70:S70"/>
    <mergeCell ref="M65:O65"/>
    <mergeCell ref="Q65:S65"/>
    <mergeCell ref="M66:O66"/>
    <mergeCell ref="Q66:S66"/>
    <mergeCell ref="M67:O67"/>
    <mergeCell ref="Q67:S67"/>
    <mergeCell ref="D46:S49"/>
    <mergeCell ref="D52:S54"/>
    <mergeCell ref="D63:D64"/>
    <mergeCell ref="E63:E64"/>
    <mergeCell ref="F63:L64"/>
    <mergeCell ref="M63:T63"/>
    <mergeCell ref="M64:P64"/>
    <mergeCell ref="Q64:T64"/>
    <mergeCell ref="D39:S42"/>
    <mergeCell ref="H6:M6"/>
    <mergeCell ref="N6:T6"/>
    <mergeCell ref="H7:M7"/>
    <mergeCell ref="N7:T7"/>
    <mergeCell ref="H8:M8"/>
    <mergeCell ref="N8:T8"/>
    <mergeCell ref="H9:M9"/>
    <mergeCell ref="N9:T9"/>
    <mergeCell ref="D17:S20"/>
    <mergeCell ref="D24:S27"/>
    <mergeCell ref="D30:S32"/>
    <mergeCell ref="L1:V1"/>
    <mergeCell ref="A2:V2"/>
    <mergeCell ref="H4:M4"/>
    <mergeCell ref="N4:T4"/>
    <mergeCell ref="H5:M5"/>
    <mergeCell ref="N5:T5"/>
  </mergeCells>
  <phoneticPr fontId="6"/>
  <dataValidations count="1">
    <dataValidation type="list" allowBlank="1" showInputMessage="1" showErrorMessage="1" sqref="N9:T9" xr:uid="{DE1E5AD9-51A5-40FF-AC64-6F44C270D63B}">
      <formula1>$AA$4:$AA$5</formula1>
    </dataValidation>
  </dataValidations>
  <pageMargins left="0.7" right="0.7" top="0.75" bottom="0.75" header="0.3" footer="0.3"/>
  <pageSetup paperSize="9" scale="98" fitToHeight="0" orientation="portrait" r:id="rId1"/>
  <rowBreaks count="1" manualBreakCount="1">
    <brk id="3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第２号様式別紙１（訪問介護（人材確保））</vt:lpstr>
      <vt:lpstr>第２号様式別紙２（訪問介護（人材確保））</vt:lpstr>
      <vt:lpstr>'第２号様式別紙１（訪問介護（人材確保））'!Print_Area</vt:lpstr>
      <vt:lpstr>'第２号様式別紙２（訪問介護（人材確保））'!Print_Area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人見 万美子</cp:lastModifiedBy>
  <cp:lastPrinted>2025-06-26T08:56:31Z</cp:lastPrinted>
  <dcterms:created xsi:type="dcterms:W3CDTF">2018-06-19T01:27:02Z</dcterms:created>
  <dcterms:modified xsi:type="dcterms:W3CDTF">2025-07-04T10:25:47Z</dcterms:modified>
</cp:coreProperties>
</file>