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jpnpwc.sharepoint.com/sites/JP-ADV-r7-wellbeing/Shared Documents/200_Job/MHLW/MHLW_障害者総合福祉推進事業/18_療養介護/03_作業/01_アンケート調査/03_依頼状等/02_A及びB調査票の依頼/"/>
    </mc:Choice>
  </mc:AlternateContent>
  <xr:revisionPtr revIDLastSave="4" documentId="13_ncr:1_{0BA4269D-2EB0-49E9-8E34-4BBAEA8C247F}" xr6:coauthVersionLast="47" xr6:coauthVersionMax="47" xr10:uidLastSave="{B3688C55-0B26-468B-9BF7-77315489B9F2}"/>
  <workbookProtection workbookAlgorithmName="SHA-1" workbookHashValue="7hLObjoWa7d2FeZFNcNcbKXW5+g=" workbookSaltValue="wRV0ha6s4zJWngGfqAaw+Q==" workbookSpinCount="100000" lockStructure="1"/>
  <bookViews>
    <workbookView xWindow="28680" yWindow="-6930" windowWidth="29040" windowHeight="15720" tabRatio="793" firstSheet="4" activeTab="4" xr2:uid="{44E340FE-E28B-4AA3-BC71-C15D59AEEC57}"/>
  </bookViews>
  <sheets>
    <sheet name="【参照】ボタン" sheetId="25" state="hidden" r:id="rId1"/>
    <sheet name="都道府県リスト" sheetId="16" state="hidden" r:id="rId2"/>
    <sheet name="市区町村リスト" sheetId="17" state="hidden" r:id="rId3"/>
    <sheet name="【参照】市区町村リスト" sheetId="18" state="hidden" r:id="rId4"/>
    <sheet name="A.事業所基礎情報等調査票" sheetId="5" r:id="rId5"/>
    <sheet name="【参照ボタン】" sheetId="28" state="hidden" r:id="rId6"/>
    <sheet name="B.利用者基礎情報等調査票（個票）" sheetId="27" r:id="rId7"/>
    <sheet name="B.利用者基礎情報等調査票" sheetId="26" state="hidden" r:id="rId8"/>
  </sheets>
  <definedNames>
    <definedName name="_xlnm.Print_Area" localSheetId="4">A.事業所基礎情報等調査票!$B$1:$Q$1056</definedName>
    <definedName name="_xlnm.Print_Area" localSheetId="7">B.利用者基礎情報等調査票!$B$1:$Q$1138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40" i="5" l="1"/>
  <c r="AB1040" i="5"/>
  <c r="AA1020" i="5"/>
  <c r="AA1016" i="5"/>
  <c r="AA1012" i="5"/>
  <c r="AA1007" i="5"/>
  <c r="AA1004" i="5"/>
  <c r="AA952" i="5"/>
  <c r="AA899" i="5"/>
  <c r="AA874" i="5"/>
  <c r="AA849" i="5"/>
  <c r="AA824" i="5"/>
  <c r="AA793" i="5"/>
  <c r="AA777" i="5"/>
  <c r="AA746" i="5"/>
  <c r="AA708" i="5"/>
  <c r="AA687" i="5"/>
  <c r="AA655" i="5"/>
  <c r="AA632" i="5"/>
  <c r="AA613" i="5"/>
  <c r="AA597" i="5"/>
  <c r="AA581" i="5"/>
  <c r="AA557" i="5"/>
  <c r="AA531" i="5"/>
  <c r="AA505" i="5"/>
  <c r="AA482" i="5"/>
  <c r="AA336" i="5"/>
  <c r="AA133" i="5"/>
  <c r="I120" i="5"/>
  <c r="O337" i="5"/>
  <c r="M337" i="5"/>
  <c r="K337" i="5"/>
  <c r="K410" i="5"/>
  <c r="K409" i="5"/>
  <c r="O376" i="5" l="1"/>
  <c r="K116" i="5" l="1"/>
  <c r="F672" i="5" l="1"/>
  <c r="F467" i="5"/>
  <c r="O382" i="5"/>
  <c r="O381" i="5"/>
  <c r="O380" i="5"/>
  <c r="O379" i="5"/>
  <c r="O378" i="5"/>
  <c r="O375" i="5"/>
  <c r="E338" i="5" l="1"/>
  <c r="E340" i="5"/>
  <c r="E339" i="5"/>
  <c r="F162" i="5"/>
  <c r="F194" i="5"/>
  <c r="DK47" i="27" l="1"/>
  <c r="DF47" i="27"/>
  <c r="DA47" i="27"/>
  <c r="CR47" i="27"/>
  <c r="EH21" i="27"/>
  <c r="EG21" i="27"/>
  <c r="EF21" i="27"/>
  <c r="EE21" i="27"/>
  <c r="ED21" i="27"/>
  <c r="EC21" i="27"/>
  <c r="EA21" i="27"/>
  <c r="DZ21" i="27"/>
  <c r="DY21" i="27"/>
  <c r="DW21" i="27"/>
  <c r="DV21" i="27"/>
  <c r="DU21" i="27"/>
  <c r="DT21" i="27"/>
  <c r="DS21" i="27"/>
  <c r="DR21" i="27"/>
  <c r="DQ21" i="27"/>
  <c r="DP21" i="27"/>
  <c r="DO21" i="27"/>
  <c r="DN21" i="27"/>
  <c r="DM21" i="27"/>
  <c r="DL21" i="27"/>
  <c r="DJ21" i="27"/>
  <c r="DI21" i="27"/>
  <c r="DH21" i="27"/>
  <c r="DG21" i="27"/>
  <c r="DE21" i="27"/>
  <c r="DD21" i="27"/>
  <c r="DC21" i="27"/>
  <c r="DB21" i="27"/>
  <c r="CZ21" i="27"/>
  <c r="CY21" i="27"/>
  <c r="CX21" i="27"/>
  <c r="CU21" i="27"/>
  <c r="CS21" i="27"/>
  <c r="CQ21" i="27"/>
  <c r="CP21" i="27"/>
  <c r="CO21" i="27"/>
  <c r="CN21" i="27"/>
  <c r="CM21" i="27"/>
  <c r="CL21" i="27"/>
  <c r="CJ21" i="27"/>
  <c r="CI21" i="27"/>
  <c r="CH21" i="27"/>
  <c r="CG21" i="27"/>
  <c r="CF21" i="27"/>
  <c r="CE21" i="27"/>
  <c r="CD21" i="27"/>
  <c r="CC21" i="27"/>
  <c r="CB21" i="27"/>
  <c r="BZ21" i="27"/>
  <c r="BY21" i="27"/>
  <c r="BX21" i="27"/>
  <c r="BW21" i="27"/>
  <c r="BV21" i="27"/>
  <c r="BU21" i="27"/>
  <c r="BT21" i="27"/>
  <c r="BS21" i="27"/>
  <c r="BR21" i="27"/>
  <c r="BQ21" i="27"/>
  <c r="BP21" i="27"/>
  <c r="BO21" i="27"/>
  <c r="BN21" i="27"/>
  <c r="BM21" i="27"/>
  <c r="BL21" i="27"/>
  <c r="BK21" i="27"/>
  <c r="BJ21" i="27"/>
  <c r="BI21" i="27"/>
  <c r="BH21" i="27"/>
  <c r="BG21" i="27"/>
  <c r="BF21" i="27"/>
  <c r="BE21" i="27"/>
  <c r="BD21" i="27"/>
  <c r="BB21" i="27"/>
  <c r="BA21" i="27"/>
  <c r="AZ21" i="27"/>
  <c r="AY21" i="27"/>
  <c r="AX21" i="27"/>
  <c r="AW21" i="27"/>
  <c r="AV21" i="27"/>
  <c r="AU21" i="27"/>
  <c r="AT21" i="27"/>
  <c r="AS21" i="27"/>
  <c r="AR21" i="27"/>
  <c r="AM21" i="27"/>
  <c r="AD21" i="27"/>
  <c r="AC21" i="27"/>
  <c r="AB21" i="27"/>
  <c r="AA21" i="27"/>
  <c r="Y21" i="27"/>
  <c r="X21" i="27"/>
  <c r="W21" i="27"/>
  <c r="V21" i="27"/>
  <c r="U21" i="27"/>
  <c r="T21" i="27"/>
  <c r="S21" i="27"/>
  <c r="R21" i="27"/>
  <c r="Q21" i="27"/>
  <c r="P21" i="27"/>
  <c r="O21" i="27"/>
  <c r="N21" i="27"/>
  <c r="M21" i="27"/>
  <c r="L21" i="27"/>
  <c r="K21" i="27"/>
  <c r="J21" i="27"/>
  <c r="I21" i="27"/>
  <c r="H21" i="27"/>
  <c r="G21" i="27"/>
  <c r="F21" i="27"/>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2" i="16"/>
  <c r="B2" i="18"/>
  <c r="F1" i="18" s="1"/>
  <c r="E185" i="18" l="1"/>
  <c r="F185" i="18" s="1"/>
  <c r="E181" i="18"/>
  <c r="F181" i="18" s="1"/>
  <c r="E177" i="18"/>
  <c r="F177" i="18" s="1"/>
  <c r="E173" i="18"/>
  <c r="F173" i="18" s="1"/>
  <c r="E169" i="18"/>
  <c r="F169" i="18" s="1"/>
  <c r="E165" i="18"/>
  <c r="F165" i="18" s="1"/>
  <c r="E161" i="18"/>
  <c r="F161" i="18" s="1"/>
  <c r="E157" i="18"/>
  <c r="F157" i="18" s="1"/>
  <c r="E153" i="18"/>
  <c r="F153" i="18" s="1"/>
  <c r="E149" i="18"/>
  <c r="F149" i="18" s="1"/>
  <c r="E145" i="18"/>
  <c r="F145" i="18" s="1"/>
  <c r="E141" i="18"/>
  <c r="F141" i="18" s="1"/>
  <c r="E137" i="18"/>
  <c r="F137" i="18" s="1"/>
  <c r="E133" i="18"/>
  <c r="F133" i="18" s="1"/>
  <c r="E129" i="18"/>
  <c r="F129" i="18" s="1"/>
  <c r="E125" i="18"/>
  <c r="F125" i="18" s="1"/>
  <c r="E121" i="18"/>
  <c r="F121" i="18" s="1"/>
  <c r="E117" i="18"/>
  <c r="F117" i="18" s="1"/>
  <c r="E113" i="18"/>
  <c r="F113" i="18" s="1"/>
  <c r="E109" i="18"/>
  <c r="F109" i="18" s="1"/>
  <c r="E105" i="18"/>
  <c r="F105" i="18" s="1"/>
  <c r="E101" i="18"/>
  <c r="F101" i="18" s="1"/>
  <c r="E97" i="18"/>
  <c r="F97" i="18" s="1"/>
  <c r="E93" i="18"/>
  <c r="F93" i="18" s="1"/>
  <c r="E89" i="18"/>
  <c r="F89" i="18" s="1"/>
  <c r="E85" i="18"/>
  <c r="F85" i="18" s="1"/>
  <c r="E81" i="18"/>
  <c r="F81" i="18" s="1"/>
  <c r="E77" i="18"/>
  <c r="F77" i="18" s="1"/>
  <c r="E73" i="18"/>
  <c r="F73" i="18" s="1"/>
  <c r="E69" i="18"/>
  <c r="F69" i="18" s="1"/>
  <c r="E65" i="18"/>
  <c r="F65" i="18" s="1"/>
  <c r="E61" i="18"/>
  <c r="F61" i="18" s="1"/>
  <c r="E57" i="18"/>
  <c r="F57" i="18" s="1"/>
  <c r="E53" i="18"/>
  <c r="F53" i="18" s="1"/>
  <c r="E49" i="18"/>
  <c r="F49" i="18" s="1"/>
  <c r="E45" i="18"/>
  <c r="F45" i="18" s="1"/>
  <c r="E41" i="18"/>
  <c r="F41" i="18" s="1"/>
  <c r="E37" i="18"/>
  <c r="F37" i="18" s="1"/>
  <c r="E33" i="18"/>
  <c r="F33" i="18" s="1"/>
  <c r="E29" i="18"/>
  <c r="F29" i="18" s="1"/>
  <c r="E25" i="18"/>
  <c r="F25" i="18" s="1"/>
  <c r="E21" i="18"/>
  <c r="F21" i="18" s="1"/>
  <c r="E17" i="18"/>
  <c r="F17" i="18" s="1"/>
  <c r="E13" i="18"/>
  <c r="F13" i="18" s="1"/>
  <c r="E9" i="18"/>
  <c r="F9" i="18" s="1"/>
  <c r="E5" i="18"/>
  <c r="F5" i="18" s="1"/>
  <c r="E184" i="18"/>
  <c r="F184" i="18" s="1"/>
  <c r="E156" i="18"/>
  <c r="F156" i="18" s="1"/>
  <c r="E140" i="18"/>
  <c r="F140" i="18" s="1"/>
  <c r="E128" i="18"/>
  <c r="F128" i="18" s="1"/>
  <c r="E120" i="18"/>
  <c r="F120" i="18" s="1"/>
  <c r="E112" i="18"/>
  <c r="F112" i="18" s="1"/>
  <c r="E108" i="18"/>
  <c r="F108" i="18" s="1"/>
  <c r="E104" i="18"/>
  <c r="F104" i="18" s="1"/>
  <c r="E100" i="18"/>
  <c r="F100" i="18" s="1"/>
  <c r="E92" i="18"/>
  <c r="F92" i="18" s="1"/>
  <c r="E88" i="18"/>
  <c r="F88" i="18" s="1"/>
  <c r="E80" i="18"/>
  <c r="F80" i="18" s="1"/>
  <c r="E72" i="18"/>
  <c r="F72" i="18" s="1"/>
  <c r="E64" i="18"/>
  <c r="F64" i="18" s="1"/>
  <c r="E56" i="18"/>
  <c r="F56" i="18" s="1"/>
  <c r="E48" i="18"/>
  <c r="F48" i="18" s="1"/>
  <c r="E40" i="18"/>
  <c r="F40" i="18" s="1"/>
  <c r="E32" i="18"/>
  <c r="F32" i="18" s="1"/>
  <c r="E24" i="18"/>
  <c r="F24" i="18" s="1"/>
  <c r="E16" i="18"/>
  <c r="F16" i="18" s="1"/>
  <c r="E8" i="18"/>
  <c r="F8" i="18" s="1"/>
  <c r="E180" i="18"/>
  <c r="F180" i="18" s="1"/>
  <c r="E176" i="18"/>
  <c r="F176" i="18" s="1"/>
  <c r="E172" i="18"/>
  <c r="F172" i="18" s="1"/>
  <c r="E168" i="18"/>
  <c r="F168" i="18" s="1"/>
  <c r="E164" i="18"/>
  <c r="F164" i="18" s="1"/>
  <c r="E160" i="18"/>
  <c r="F160" i="18" s="1"/>
  <c r="E152" i="18"/>
  <c r="F152" i="18" s="1"/>
  <c r="E148" i="18"/>
  <c r="F148" i="18" s="1"/>
  <c r="E144" i="18"/>
  <c r="F144" i="18" s="1"/>
  <c r="E136" i="18"/>
  <c r="F136" i="18" s="1"/>
  <c r="E132" i="18"/>
  <c r="F132" i="18" s="1"/>
  <c r="E124" i="18"/>
  <c r="F124" i="18" s="1"/>
  <c r="E116" i="18"/>
  <c r="F116" i="18" s="1"/>
  <c r="E96" i="18"/>
  <c r="F96" i="18" s="1"/>
  <c r="E84" i="18"/>
  <c r="F84" i="18" s="1"/>
  <c r="E76" i="18"/>
  <c r="F76" i="18" s="1"/>
  <c r="E68" i="18"/>
  <c r="F68" i="18" s="1"/>
  <c r="E60" i="18"/>
  <c r="F60" i="18" s="1"/>
  <c r="E52" i="18"/>
  <c r="F52" i="18" s="1"/>
  <c r="E44" i="18"/>
  <c r="F44" i="18" s="1"/>
  <c r="E36" i="18"/>
  <c r="F36" i="18" s="1"/>
  <c r="E28" i="18"/>
  <c r="F28" i="18" s="1"/>
  <c r="E20" i="18"/>
  <c r="F20" i="18" s="1"/>
  <c r="E12" i="18"/>
  <c r="F12" i="18" s="1"/>
  <c r="E4" i="18"/>
  <c r="F4" i="18" s="1"/>
  <c r="E183" i="18"/>
  <c r="F183" i="18" s="1"/>
  <c r="E179" i="18"/>
  <c r="F179" i="18" s="1"/>
  <c r="E175" i="18"/>
  <c r="F175" i="18" s="1"/>
  <c r="E171" i="18"/>
  <c r="F171" i="18" s="1"/>
  <c r="E167" i="18"/>
  <c r="F167" i="18" s="1"/>
  <c r="E163" i="18"/>
  <c r="F163" i="18" s="1"/>
  <c r="E159" i="18"/>
  <c r="F159" i="18" s="1"/>
  <c r="E155" i="18"/>
  <c r="F155" i="18" s="1"/>
  <c r="E151" i="18"/>
  <c r="F151" i="18" s="1"/>
  <c r="E147" i="18"/>
  <c r="F147" i="18" s="1"/>
  <c r="E143" i="18"/>
  <c r="F143" i="18" s="1"/>
  <c r="E139" i="18"/>
  <c r="F139" i="18" s="1"/>
  <c r="E135" i="18"/>
  <c r="F135" i="18" s="1"/>
  <c r="E131" i="18"/>
  <c r="F131" i="18" s="1"/>
  <c r="E127" i="18"/>
  <c r="F127" i="18" s="1"/>
  <c r="E123" i="18"/>
  <c r="F123" i="18" s="1"/>
  <c r="E119" i="18"/>
  <c r="F119" i="18" s="1"/>
  <c r="E115" i="18"/>
  <c r="F115" i="18" s="1"/>
  <c r="E111" i="18"/>
  <c r="F111" i="18" s="1"/>
  <c r="E107" i="18"/>
  <c r="F107" i="18" s="1"/>
  <c r="E103" i="18"/>
  <c r="F103" i="18" s="1"/>
  <c r="E99" i="18"/>
  <c r="F99" i="18" s="1"/>
  <c r="E95" i="18"/>
  <c r="F95" i="18" s="1"/>
  <c r="E91" i="18"/>
  <c r="F91" i="18" s="1"/>
  <c r="E87" i="18"/>
  <c r="F87" i="18" s="1"/>
  <c r="E83" i="18"/>
  <c r="F83" i="18" s="1"/>
  <c r="E79" i="18"/>
  <c r="F79" i="18" s="1"/>
  <c r="E75" i="18"/>
  <c r="F75" i="18" s="1"/>
  <c r="E71" i="18"/>
  <c r="F71" i="18" s="1"/>
  <c r="E67" i="18"/>
  <c r="F67" i="18" s="1"/>
  <c r="E63" i="18"/>
  <c r="F63" i="18" s="1"/>
  <c r="E59" i="18"/>
  <c r="F59" i="18" s="1"/>
  <c r="E55" i="18"/>
  <c r="F55" i="18" s="1"/>
  <c r="E51" i="18"/>
  <c r="F51" i="18" s="1"/>
  <c r="E47" i="18"/>
  <c r="F47" i="18" s="1"/>
  <c r="E43" i="18"/>
  <c r="F43" i="18" s="1"/>
  <c r="E39" i="18"/>
  <c r="F39" i="18" s="1"/>
  <c r="E35" i="18"/>
  <c r="F35" i="18" s="1"/>
  <c r="E31" i="18"/>
  <c r="F31" i="18" s="1"/>
  <c r="E10" i="18"/>
  <c r="F10" i="18" s="1"/>
  <c r="E142" i="18"/>
  <c r="F142" i="18" s="1"/>
  <c r="E82" i="18"/>
  <c r="F82" i="18" s="1"/>
  <c r="E114" i="18"/>
  <c r="F114" i="18" s="1"/>
  <c r="E14" i="18"/>
  <c r="F14" i="18" s="1"/>
  <c r="E22" i="18"/>
  <c r="F22" i="18" s="1"/>
  <c r="E30" i="18"/>
  <c r="F30" i="18" s="1"/>
  <c r="E62" i="18"/>
  <c r="F62" i="18" s="1"/>
  <c r="E94" i="18"/>
  <c r="F94" i="18" s="1"/>
  <c r="E126" i="18"/>
  <c r="F126" i="18" s="1"/>
  <c r="E158" i="18"/>
  <c r="F158" i="18" s="1"/>
  <c r="E66" i="18"/>
  <c r="F66" i="18" s="1"/>
  <c r="E130" i="18"/>
  <c r="F130" i="18" s="1"/>
  <c r="E2" i="18"/>
  <c r="F2" i="18" s="1"/>
  <c r="E146" i="18"/>
  <c r="F146" i="18" s="1"/>
  <c r="E178" i="18"/>
  <c r="F178" i="18" s="1"/>
  <c r="E6" i="18"/>
  <c r="F6" i="18" s="1"/>
  <c r="E42" i="18"/>
  <c r="F42" i="18" s="1"/>
  <c r="E74" i="18"/>
  <c r="F74" i="18" s="1"/>
  <c r="E106" i="18"/>
  <c r="F106" i="18" s="1"/>
  <c r="E138" i="18"/>
  <c r="F138" i="18" s="1"/>
  <c r="E170" i="18"/>
  <c r="F170" i="18" s="1"/>
  <c r="E34" i="18"/>
  <c r="F34" i="18" s="1"/>
  <c r="E26" i="18"/>
  <c r="F26" i="18" s="1"/>
  <c r="E110" i="18"/>
  <c r="F110" i="18" s="1"/>
  <c r="E50" i="18"/>
  <c r="F50" i="18" s="1"/>
  <c r="E7" i="18"/>
  <c r="F7" i="18" s="1"/>
  <c r="E15" i="18"/>
  <c r="F15" i="18" s="1"/>
  <c r="E23" i="18"/>
  <c r="F23" i="18" s="1"/>
  <c r="E54" i="18"/>
  <c r="F54" i="18" s="1"/>
  <c r="E86" i="18"/>
  <c r="F86" i="18" s="1"/>
  <c r="E118" i="18"/>
  <c r="F118" i="18" s="1"/>
  <c r="E150" i="18"/>
  <c r="F150" i="18" s="1"/>
  <c r="E182" i="18"/>
  <c r="F182" i="18" s="1"/>
  <c r="E98" i="18"/>
  <c r="F98" i="18" s="1"/>
  <c r="E162" i="18"/>
  <c r="F162" i="18" s="1"/>
  <c r="E18" i="18"/>
  <c r="F18" i="18" s="1"/>
  <c r="E46" i="18"/>
  <c r="F46" i="18" s="1"/>
  <c r="E78" i="18"/>
  <c r="F78" i="18" s="1"/>
  <c r="E174" i="18"/>
  <c r="F174" i="18" s="1"/>
  <c r="E58" i="18"/>
  <c r="F58" i="18" s="1"/>
  <c r="E90" i="18"/>
  <c r="F90" i="18" s="1"/>
  <c r="E122" i="18"/>
  <c r="F122" i="18" s="1"/>
  <c r="E154" i="18"/>
  <c r="F154" i="18" s="1"/>
  <c r="E186" i="18"/>
  <c r="F186" i="18" s="1"/>
  <c r="E3" i="18"/>
  <c r="F3" i="18" s="1"/>
  <c r="E11" i="18"/>
  <c r="F11" i="18" s="1"/>
  <c r="E19" i="18"/>
  <c r="F19" i="18" s="1"/>
  <c r="E27" i="18"/>
  <c r="F27" i="18" s="1"/>
  <c r="E38" i="18"/>
  <c r="F38" i="18" s="1"/>
  <c r="E70" i="18"/>
  <c r="F70" i="18" s="1"/>
  <c r="E102" i="18"/>
  <c r="F102" i="18" s="1"/>
  <c r="E134" i="18"/>
  <c r="F134" i="18" s="1"/>
  <c r="E166" i="18"/>
  <c r="F166" i="18" s="1"/>
</calcChain>
</file>

<file path=xl/sharedStrings.xml><?xml version="1.0" encoding="utf-8"?>
<sst xmlns="http://schemas.openxmlformats.org/spreadsheetml/2006/main" count="10695" uniqueCount="6524">
  <si>
    <t>①</t>
  </si>
  <si>
    <t>②</t>
  </si>
  <si>
    <t>③</t>
  </si>
  <si>
    <t>④</t>
  </si>
  <si>
    <t>⑤</t>
  </si>
  <si>
    <t>⑥</t>
  </si>
  <si>
    <t>⑦</t>
  </si>
  <si>
    <t>⑧</t>
  </si>
  <si>
    <t>⑨</t>
  </si>
  <si>
    <t>⑩</t>
  </si>
  <si>
    <t>⑪</t>
  </si>
  <si>
    <t>⑫</t>
  </si>
  <si>
    <t>⑬</t>
  </si>
  <si>
    <t>⑭</t>
    <phoneticPr fontId="2"/>
  </si>
  <si>
    <t>⑮</t>
  </si>
  <si>
    <t>⑯</t>
  </si>
  <si>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</si>
  <si>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</si>
  <si>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</si>
  <si>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</si>
  <si>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</si>
  <si>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</si>
  <si>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</si>
  <si>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</si>
  <si>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</si>
  <si>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</si>
  <si>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</si>
  <si>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</si>
  <si>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</si>
  <si>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</si>
  <si>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</si>
  <si>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団体コード</t>
    <rPh sb="0" eb="2">
      <t>ダンタイ</t>
    </rPh>
    <phoneticPr fontId="16"/>
  </si>
  <si>
    <t>都道府県名
（漢字）</t>
    <rPh sb="0" eb="4">
      <t>トドウフケン</t>
    </rPh>
    <rPh sb="4" eb="5">
      <t>メイ</t>
    </rPh>
    <rPh sb="7" eb="9">
      <t>カンジ</t>
    </rPh>
    <phoneticPr fontId="16"/>
  </si>
  <si>
    <t>レコード数</t>
    <rPh sb="4" eb="5">
      <t>スウ</t>
    </rPh>
    <phoneticPr fontId="2"/>
  </si>
  <si>
    <t>010006</t>
  </si>
  <si>
    <t>北海道</t>
  </si>
  <si>
    <t>020001</t>
  </si>
  <si>
    <t>青森県</t>
  </si>
  <si>
    <t>030007</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</si>
  <si>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</si>
  <si>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</si>
  <si>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</si>
  <si>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</si>
  <si>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</si>
  <si>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</si>
  <si>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</si>
  <si>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</si>
  <si>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</si>
  <si>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</si>
  <si>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</si>
  <si>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</si>
  <si>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</si>
  <si>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</si>
  <si>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</si>
  <si>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</si>
  <si>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</si>
  <si>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</si>
  <si>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</si>
  <si>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</si>
  <si>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</si>
  <si>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</si>
  <si>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</si>
  <si>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</si>
  <si>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</si>
  <si>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</si>
  <si>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</si>
  <si>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</si>
  <si>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</si>
  <si>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</si>
  <si>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</si>
  <si>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</si>
  <si>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</si>
  <si>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</si>
  <si>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</si>
  <si>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</si>
  <si>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</si>
  <si>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</si>
  <si>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</si>
  <si>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</si>
  <si>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</si>
  <si>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</si>
  <si>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</si>
  <si>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</si>
  <si>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</si>
  <si>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</si>
  <si>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</si>
  <si>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</si>
  <si>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</si>
  <si>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</si>
  <si>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</si>
  <si>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</si>
  <si>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</si>
  <si>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</si>
  <si>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</si>
  <si>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</si>
  <si>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</si>
  <si>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</si>
  <si>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</si>
  <si>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</si>
  <si>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</si>
  <si>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</si>
  <si>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</si>
  <si>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</si>
  <si>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</si>
  <si>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</si>
  <si>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</si>
  <si>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</si>
  <si>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</si>
  <si>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</si>
  <si>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</si>
  <si>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</si>
  <si>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</si>
  <si>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</si>
  <si>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</si>
  <si>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</si>
  <si>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</si>
  <si>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</si>
  <si>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</si>
  <si>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</si>
  <si>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</si>
  <si>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</si>
  <si>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</si>
  <si>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</si>
  <si>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</si>
  <si>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</si>
  <si>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</si>
  <si>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</si>
  <si>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</si>
  <si>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市区町村名
（漢字）</t>
    <rPh sb="0" eb="2">
      <t>シク</t>
    </rPh>
    <rPh sb="2" eb="4">
      <t>チョウソン</t>
    </rPh>
    <rPh sb="4" eb="5">
      <t>メイ</t>
    </rPh>
    <rPh sb="7" eb="9">
      <t>カンジ</t>
    </rPh>
    <phoneticPr fontId="16"/>
  </si>
  <si>
    <t>北海道1</t>
  </si>
  <si>
    <t>011002</t>
  </si>
  <si>
    <t>札幌市</t>
  </si>
  <si>
    <t>北海道2</t>
  </si>
  <si>
    <t>012025</t>
  </si>
  <si>
    <t>函館市</t>
  </si>
  <si>
    <t>北海道3</t>
  </si>
  <si>
    <t>012033</t>
  </si>
  <si>
    <t>小樽市</t>
  </si>
  <si>
    <t>北海道4</t>
  </si>
  <si>
    <t>012041</t>
  </si>
  <si>
    <t>旭川市</t>
  </si>
  <si>
    <t>北海道5</t>
  </si>
  <si>
    <t>012050</t>
  </si>
  <si>
    <t>室蘭市</t>
  </si>
  <si>
    <t>北海道6</t>
  </si>
  <si>
    <t>012068</t>
  </si>
  <si>
    <t>釧路市</t>
  </si>
  <si>
    <t>北海道7</t>
  </si>
  <si>
    <t>012076</t>
  </si>
  <si>
    <t>帯広市</t>
  </si>
  <si>
    <t>北海道8</t>
  </si>
  <si>
    <t>012084</t>
  </si>
  <si>
    <t>北見市</t>
  </si>
  <si>
    <t>北海道9</t>
  </si>
  <si>
    <t>012092</t>
  </si>
  <si>
    <t>夕張市</t>
  </si>
  <si>
    <t>北海道10</t>
  </si>
  <si>
    <t>012106</t>
  </si>
  <si>
    <t>岩見沢市</t>
  </si>
  <si>
    <t>北海道11</t>
  </si>
  <si>
    <t>012114</t>
  </si>
  <si>
    <t>網走市</t>
  </si>
  <si>
    <t>北海道12</t>
  </si>
  <si>
    <t>012122</t>
  </si>
  <si>
    <t>留萌市</t>
  </si>
  <si>
    <t>北海道13</t>
  </si>
  <si>
    <t>012131</t>
  </si>
  <si>
    <t>苫小牧市</t>
  </si>
  <si>
    <t>北海道14</t>
  </si>
  <si>
    <t>012149</t>
  </si>
  <si>
    <t>稚内市</t>
  </si>
  <si>
    <t>北海道15</t>
  </si>
  <si>
    <t>012157</t>
  </si>
  <si>
    <t>美唄市</t>
  </si>
  <si>
    <t>北海道16</t>
  </si>
  <si>
    <t>012165</t>
  </si>
  <si>
    <t>芦別市</t>
  </si>
  <si>
    <t>北海道17</t>
  </si>
  <si>
    <t>012173</t>
  </si>
  <si>
    <t>江別市</t>
  </si>
  <si>
    <t>北海道18</t>
  </si>
  <si>
    <t>012181</t>
  </si>
  <si>
    <t>赤平市</t>
  </si>
  <si>
    <t>北海道19</t>
  </si>
  <si>
    <t>012190</t>
  </si>
  <si>
    <t>紋別市</t>
  </si>
  <si>
    <t>北海道20</t>
  </si>
  <si>
    <t>012203</t>
  </si>
  <si>
    <t>士別市</t>
  </si>
  <si>
    <t>北海道21</t>
  </si>
  <si>
    <t>012211</t>
  </si>
  <si>
    <t>名寄市</t>
  </si>
  <si>
    <t>北海道22</t>
  </si>
  <si>
    <t>012220</t>
  </si>
  <si>
    <t>三笠市</t>
  </si>
  <si>
    <t>北海道23</t>
  </si>
  <si>
    <t>012238</t>
  </si>
  <si>
    <t>根室市</t>
  </si>
  <si>
    <t>北海道24</t>
  </si>
  <si>
    <t>012246</t>
  </si>
  <si>
    <t>千歳市</t>
  </si>
  <si>
    <t>北海道25</t>
  </si>
  <si>
    <t>012254</t>
  </si>
  <si>
    <t>滝川市</t>
  </si>
  <si>
    <t>北海道26</t>
  </si>
  <si>
    <t>012262</t>
  </si>
  <si>
    <t>砂川市</t>
  </si>
  <si>
    <t>北海道27</t>
  </si>
  <si>
    <t>012271</t>
  </si>
  <si>
    <t>歌志内市</t>
  </si>
  <si>
    <t>北海道28</t>
  </si>
  <si>
    <t>012289</t>
  </si>
  <si>
    <t>深川市</t>
  </si>
  <si>
    <t>北海道29</t>
  </si>
  <si>
    <t>012297</t>
  </si>
  <si>
    <t>富良野市</t>
  </si>
  <si>
    <t>北海道30</t>
  </si>
  <si>
    <t>012301</t>
  </si>
  <si>
    <t>登別市</t>
  </si>
  <si>
    <t>北海道31</t>
  </si>
  <si>
    <t>012319</t>
  </si>
  <si>
    <t>恵庭市</t>
  </si>
  <si>
    <t>北海道32</t>
  </si>
  <si>
    <t>012335</t>
  </si>
  <si>
    <t>伊達市</t>
  </si>
  <si>
    <t>北海道33</t>
  </si>
  <si>
    <t>012343</t>
  </si>
  <si>
    <t>北広島市</t>
  </si>
  <si>
    <t>北海道34</t>
  </si>
  <si>
    <t>012351</t>
  </si>
  <si>
    <t>石狩市</t>
  </si>
  <si>
    <t>北海道35</t>
  </si>
  <si>
    <t>012360</t>
  </si>
  <si>
    <t>北斗市</t>
  </si>
  <si>
    <t>北海道36</t>
  </si>
  <si>
    <t>013030</t>
  </si>
  <si>
    <t>当別町</t>
  </si>
  <si>
    <t>北海道37</t>
  </si>
  <si>
    <t>013048</t>
  </si>
  <si>
    <t>新篠津村</t>
  </si>
  <si>
    <t>北海道38</t>
  </si>
  <si>
    <t>013315</t>
  </si>
  <si>
    <t>松前町</t>
  </si>
  <si>
    <t>北海道39</t>
  </si>
  <si>
    <t>013323</t>
  </si>
  <si>
    <t>福島町</t>
  </si>
  <si>
    <t>北海道40</t>
  </si>
  <si>
    <t>013331</t>
  </si>
  <si>
    <t>知内町</t>
  </si>
  <si>
    <t>北海道41</t>
  </si>
  <si>
    <t>013340</t>
  </si>
  <si>
    <t>木古内町</t>
  </si>
  <si>
    <t>北海道42</t>
  </si>
  <si>
    <t>013374</t>
  </si>
  <si>
    <t>七飯町</t>
  </si>
  <si>
    <t>北海道43</t>
  </si>
  <si>
    <t>013439</t>
  </si>
  <si>
    <t>鹿部町</t>
  </si>
  <si>
    <t>北海道44</t>
  </si>
  <si>
    <t>013455</t>
  </si>
  <si>
    <t>森町</t>
  </si>
  <si>
    <t>北海道45</t>
  </si>
  <si>
    <t>013463</t>
  </si>
  <si>
    <t>八雲町</t>
  </si>
  <si>
    <t>北海道46</t>
  </si>
  <si>
    <t>013471</t>
  </si>
  <si>
    <t>長万部町</t>
  </si>
  <si>
    <t>北海道47</t>
  </si>
  <si>
    <t>013617</t>
  </si>
  <si>
    <t>江差町</t>
  </si>
  <si>
    <t>北海道48</t>
  </si>
  <si>
    <t>013625</t>
  </si>
  <si>
    <t>上ノ国町</t>
  </si>
  <si>
    <t>北海道49</t>
  </si>
  <si>
    <t>013633</t>
  </si>
  <si>
    <t>厚沢部町</t>
  </si>
  <si>
    <t>北海道50</t>
  </si>
  <si>
    <t>013641</t>
  </si>
  <si>
    <t>乙部町</t>
  </si>
  <si>
    <t>北海道51</t>
  </si>
  <si>
    <t>013676</t>
  </si>
  <si>
    <t>奥尻町</t>
  </si>
  <si>
    <t>北海道52</t>
  </si>
  <si>
    <t>013706</t>
  </si>
  <si>
    <t>今金町</t>
  </si>
  <si>
    <t>北海道53</t>
  </si>
  <si>
    <t>013714</t>
  </si>
  <si>
    <t>せたな町</t>
  </si>
  <si>
    <t>北海道54</t>
  </si>
  <si>
    <t>013919</t>
  </si>
  <si>
    <t>島牧村</t>
  </si>
  <si>
    <t>北海道55</t>
  </si>
  <si>
    <t>013927</t>
  </si>
  <si>
    <t>寿都町</t>
  </si>
  <si>
    <t>北海道56</t>
  </si>
  <si>
    <t>013935</t>
  </si>
  <si>
    <t>黒松内町</t>
  </si>
  <si>
    <t>北海道57</t>
  </si>
  <si>
    <t>013943</t>
  </si>
  <si>
    <t>蘭越町</t>
  </si>
  <si>
    <t>北海道58</t>
  </si>
  <si>
    <t>013951</t>
  </si>
  <si>
    <t>ニセコ町</t>
  </si>
  <si>
    <t>北海道59</t>
  </si>
  <si>
    <t>013960</t>
  </si>
  <si>
    <t>真狩村</t>
  </si>
  <si>
    <t>北海道60</t>
  </si>
  <si>
    <t>013978</t>
  </si>
  <si>
    <t>留寿都村</t>
  </si>
  <si>
    <t>北海道61</t>
  </si>
  <si>
    <t>013986</t>
  </si>
  <si>
    <t>喜茂別町</t>
  </si>
  <si>
    <t>北海道62</t>
  </si>
  <si>
    <t>013994</t>
  </si>
  <si>
    <t>京極町</t>
  </si>
  <si>
    <t>北海道63</t>
  </si>
  <si>
    <t>014001</t>
  </si>
  <si>
    <t>倶知安町</t>
  </si>
  <si>
    <t>北海道64</t>
  </si>
  <si>
    <t>014010</t>
  </si>
  <si>
    <t>共和町</t>
  </si>
  <si>
    <t>北海道65</t>
  </si>
  <si>
    <t>014028</t>
  </si>
  <si>
    <t>岩内町</t>
  </si>
  <si>
    <t>北海道66</t>
  </si>
  <si>
    <t>014036</t>
  </si>
  <si>
    <t>泊村</t>
  </si>
  <si>
    <t>北海道67</t>
  </si>
  <si>
    <t>014044</t>
  </si>
  <si>
    <t>神恵内村</t>
  </si>
  <si>
    <t>北海道68</t>
  </si>
  <si>
    <t>014052</t>
  </si>
  <si>
    <t>積丹町</t>
  </si>
  <si>
    <t>北海道69</t>
  </si>
  <si>
    <t>014061</t>
  </si>
  <si>
    <t>古平町</t>
  </si>
  <si>
    <t>北海道70</t>
  </si>
  <si>
    <t>014079</t>
  </si>
  <si>
    <t>仁木町</t>
  </si>
  <si>
    <t>北海道71</t>
  </si>
  <si>
    <t>014087</t>
  </si>
  <si>
    <t>余市町</t>
  </si>
  <si>
    <t>北海道72</t>
  </si>
  <si>
    <t>014095</t>
  </si>
  <si>
    <t>赤井川村</t>
  </si>
  <si>
    <t>北海道73</t>
  </si>
  <si>
    <t>014231</t>
  </si>
  <si>
    <t>南幌町</t>
  </si>
  <si>
    <t>北海道74</t>
  </si>
  <si>
    <t>014249</t>
  </si>
  <si>
    <t>奈井江町</t>
  </si>
  <si>
    <t>北海道75</t>
  </si>
  <si>
    <t>014257</t>
  </si>
  <si>
    <t>上砂川町</t>
  </si>
  <si>
    <t>北海道76</t>
  </si>
  <si>
    <t>014273</t>
  </si>
  <si>
    <t>由仁町</t>
  </si>
  <si>
    <t>北海道77</t>
  </si>
  <si>
    <t>014281</t>
  </si>
  <si>
    <t>長沼町</t>
  </si>
  <si>
    <t>北海道78</t>
  </si>
  <si>
    <t>014290</t>
  </si>
  <si>
    <t>栗山町</t>
  </si>
  <si>
    <t>北海道79</t>
  </si>
  <si>
    <t>014303</t>
  </si>
  <si>
    <t>月形町</t>
  </si>
  <si>
    <t>北海道80</t>
  </si>
  <si>
    <t>014311</t>
  </si>
  <si>
    <t>浦臼町</t>
  </si>
  <si>
    <t>北海道81</t>
  </si>
  <si>
    <t>014320</t>
  </si>
  <si>
    <t>新十津川町</t>
  </si>
  <si>
    <t>北海道82</t>
  </si>
  <si>
    <t>014338</t>
  </si>
  <si>
    <t>妹背牛町</t>
  </si>
  <si>
    <t>北海道83</t>
  </si>
  <si>
    <t>014346</t>
  </si>
  <si>
    <t>秩父別町</t>
  </si>
  <si>
    <t>北海道84</t>
  </si>
  <si>
    <t>014362</t>
  </si>
  <si>
    <t>雨竜町</t>
  </si>
  <si>
    <t>北海道85</t>
  </si>
  <si>
    <t>014371</t>
  </si>
  <si>
    <t>北竜町</t>
  </si>
  <si>
    <t>北海道86</t>
  </si>
  <si>
    <t>014389</t>
  </si>
  <si>
    <t>沼田町</t>
  </si>
  <si>
    <t>北海道87</t>
  </si>
  <si>
    <t>014524</t>
  </si>
  <si>
    <t>鷹栖町</t>
  </si>
  <si>
    <t>北海道88</t>
  </si>
  <si>
    <t>014532</t>
  </si>
  <si>
    <t>東神楽町</t>
  </si>
  <si>
    <t>北海道89</t>
  </si>
  <si>
    <t>014541</t>
  </si>
  <si>
    <t>当麻町</t>
  </si>
  <si>
    <t>北海道90</t>
  </si>
  <si>
    <t>014559</t>
  </si>
  <si>
    <t>比布町</t>
  </si>
  <si>
    <t>北海道91</t>
  </si>
  <si>
    <t>014567</t>
  </si>
  <si>
    <t>愛別町</t>
  </si>
  <si>
    <t>北海道92</t>
  </si>
  <si>
    <t>014575</t>
  </si>
  <si>
    <t>上川町</t>
  </si>
  <si>
    <t>北海道93</t>
  </si>
  <si>
    <t>014583</t>
  </si>
  <si>
    <t>東川町</t>
  </si>
  <si>
    <t>北海道94</t>
  </si>
  <si>
    <t>014591</t>
  </si>
  <si>
    <t>美瑛町</t>
  </si>
  <si>
    <t>北海道95</t>
  </si>
  <si>
    <t>014605</t>
  </si>
  <si>
    <t>上富良野町</t>
  </si>
  <si>
    <t>北海道96</t>
  </si>
  <si>
    <t>014613</t>
  </si>
  <si>
    <t>中富良野町</t>
  </si>
  <si>
    <t>北海道97</t>
  </si>
  <si>
    <t>014621</t>
  </si>
  <si>
    <t>南富良野町</t>
  </si>
  <si>
    <t>北海道98</t>
  </si>
  <si>
    <t>014630</t>
  </si>
  <si>
    <t>占冠村</t>
  </si>
  <si>
    <t>北海道99</t>
  </si>
  <si>
    <t>014648</t>
  </si>
  <si>
    <t>和寒町</t>
  </si>
  <si>
    <t>北海道100</t>
  </si>
  <si>
    <t>014656</t>
  </si>
  <si>
    <t>剣淵町</t>
  </si>
  <si>
    <t>北海道101</t>
  </si>
  <si>
    <t>014681</t>
  </si>
  <si>
    <t>下川町</t>
  </si>
  <si>
    <t>北海道102</t>
  </si>
  <si>
    <t>014699</t>
  </si>
  <si>
    <t>美深町</t>
  </si>
  <si>
    <t>北海道103</t>
  </si>
  <si>
    <t>014702</t>
  </si>
  <si>
    <t>音威子府村</t>
  </si>
  <si>
    <t>北海道104</t>
  </si>
  <si>
    <t>014711</t>
  </si>
  <si>
    <t>中川町</t>
  </si>
  <si>
    <t>北海道105</t>
  </si>
  <si>
    <t>014729</t>
  </si>
  <si>
    <t>幌加内町</t>
  </si>
  <si>
    <t>北海道106</t>
  </si>
  <si>
    <t>014818</t>
  </si>
  <si>
    <t>増毛町</t>
  </si>
  <si>
    <t>北海道107</t>
  </si>
  <si>
    <t>014826</t>
  </si>
  <si>
    <t>小平町</t>
  </si>
  <si>
    <t>北海道108</t>
  </si>
  <si>
    <t>014834</t>
  </si>
  <si>
    <t>苫前町</t>
  </si>
  <si>
    <t>北海道109</t>
  </si>
  <si>
    <t>014842</t>
  </si>
  <si>
    <t>羽幌町</t>
  </si>
  <si>
    <t>北海道110</t>
  </si>
  <si>
    <t>014851</t>
  </si>
  <si>
    <t>初山別村</t>
  </si>
  <si>
    <t>北海道111</t>
  </si>
  <si>
    <t>014869</t>
  </si>
  <si>
    <t>遠別町</t>
  </si>
  <si>
    <t>北海道112</t>
  </si>
  <si>
    <t>014877</t>
  </si>
  <si>
    <t>天塩町</t>
  </si>
  <si>
    <t>北海道113</t>
  </si>
  <si>
    <t>015113</t>
  </si>
  <si>
    <t>猿払村</t>
  </si>
  <si>
    <t>北海道114</t>
  </si>
  <si>
    <t>015121</t>
  </si>
  <si>
    <t>浜頓別町</t>
  </si>
  <si>
    <t>北海道115</t>
  </si>
  <si>
    <t>015130</t>
  </si>
  <si>
    <t>中頓別町</t>
  </si>
  <si>
    <t>北海道116</t>
  </si>
  <si>
    <t>015148</t>
  </si>
  <si>
    <t>枝幸町</t>
  </si>
  <si>
    <t>北海道117</t>
  </si>
  <si>
    <t>015164</t>
  </si>
  <si>
    <t>豊富町</t>
  </si>
  <si>
    <t>北海道118</t>
  </si>
  <si>
    <t>015172</t>
  </si>
  <si>
    <t>礼文町</t>
  </si>
  <si>
    <t>北海道119</t>
  </si>
  <si>
    <t>015181</t>
  </si>
  <si>
    <t>利尻町</t>
  </si>
  <si>
    <t>北海道120</t>
  </si>
  <si>
    <t>015199</t>
  </si>
  <si>
    <t>利尻富士町</t>
  </si>
  <si>
    <t>北海道121</t>
  </si>
  <si>
    <t>015202</t>
  </si>
  <si>
    <t>幌延町</t>
  </si>
  <si>
    <t>北海道122</t>
  </si>
  <si>
    <t>015431</t>
  </si>
  <si>
    <t>美幌町</t>
  </si>
  <si>
    <t>北海道123</t>
  </si>
  <si>
    <t>015440</t>
  </si>
  <si>
    <t>津別町</t>
  </si>
  <si>
    <t>北海道124</t>
  </si>
  <si>
    <t>015458</t>
  </si>
  <si>
    <t>斜里町</t>
  </si>
  <si>
    <t>北海道125</t>
  </si>
  <si>
    <t>015466</t>
  </si>
  <si>
    <t>清里町</t>
  </si>
  <si>
    <t>北海道126</t>
  </si>
  <si>
    <t>015474</t>
  </si>
  <si>
    <t>小清水町</t>
  </si>
  <si>
    <t>北海道127</t>
  </si>
  <si>
    <t>015491</t>
  </si>
  <si>
    <t>訓子府町</t>
  </si>
  <si>
    <t>北海道128</t>
  </si>
  <si>
    <t>015504</t>
  </si>
  <si>
    <t>置戸町</t>
  </si>
  <si>
    <t>北海道129</t>
  </si>
  <si>
    <t>015521</t>
  </si>
  <si>
    <t>佐呂間町</t>
  </si>
  <si>
    <t>北海道130</t>
  </si>
  <si>
    <t>015555</t>
  </si>
  <si>
    <t>遠軽町</t>
  </si>
  <si>
    <t>北海道131</t>
  </si>
  <si>
    <t>015598</t>
  </si>
  <si>
    <t>湧別町</t>
  </si>
  <si>
    <t>北海道132</t>
  </si>
  <si>
    <t>015601</t>
  </si>
  <si>
    <t>滝上町</t>
  </si>
  <si>
    <t>北海道133</t>
  </si>
  <si>
    <t>015610</t>
  </si>
  <si>
    <t>興部町</t>
  </si>
  <si>
    <t>北海道134</t>
  </si>
  <si>
    <t>015628</t>
  </si>
  <si>
    <t>西興部村</t>
  </si>
  <si>
    <t>北海道135</t>
  </si>
  <si>
    <t>015636</t>
  </si>
  <si>
    <t>雄武町</t>
  </si>
  <si>
    <t>北海道136</t>
  </si>
  <si>
    <t>015644</t>
  </si>
  <si>
    <t>大空町</t>
  </si>
  <si>
    <t>北海道137</t>
  </si>
  <si>
    <t>015717</t>
  </si>
  <si>
    <t>豊浦町</t>
  </si>
  <si>
    <t>北海道138</t>
  </si>
  <si>
    <t>015750</t>
  </si>
  <si>
    <t>壮瞥町</t>
  </si>
  <si>
    <t>北海道139</t>
  </si>
  <si>
    <t>015784</t>
  </si>
  <si>
    <t>白老町</t>
  </si>
  <si>
    <t>北海道140</t>
  </si>
  <si>
    <t>015814</t>
  </si>
  <si>
    <t>厚真町</t>
  </si>
  <si>
    <t>北海道141</t>
  </si>
  <si>
    <t>015849</t>
  </si>
  <si>
    <t>洞爺湖町</t>
  </si>
  <si>
    <t>北海道142</t>
  </si>
  <si>
    <t>015857</t>
  </si>
  <si>
    <t>安平町</t>
  </si>
  <si>
    <t>北海道143</t>
  </si>
  <si>
    <t>015865</t>
  </si>
  <si>
    <t>むかわ町</t>
  </si>
  <si>
    <t>北海道144</t>
  </si>
  <si>
    <t>016012</t>
  </si>
  <si>
    <t>日高町</t>
  </si>
  <si>
    <t>北海道145</t>
  </si>
  <si>
    <t>016021</t>
  </si>
  <si>
    <t>平取町</t>
  </si>
  <si>
    <t>北海道146</t>
  </si>
  <si>
    <t>016047</t>
  </si>
  <si>
    <t>新冠町</t>
  </si>
  <si>
    <t>北海道147</t>
  </si>
  <si>
    <t>016071</t>
  </si>
  <si>
    <t>浦河町</t>
  </si>
  <si>
    <t>北海道148</t>
  </si>
  <si>
    <t>016080</t>
  </si>
  <si>
    <t>様似町</t>
  </si>
  <si>
    <t>北海道149</t>
  </si>
  <si>
    <t>016098</t>
  </si>
  <si>
    <t>えりも町</t>
  </si>
  <si>
    <t>北海道150</t>
  </si>
  <si>
    <t>016101</t>
  </si>
  <si>
    <t>新ひだか町</t>
  </si>
  <si>
    <t>北海道151</t>
  </si>
  <si>
    <t>016314</t>
  </si>
  <si>
    <t>音更町</t>
  </si>
  <si>
    <t>北海道152</t>
  </si>
  <si>
    <t>016322</t>
  </si>
  <si>
    <t>士幌町</t>
  </si>
  <si>
    <t>北海道153</t>
  </si>
  <si>
    <t>016331</t>
  </si>
  <si>
    <t>上士幌町</t>
  </si>
  <si>
    <t>北海道154</t>
  </si>
  <si>
    <t>016349</t>
  </si>
  <si>
    <t>鹿追町</t>
  </si>
  <si>
    <t>北海道155</t>
  </si>
  <si>
    <t>016357</t>
  </si>
  <si>
    <t>新得町</t>
  </si>
  <si>
    <t>北海道156</t>
  </si>
  <si>
    <t>016365</t>
  </si>
  <si>
    <t>清水町</t>
  </si>
  <si>
    <t>北海道157</t>
  </si>
  <si>
    <t>016373</t>
  </si>
  <si>
    <t>芽室町</t>
  </si>
  <si>
    <t>北海道158</t>
  </si>
  <si>
    <t>016381</t>
  </si>
  <si>
    <t>中札内村</t>
  </si>
  <si>
    <t>北海道159</t>
  </si>
  <si>
    <t>016390</t>
  </si>
  <si>
    <t>更別村</t>
  </si>
  <si>
    <t>北海道160</t>
  </si>
  <si>
    <t>016411</t>
  </si>
  <si>
    <t>大樹町</t>
  </si>
  <si>
    <t>北海道161</t>
  </si>
  <si>
    <t>016420</t>
  </si>
  <si>
    <t>広尾町</t>
  </si>
  <si>
    <t>北海道162</t>
  </si>
  <si>
    <t>016438</t>
  </si>
  <si>
    <t>幕別町</t>
  </si>
  <si>
    <t>北海道163</t>
  </si>
  <si>
    <t>016446</t>
  </si>
  <si>
    <t>池田町</t>
  </si>
  <si>
    <t>北海道164</t>
  </si>
  <si>
    <t>016454</t>
  </si>
  <si>
    <t>豊頃町</t>
  </si>
  <si>
    <t>北海道165</t>
  </si>
  <si>
    <t>016462</t>
  </si>
  <si>
    <t>本別町</t>
  </si>
  <si>
    <t>北海道166</t>
  </si>
  <si>
    <t>016471</t>
  </si>
  <si>
    <t>足寄町</t>
  </si>
  <si>
    <t>北海道167</t>
  </si>
  <si>
    <t>016489</t>
  </si>
  <si>
    <t>陸別町</t>
  </si>
  <si>
    <t>北海道168</t>
  </si>
  <si>
    <t>016497</t>
  </si>
  <si>
    <t>浦幌町</t>
  </si>
  <si>
    <t>北海道169</t>
  </si>
  <si>
    <t>016616</t>
  </si>
  <si>
    <t>釧路町</t>
  </si>
  <si>
    <t>北海道170</t>
  </si>
  <si>
    <t>016624</t>
  </si>
  <si>
    <t>厚岸町</t>
  </si>
  <si>
    <t>北海道171</t>
  </si>
  <si>
    <t>016632</t>
  </si>
  <si>
    <t>浜中町</t>
  </si>
  <si>
    <t>北海道172</t>
  </si>
  <si>
    <t>016641</t>
  </si>
  <si>
    <t>標茶町</t>
  </si>
  <si>
    <t>北海道173</t>
  </si>
  <si>
    <t>016659</t>
  </si>
  <si>
    <t>弟子屈町</t>
  </si>
  <si>
    <t>北海道174</t>
  </si>
  <si>
    <t>016675</t>
  </si>
  <si>
    <t>鶴居村</t>
  </si>
  <si>
    <t>北海道175</t>
  </si>
  <si>
    <t>016683</t>
  </si>
  <si>
    <t>白糠町</t>
  </si>
  <si>
    <t>北海道176</t>
  </si>
  <si>
    <t>016918</t>
  </si>
  <si>
    <t>別海町</t>
  </si>
  <si>
    <t>北海道177</t>
  </si>
  <si>
    <t>016926</t>
  </si>
  <si>
    <t>中標津町</t>
  </si>
  <si>
    <t>北海道178</t>
  </si>
  <si>
    <t>016934</t>
  </si>
  <si>
    <t>標津町</t>
  </si>
  <si>
    <t>北海道179</t>
  </si>
  <si>
    <t>016942</t>
  </si>
  <si>
    <t>羅臼町</t>
  </si>
  <si>
    <t>北海道180</t>
  </si>
  <si>
    <t>016951</t>
  </si>
  <si>
    <t>色丹村</t>
    <rPh sb="0" eb="3">
      <t>シコタンムラ</t>
    </rPh>
    <phoneticPr fontId="16"/>
  </si>
  <si>
    <t>北海道181</t>
  </si>
  <si>
    <t>016969</t>
  </si>
  <si>
    <t>泊村</t>
    <rPh sb="0" eb="2">
      <t>トマリムラ</t>
    </rPh>
    <phoneticPr fontId="16"/>
  </si>
  <si>
    <t>北海道182</t>
  </si>
  <si>
    <t>016977</t>
  </si>
  <si>
    <t>留夜別村</t>
  </si>
  <si>
    <t>北海道183</t>
  </si>
  <si>
    <t>016985</t>
  </si>
  <si>
    <t>留別村</t>
  </si>
  <si>
    <t>北海道184</t>
  </si>
  <si>
    <t>016993</t>
  </si>
  <si>
    <t>紗那村</t>
  </si>
  <si>
    <t>北海道185</t>
  </si>
  <si>
    <t>017001</t>
  </si>
  <si>
    <t>蘂取村</t>
  </si>
  <si>
    <t>青森県1</t>
  </si>
  <si>
    <t>022012</t>
  </si>
  <si>
    <t>青森市</t>
  </si>
  <si>
    <t>青森県2</t>
  </si>
  <si>
    <t>022021</t>
  </si>
  <si>
    <t>弘前市</t>
  </si>
  <si>
    <t>青森県3</t>
  </si>
  <si>
    <t>022039</t>
  </si>
  <si>
    <t>八戸市</t>
  </si>
  <si>
    <t>青森県4</t>
  </si>
  <si>
    <t>022047</t>
  </si>
  <si>
    <t>黒石市</t>
  </si>
  <si>
    <t>青森県5</t>
  </si>
  <si>
    <t>022055</t>
  </si>
  <si>
    <t>五所川原市</t>
  </si>
  <si>
    <t>青森県6</t>
  </si>
  <si>
    <t>022063</t>
  </si>
  <si>
    <t>十和田市</t>
  </si>
  <si>
    <t>青森県7</t>
  </si>
  <si>
    <t>022071</t>
  </si>
  <si>
    <t>三沢市</t>
  </si>
  <si>
    <t>青森県8</t>
  </si>
  <si>
    <t>022080</t>
  </si>
  <si>
    <t>むつ市</t>
  </si>
  <si>
    <t>青森県9</t>
  </si>
  <si>
    <t>022098</t>
  </si>
  <si>
    <t>つがる市</t>
  </si>
  <si>
    <t>青森県10</t>
  </si>
  <si>
    <t>022101</t>
  </si>
  <si>
    <t>平川市</t>
  </si>
  <si>
    <t>青森県11</t>
  </si>
  <si>
    <t>023019</t>
  </si>
  <si>
    <t>平内町</t>
  </si>
  <si>
    <t>青森県12</t>
  </si>
  <si>
    <t>023035</t>
  </si>
  <si>
    <t>今別町</t>
  </si>
  <si>
    <t>青森県13</t>
  </si>
  <si>
    <t>023043</t>
  </si>
  <si>
    <t>蓬田村</t>
  </si>
  <si>
    <t>青森県14</t>
  </si>
  <si>
    <t>023078</t>
  </si>
  <si>
    <t>外ヶ浜町</t>
  </si>
  <si>
    <t>青森県15</t>
  </si>
  <si>
    <t>023213</t>
  </si>
  <si>
    <t>鰺ヶ沢町</t>
  </si>
  <si>
    <t>青森県16</t>
  </si>
  <si>
    <t>023230</t>
  </si>
  <si>
    <t>深浦町</t>
  </si>
  <si>
    <t>青森県17</t>
  </si>
  <si>
    <t>023434</t>
  </si>
  <si>
    <t>西目屋村</t>
  </si>
  <si>
    <t>青森県18</t>
  </si>
  <si>
    <t>023612</t>
  </si>
  <si>
    <t>藤崎町</t>
  </si>
  <si>
    <t>青森県19</t>
  </si>
  <si>
    <t>023621</t>
  </si>
  <si>
    <t>大鰐町</t>
  </si>
  <si>
    <t>青森県20</t>
  </si>
  <si>
    <t>023671</t>
  </si>
  <si>
    <t>田舎館村</t>
  </si>
  <si>
    <t>青森県21</t>
  </si>
  <si>
    <t>023817</t>
  </si>
  <si>
    <t>板柳町</t>
  </si>
  <si>
    <t>青森県22</t>
  </si>
  <si>
    <t>023841</t>
  </si>
  <si>
    <t>鶴田町</t>
  </si>
  <si>
    <t>青森県23</t>
  </si>
  <si>
    <t>023876</t>
  </si>
  <si>
    <t>中泊町</t>
  </si>
  <si>
    <t>青森県24</t>
  </si>
  <si>
    <t>024015</t>
  </si>
  <si>
    <t>野辺地町</t>
  </si>
  <si>
    <t>青森県25</t>
  </si>
  <si>
    <t>024023</t>
  </si>
  <si>
    <t>七戸町</t>
  </si>
  <si>
    <t>青森県26</t>
  </si>
  <si>
    <t>024058</t>
  </si>
  <si>
    <t>六戸町</t>
  </si>
  <si>
    <t>青森県27</t>
  </si>
  <si>
    <t>024066</t>
  </si>
  <si>
    <t>横浜町</t>
  </si>
  <si>
    <t>青森県28</t>
  </si>
  <si>
    <t>024082</t>
  </si>
  <si>
    <t>東北町</t>
  </si>
  <si>
    <t>青森県29</t>
  </si>
  <si>
    <t>024112</t>
  </si>
  <si>
    <t>六ヶ所村</t>
  </si>
  <si>
    <t>青森県30</t>
  </si>
  <si>
    <t>024121</t>
  </si>
  <si>
    <t>おいらせ町</t>
  </si>
  <si>
    <t>青森県31</t>
  </si>
  <si>
    <t>024236</t>
  </si>
  <si>
    <t>大間町</t>
  </si>
  <si>
    <t>青森県32</t>
  </si>
  <si>
    <t>024244</t>
  </si>
  <si>
    <t>東通村</t>
  </si>
  <si>
    <t>青森県33</t>
  </si>
  <si>
    <t>024252</t>
  </si>
  <si>
    <t>風間浦村</t>
  </si>
  <si>
    <t>青森県34</t>
  </si>
  <si>
    <t>024261</t>
  </si>
  <si>
    <t>佐井村</t>
  </si>
  <si>
    <t>青森県35</t>
  </si>
  <si>
    <t>024414</t>
  </si>
  <si>
    <t>三戸町</t>
  </si>
  <si>
    <t>青森県36</t>
  </si>
  <si>
    <t>024422</t>
  </si>
  <si>
    <t>五戸町</t>
  </si>
  <si>
    <t>青森県37</t>
  </si>
  <si>
    <t>024431</t>
  </si>
  <si>
    <t>田子町</t>
  </si>
  <si>
    <t>青森県38</t>
  </si>
  <si>
    <t>024457</t>
  </si>
  <si>
    <t>南部町</t>
  </si>
  <si>
    <t>青森県39</t>
  </si>
  <si>
    <t>024465</t>
  </si>
  <si>
    <t>階上町</t>
  </si>
  <si>
    <t>青森県40</t>
  </si>
  <si>
    <t>024503</t>
  </si>
  <si>
    <t>新郷村</t>
  </si>
  <si>
    <t>岩手県1</t>
  </si>
  <si>
    <t>032018</t>
  </si>
  <si>
    <t>盛岡市</t>
  </si>
  <si>
    <t>岩手県2</t>
  </si>
  <si>
    <t>032026</t>
  </si>
  <si>
    <t>宮古市</t>
  </si>
  <si>
    <t>岩手県3</t>
  </si>
  <si>
    <t>032034</t>
  </si>
  <si>
    <t>大船渡市</t>
  </si>
  <si>
    <t>岩手県4</t>
  </si>
  <si>
    <t>032051</t>
  </si>
  <si>
    <t>花巻市</t>
  </si>
  <si>
    <t>岩手県5</t>
  </si>
  <si>
    <t>032069</t>
  </si>
  <si>
    <t>北上市</t>
  </si>
  <si>
    <t>岩手県6</t>
  </si>
  <si>
    <t>032077</t>
  </si>
  <si>
    <t>久慈市</t>
  </si>
  <si>
    <t>岩手県7</t>
  </si>
  <si>
    <t>032085</t>
  </si>
  <si>
    <t>遠野市</t>
  </si>
  <si>
    <t>岩手県8</t>
  </si>
  <si>
    <t>032093</t>
  </si>
  <si>
    <t>一関市</t>
  </si>
  <si>
    <t>岩手県9</t>
  </si>
  <si>
    <t>032107</t>
  </si>
  <si>
    <t>陸前高田市</t>
  </si>
  <si>
    <t>岩手県10</t>
  </si>
  <si>
    <t>032115</t>
  </si>
  <si>
    <t>釜石市</t>
  </si>
  <si>
    <t>岩手県11</t>
  </si>
  <si>
    <t>032131</t>
  </si>
  <si>
    <t>二戸市</t>
  </si>
  <si>
    <t>岩手県12</t>
  </si>
  <si>
    <t>032140</t>
  </si>
  <si>
    <t>八幡平市</t>
  </si>
  <si>
    <t>岩手県13</t>
  </si>
  <si>
    <t>032158</t>
  </si>
  <si>
    <t>奥州市</t>
  </si>
  <si>
    <t>岩手県14</t>
  </si>
  <si>
    <t>032166</t>
  </si>
  <si>
    <t>滝沢市</t>
    <rPh sb="2" eb="3">
      <t>シ</t>
    </rPh>
    <phoneticPr fontId="16"/>
  </si>
  <si>
    <t>岩手県15</t>
  </si>
  <si>
    <t>033014</t>
  </si>
  <si>
    <t>雫石町</t>
  </si>
  <si>
    <t>岩手県16</t>
  </si>
  <si>
    <t>033022</t>
  </si>
  <si>
    <t>葛巻町</t>
  </si>
  <si>
    <t>岩手県17</t>
  </si>
  <si>
    <t>033031</t>
  </si>
  <si>
    <t>岩手町</t>
  </si>
  <si>
    <t>岩手県18</t>
  </si>
  <si>
    <t>033219</t>
  </si>
  <si>
    <t>紫波町</t>
  </si>
  <si>
    <t>岩手県19</t>
  </si>
  <si>
    <t>033227</t>
  </si>
  <si>
    <t>矢巾町</t>
  </si>
  <si>
    <t>岩手県20</t>
  </si>
  <si>
    <t>033669</t>
  </si>
  <si>
    <t>西和賀町</t>
  </si>
  <si>
    <t>岩手県21</t>
  </si>
  <si>
    <t>033812</t>
  </si>
  <si>
    <t>金ケ崎町</t>
  </si>
  <si>
    <t>岩手県22</t>
  </si>
  <si>
    <t>034029</t>
  </si>
  <si>
    <t>平泉町</t>
  </si>
  <si>
    <t>岩手県23</t>
  </si>
  <si>
    <t>034410</t>
  </si>
  <si>
    <t>住田町</t>
  </si>
  <si>
    <t>岩手県24</t>
  </si>
  <si>
    <t>034614</t>
  </si>
  <si>
    <t>大槌町</t>
  </si>
  <si>
    <t>岩手県25</t>
  </si>
  <si>
    <t>034827</t>
  </si>
  <si>
    <t>山田町</t>
  </si>
  <si>
    <t>岩手県26</t>
  </si>
  <si>
    <t>034835</t>
  </si>
  <si>
    <t>岩泉町</t>
  </si>
  <si>
    <t>岩手県27</t>
  </si>
  <si>
    <t>034843</t>
  </si>
  <si>
    <t>田野畑村</t>
  </si>
  <si>
    <t>岩手県28</t>
  </si>
  <si>
    <t>034851</t>
  </si>
  <si>
    <t>普代村</t>
  </si>
  <si>
    <t>岩手県29</t>
  </si>
  <si>
    <t>035017</t>
  </si>
  <si>
    <t>軽米町</t>
  </si>
  <si>
    <t>岩手県30</t>
  </si>
  <si>
    <t>035033</t>
  </si>
  <si>
    <t>野田村</t>
  </si>
  <si>
    <t>岩手県31</t>
  </si>
  <si>
    <t>035068</t>
  </si>
  <si>
    <t>九戸村</t>
  </si>
  <si>
    <t>岩手県32</t>
  </si>
  <si>
    <t>035076</t>
  </si>
  <si>
    <t>洋野町</t>
  </si>
  <si>
    <t>岩手県33</t>
  </si>
  <si>
    <t>035246</t>
  </si>
  <si>
    <t>一戸町</t>
  </si>
  <si>
    <t>宮城県1</t>
  </si>
  <si>
    <t>041009</t>
  </si>
  <si>
    <t>仙台市</t>
  </si>
  <si>
    <t>宮城県2</t>
  </si>
  <si>
    <t>042021</t>
  </si>
  <si>
    <t>石巻市</t>
  </si>
  <si>
    <t>宮城県3</t>
  </si>
  <si>
    <t>042030</t>
  </si>
  <si>
    <t>塩竈市</t>
  </si>
  <si>
    <t>宮城県4</t>
  </si>
  <si>
    <t>042056</t>
  </si>
  <si>
    <t>気仙沼市</t>
  </si>
  <si>
    <t>宮城県5</t>
  </si>
  <si>
    <t>042064</t>
  </si>
  <si>
    <t>白石市</t>
  </si>
  <si>
    <t>宮城県6</t>
  </si>
  <si>
    <t>042072</t>
  </si>
  <si>
    <t>名取市</t>
  </si>
  <si>
    <t>宮城県7</t>
  </si>
  <si>
    <t>042081</t>
  </si>
  <si>
    <t>角田市</t>
  </si>
  <si>
    <t>宮城県8</t>
  </si>
  <si>
    <t>042099</t>
  </si>
  <si>
    <t>多賀城市</t>
  </si>
  <si>
    <t>宮城県9</t>
  </si>
  <si>
    <t>042111</t>
  </si>
  <si>
    <t>岩沼市</t>
  </si>
  <si>
    <t>宮城県10</t>
  </si>
  <si>
    <t>042129</t>
  </si>
  <si>
    <t>登米市</t>
  </si>
  <si>
    <t>宮城県11</t>
  </si>
  <si>
    <t>042137</t>
  </si>
  <si>
    <t>栗原市</t>
  </si>
  <si>
    <t>宮城県12</t>
  </si>
  <si>
    <t>042145</t>
  </si>
  <si>
    <t>東松島市</t>
  </si>
  <si>
    <t>宮城県13</t>
  </si>
  <si>
    <t>042153</t>
  </si>
  <si>
    <t>大崎市</t>
  </si>
  <si>
    <t>宮城県14</t>
  </si>
  <si>
    <t>042161</t>
  </si>
  <si>
    <t>富谷市</t>
    <rPh sb="2" eb="3">
      <t>シ</t>
    </rPh>
    <phoneticPr fontId="16"/>
  </si>
  <si>
    <t>宮城県15</t>
  </si>
  <si>
    <t>043010</t>
  </si>
  <si>
    <t>蔵王町</t>
  </si>
  <si>
    <t>宮城県16</t>
  </si>
  <si>
    <t>043028</t>
  </si>
  <si>
    <t>七ヶ宿町</t>
  </si>
  <si>
    <t>宮城県17</t>
  </si>
  <si>
    <t>043214</t>
  </si>
  <si>
    <t>大河原町</t>
  </si>
  <si>
    <t>宮城県18</t>
  </si>
  <si>
    <t>043222</t>
  </si>
  <si>
    <t>村田町</t>
  </si>
  <si>
    <t>宮城県19</t>
  </si>
  <si>
    <t>043231</t>
  </si>
  <si>
    <t>柴田町</t>
  </si>
  <si>
    <t>宮城県20</t>
  </si>
  <si>
    <t>043249</t>
  </si>
  <si>
    <t>川崎町</t>
  </si>
  <si>
    <t>宮城県21</t>
  </si>
  <si>
    <t>043419</t>
  </si>
  <si>
    <t>丸森町</t>
  </si>
  <si>
    <t>宮城県22</t>
  </si>
  <si>
    <t>043613</t>
  </si>
  <si>
    <t>亘理町</t>
  </si>
  <si>
    <t>宮城県23</t>
  </si>
  <si>
    <t>043621</t>
  </si>
  <si>
    <t>山元町</t>
  </si>
  <si>
    <t>宮城県24</t>
  </si>
  <si>
    <t>044016</t>
  </si>
  <si>
    <t>松島町</t>
  </si>
  <si>
    <t>宮城県25</t>
  </si>
  <si>
    <t>044041</t>
  </si>
  <si>
    <t>七ヶ浜町</t>
  </si>
  <si>
    <t>宮城県26</t>
  </si>
  <si>
    <t>044067</t>
  </si>
  <si>
    <t>利府町</t>
  </si>
  <si>
    <t>宮城県27</t>
  </si>
  <si>
    <t>044211</t>
  </si>
  <si>
    <t>大和町</t>
  </si>
  <si>
    <t>宮城県28</t>
  </si>
  <si>
    <t>044229</t>
  </si>
  <si>
    <t>大郷町</t>
  </si>
  <si>
    <t>宮城県29</t>
  </si>
  <si>
    <t>044245</t>
  </si>
  <si>
    <t>大衡村</t>
  </si>
  <si>
    <t>宮城県30</t>
  </si>
  <si>
    <t>044440</t>
  </si>
  <si>
    <t>色麻町</t>
  </si>
  <si>
    <t>宮城県31</t>
  </si>
  <si>
    <t>044458</t>
  </si>
  <si>
    <t>加美町</t>
  </si>
  <si>
    <t>宮城県32</t>
  </si>
  <si>
    <t>045012</t>
  </si>
  <si>
    <t>涌谷町</t>
  </si>
  <si>
    <t>宮城県33</t>
  </si>
  <si>
    <t>045055</t>
  </si>
  <si>
    <t>美里町</t>
  </si>
  <si>
    <t>宮城県34</t>
  </si>
  <si>
    <t>045811</t>
  </si>
  <si>
    <t>女川町</t>
  </si>
  <si>
    <t>宮城県35</t>
  </si>
  <si>
    <t>046060</t>
  </si>
  <si>
    <t>南三陸町</t>
  </si>
  <si>
    <t>秋田県1</t>
  </si>
  <si>
    <t>052019</t>
  </si>
  <si>
    <t>秋田市</t>
  </si>
  <si>
    <t>秋田県2</t>
  </si>
  <si>
    <t>052027</t>
  </si>
  <si>
    <t>能代市</t>
  </si>
  <si>
    <t>秋田県3</t>
  </si>
  <si>
    <t>052035</t>
  </si>
  <si>
    <t>横手市</t>
  </si>
  <si>
    <t>秋田県4</t>
  </si>
  <si>
    <t>052043</t>
  </si>
  <si>
    <t>大館市</t>
  </si>
  <si>
    <t>秋田県5</t>
  </si>
  <si>
    <t>052060</t>
  </si>
  <si>
    <t>男鹿市</t>
  </si>
  <si>
    <t>秋田県6</t>
  </si>
  <si>
    <t>052078</t>
  </si>
  <si>
    <t>湯沢市</t>
  </si>
  <si>
    <t>秋田県7</t>
  </si>
  <si>
    <t>052094</t>
  </si>
  <si>
    <t>鹿角市</t>
  </si>
  <si>
    <t>秋田県8</t>
  </si>
  <si>
    <t>052108</t>
  </si>
  <si>
    <t>由利本荘市</t>
  </si>
  <si>
    <t>秋田県9</t>
  </si>
  <si>
    <t>052116</t>
  </si>
  <si>
    <t>潟上市</t>
  </si>
  <si>
    <t>秋田県10</t>
  </si>
  <si>
    <t>052124</t>
  </si>
  <si>
    <t>大仙市</t>
  </si>
  <si>
    <t>秋田県11</t>
  </si>
  <si>
    <t>052132</t>
  </si>
  <si>
    <t>北秋田市</t>
  </si>
  <si>
    <t>秋田県12</t>
  </si>
  <si>
    <t>052141</t>
  </si>
  <si>
    <t>にかほ市</t>
  </si>
  <si>
    <t>秋田県13</t>
  </si>
  <si>
    <t>052159</t>
  </si>
  <si>
    <t>仙北市</t>
  </si>
  <si>
    <t>秋田県14</t>
  </si>
  <si>
    <t>053031</t>
  </si>
  <si>
    <t>小坂町</t>
  </si>
  <si>
    <t>秋田県15</t>
  </si>
  <si>
    <t>053279</t>
  </si>
  <si>
    <t>上小阿仁村</t>
  </si>
  <si>
    <t>秋田県16</t>
  </si>
  <si>
    <t>053465</t>
  </si>
  <si>
    <t>藤里町</t>
  </si>
  <si>
    <t>秋田県17</t>
  </si>
  <si>
    <t>053481</t>
  </si>
  <si>
    <t>三種町</t>
  </si>
  <si>
    <t>秋田県18</t>
  </si>
  <si>
    <t>053490</t>
  </si>
  <si>
    <t>八峰町</t>
  </si>
  <si>
    <t>秋田県19</t>
  </si>
  <si>
    <t>053619</t>
  </si>
  <si>
    <t>五城目町</t>
  </si>
  <si>
    <t>秋田県20</t>
  </si>
  <si>
    <t>053635</t>
  </si>
  <si>
    <t>八郎潟町</t>
  </si>
  <si>
    <t>秋田県21</t>
  </si>
  <si>
    <t>053660</t>
  </si>
  <si>
    <t>井川町</t>
  </si>
  <si>
    <t>秋田県22</t>
  </si>
  <si>
    <t>053686</t>
  </si>
  <si>
    <t>大潟村</t>
  </si>
  <si>
    <t>秋田県23</t>
  </si>
  <si>
    <t>054348</t>
  </si>
  <si>
    <t>美郷町</t>
  </si>
  <si>
    <t>秋田県24</t>
  </si>
  <si>
    <t>054631</t>
  </si>
  <si>
    <t>羽後町</t>
  </si>
  <si>
    <t>秋田県25</t>
  </si>
  <si>
    <t>054640</t>
  </si>
  <si>
    <t>東成瀬村</t>
  </si>
  <si>
    <t>山形県1</t>
  </si>
  <si>
    <t>062014</t>
  </si>
  <si>
    <t>山形市</t>
  </si>
  <si>
    <t>山形県2</t>
  </si>
  <si>
    <t>062022</t>
  </si>
  <si>
    <t>米沢市</t>
  </si>
  <si>
    <t>山形県3</t>
  </si>
  <si>
    <t>062031</t>
  </si>
  <si>
    <t>鶴岡市</t>
  </si>
  <si>
    <t>山形県4</t>
  </si>
  <si>
    <t>062049</t>
  </si>
  <si>
    <t>酒田市</t>
  </si>
  <si>
    <t>山形県5</t>
  </si>
  <si>
    <t>062057</t>
  </si>
  <si>
    <t>新庄市</t>
  </si>
  <si>
    <t>山形県6</t>
  </si>
  <si>
    <t>062065</t>
  </si>
  <si>
    <t>寒河江市</t>
  </si>
  <si>
    <t>山形県7</t>
  </si>
  <si>
    <t>062073</t>
  </si>
  <si>
    <t>上山市</t>
  </si>
  <si>
    <t>山形県8</t>
  </si>
  <si>
    <t>062081</t>
  </si>
  <si>
    <t>村山市</t>
  </si>
  <si>
    <t>山形県9</t>
  </si>
  <si>
    <t>062090</t>
  </si>
  <si>
    <t>長井市</t>
  </si>
  <si>
    <t>山形県10</t>
  </si>
  <si>
    <t>062103</t>
  </si>
  <si>
    <t>天童市</t>
  </si>
  <si>
    <t>山形県11</t>
  </si>
  <si>
    <t>062111</t>
  </si>
  <si>
    <t>東根市</t>
  </si>
  <si>
    <t>山形県12</t>
  </si>
  <si>
    <t>062120</t>
  </si>
  <si>
    <t>尾花沢市</t>
  </si>
  <si>
    <t>山形県13</t>
  </si>
  <si>
    <t>062138</t>
  </si>
  <si>
    <t>南陽市</t>
  </si>
  <si>
    <t>山形県14</t>
  </si>
  <si>
    <t>063011</t>
  </si>
  <si>
    <t>山辺町</t>
  </si>
  <si>
    <t>山形県15</t>
  </si>
  <si>
    <t>063029</t>
  </si>
  <si>
    <t>中山町</t>
  </si>
  <si>
    <t>山形県16</t>
  </si>
  <si>
    <t>063215</t>
  </si>
  <si>
    <t>河北町</t>
  </si>
  <si>
    <t>山形県17</t>
  </si>
  <si>
    <t>063223</t>
  </si>
  <si>
    <t>西川町</t>
  </si>
  <si>
    <t>山形県18</t>
  </si>
  <si>
    <t>063231</t>
  </si>
  <si>
    <t>朝日町</t>
  </si>
  <si>
    <t>山形県19</t>
  </si>
  <si>
    <t>063240</t>
  </si>
  <si>
    <t>大江町</t>
  </si>
  <si>
    <t>山形県20</t>
  </si>
  <si>
    <t>063410</t>
  </si>
  <si>
    <t>大石田町</t>
  </si>
  <si>
    <t>山形県21</t>
  </si>
  <si>
    <t>063614</t>
  </si>
  <si>
    <t>金山町</t>
  </si>
  <si>
    <t>山形県22</t>
  </si>
  <si>
    <t>063622</t>
  </si>
  <si>
    <t>最上町</t>
  </si>
  <si>
    <t>山形県23</t>
  </si>
  <si>
    <t>063631</t>
  </si>
  <si>
    <t>舟形町</t>
  </si>
  <si>
    <t>山形県24</t>
  </si>
  <si>
    <t>063649</t>
  </si>
  <si>
    <t>真室川町</t>
  </si>
  <si>
    <t>山形県25</t>
  </si>
  <si>
    <t>063657</t>
  </si>
  <si>
    <t>大蔵村</t>
  </si>
  <si>
    <t>山形県26</t>
  </si>
  <si>
    <t>063665</t>
  </si>
  <si>
    <t>鮭川村</t>
  </si>
  <si>
    <t>山形県27</t>
  </si>
  <si>
    <t>063673</t>
  </si>
  <si>
    <t>戸沢村</t>
  </si>
  <si>
    <t>山形県28</t>
  </si>
  <si>
    <t>063819</t>
  </si>
  <si>
    <t>高畠町</t>
  </si>
  <si>
    <t>山形県29</t>
  </si>
  <si>
    <t>063827</t>
  </si>
  <si>
    <t>川西町</t>
  </si>
  <si>
    <t>山形県30</t>
  </si>
  <si>
    <t>064017</t>
  </si>
  <si>
    <t>小国町</t>
  </si>
  <si>
    <t>山形県31</t>
  </si>
  <si>
    <t>064025</t>
  </si>
  <si>
    <t>白鷹町</t>
  </si>
  <si>
    <t>山形県32</t>
  </si>
  <si>
    <t>064033</t>
  </si>
  <si>
    <t>飯豊町</t>
  </si>
  <si>
    <t>山形県33</t>
  </si>
  <si>
    <t>064262</t>
  </si>
  <si>
    <t>三川町</t>
  </si>
  <si>
    <t>山形県34</t>
  </si>
  <si>
    <t>064289</t>
  </si>
  <si>
    <t>庄内町</t>
  </si>
  <si>
    <t>山形県35</t>
  </si>
  <si>
    <t>064611</t>
  </si>
  <si>
    <t>遊佐町</t>
  </si>
  <si>
    <t>福島県1</t>
  </si>
  <si>
    <t>072010</t>
  </si>
  <si>
    <t>福島市</t>
  </si>
  <si>
    <t>福島県2</t>
  </si>
  <si>
    <t>072028</t>
  </si>
  <si>
    <t>会津若松市</t>
  </si>
  <si>
    <t>福島県3</t>
  </si>
  <si>
    <t>072036</t>
  </si>
  <si>
    <t>郡山市</t>
  </si>
  <si>
    <t>福島県4</t>
  </si>
  <si>
    <t>072044</t>
  </si>
  <si>
    <t>いわき市</t>
  </si>
  <si>
    <t>福島県5</t>
  </si>
  <si>
    <t>072052</t>
  </si>
  <si>
    <t>白河市</t>
  </si>
  <si>
    <t>福島県6</t>
  </si>
  <si>
    <t>072079</t>
  </si>
  <si>
    <t>須賀川市</t>
  </si>
  <si>
    <t>福島県7</t>
  </si>
  <si>
    <t>072087</t>
  </si>
  <si>
    <t>喜多方市</t>
  </si>
  <si>
    <t>福島県8</t>
  </si>
  <si>
    <t>072095</t>
  </si>
  <si>
    <t>相馬市</t>
  </si>
  <si>
    <t>福島県9</t>
  </si>
  <si>
    <t>072109</t>
  </si>
  <si>
    <t>二本松市</t>
  </si>
  <si>
    <t>福島県10</t>
  </si>
  <si>
    <t>072117</t>
  </si>
  <si>
    <t>田村市</t>
  </si>
  <si>
    <t>福島県11</t>
  </si>
  <si>
    <t>072125</t>
  </si>
  <si>
    <t>南相馬市</t>
  </si>
  <si>
    <t>福島県12</t>
  </si>
  <si>
    <t>072133</t>
  </si>
  <si>
    <t>福島県13</t>
  </si>
  <si>
    <t>072141</t>
  </si>
  <si>
    <t>本宮市</t>
  </si>
  <si>
    <t>福島県14</t>
  </si>
  <si>
    <t>073016</t>
  </si>
  <si>
    <t>桑折町</t>
  </si>
  <si>
    <t>福島県15</t>
  </si>
  <si>
    <t>073032</t>
  </si>
  <si>
    <t>国見町</t>
  </si>
  <si>
    <t>福島県16</t>
  </si>
  <si>
    <t>073083</t>
  </si>
  <si>
    <t>川俣町</t>
  </si>
  <si>
    <t>福島県17</t>
  </si>
  <si>
    <t>073229</t>
  </si>
  <si>
    <t>大玉村</t>
  </si>
  <si>
    <t>福島県18</t>
  </si>
  <si>
    <t>073423</t>
  </si>
  <si>
    <t>鏡石町</t>
  </si>
  <si>
    <t>福島県19</t>
  </si>
  <si>
    <t>073440</t>
  </si>
  <si>
    <t>天栄村</t>
  </si>
  <si>
    <t>福島県20</t>
  </si>
  <si>
    <t>073628</t>
  </si>
  <si>
    <t>下郷町</t>
  </si>
  <si>
    <t>福島県21</t>
  </si>
  <si>
    <t>073644</t>
  </si>
  <si>
    <t>檜枝岐村</t>
  </si>
  <si>
    <t>福島県22</t>
  </si>
  <si>
    <t>073679</t>
  </si>
  <si>
    <t>只見町</t>
  </si>
  <si>
    <t>福島県23</t>
  </si>
  <si>
    <t>073687</t>
  </si>
  <si>
    <t>南会津町</t>
  </si>
  <si>
    <t>福島県24</t>
  </si>
  <si>
    <t>074021</t>
  </si>
  <si>
    <t>北塩原村</t>
  </si>
  <si>
    <t>福島県25</t>
  </si>
  <si>
    <t>074055</t>
  </si>
  <si>
    <t>西会津町</t>
  </si>
  <si>
    <t>福島県26</t>
  </si>
  <si>
    <t>074071</t>
  </si>
  <si>
    <t>磐梯町</t>
  </si>
  <si>
    <t>福島県27</t>
  </si>
  <si>
    <t>074080</t>
  </si>
  <si>
    <t>猪苗代町</t>
  </si>
  <si>
    <t>福島県28</t>
  </si>
  <si>
    <t>074217</t>
  </si>
  <si>
    <t>会津坂下町</t>
  </si>
  <si>
    <t>福島県29</t>
  </si>
  <si>
    <t>074225</t>
  </si>
  <si>
    <t>湯川村</t>
  </si>
  <si>
    <t>福島県30</t>
  </si>
  <si>
    <t>074233</t>
  </si>
  <si>
    <t>柳津町</t>
  </si>
  <si>
    <t>福島県31</t>
  </si>
  <si>
    <t>074446</t>
  </si>
  <si>
    <t>三島町</t>
  </si>
  <si>
    <t>福島県32</t>
  </si>
  <si>
    <t>074454</t>
  </si>
  <si>
    <t>福島県33</t>
  </si>
  <si>
    <t>074462</t>
  </si>
  <si>
    <t>昭和村</t>
  </si>
  <si>
    <t>福島県34</t>
  </si>
  <si>
    <t>074471</t>
  </si>
  <si>
    <t>会津美里町</t>
  </si>
  <si>
    <t>福島県35</t>
  </si>
  <si>
    <t>074616</t>
  </si>
  <si>
    <t>西郷村</t>
  </si>
  <si>
    <t>福島県36</t>
  </si>
  <si>
    <t>074641</t>
  </si>
  <si>
    <t>泉崎村</t>
  </si>
  <si>
    <t>福島県37</t>
  </si>
  <si>
    <t>074659</t>
  </si>
  <si>
    <t>中島村</t>
  </si>
  <si>
    <t>福島県38</t>
  </si>
  <si>
    <t>074667</t>
  </si>
  <si>
    <t>矢吹町</t>
  </si>
  <si>
    <t>福島県39</t>
  </si>
  <si>
    <t>074811</t>
  </si>
  <si>
    <t>棚倉町</t>
  </si>
  <si>
    <t>福島県40</t>
  </si>
  <si>
    <t>074829</t>
  </si>
  <si>
    <t>矢祭町</t>
  </si>
  <si>
    <t>福島県41</t>
  </si>
  <si>
    <t>074837</t>
  </si>
  <si>
    <t>塙町</t>
  </si>
  <si>
    <t>福島県42</t>
  </si>
  <si>
    <t>074845</t>
  </si>
  <si>
    <t>鮫川村</t>
  </si>
  <si>
    <t>福島県43</t>
  </si>
  <si>
    <t>075019</t>
  </si>
  <si>
    <t>石川町</t>
  </si>
  <si>
    <t>福島県44</t>
  </si>
  <si>
    <t>075027</t>
  </si>
  <si>
    <t>玉川村</t>
  </si>
  <si>
    <t>福島県45</t>
  </si>
  <si>
    <t>075035</t>
  </si>
  <si>
    <t>平田村</t>
  </si>
  <si>
    <t>福島県46</t>
  </si>
  <si>
    <t>075043</t>
  </si>
  <si>
    <t>浅川町</t>
  </si>
  <si>
    <t>福島県47</t>
  </si>
  <si>
    <t>075051</t>
  </si>
  <si>
    <t>古殿町</t>
  </si>
  <si>
    <t>福島県48</t>
  </si>
  <si>
    <t>075213</t>
  </si>
  <si>
    <t>三春町</t>
  </si>
  <si>
    <t>福島県49</t>
  </si>
  <si>
    <t>075221</t>
  </si>
  <si>
    <t>小野町</t>
  </si>
  <si>
    <t>福島県50</t>
  </si>
  <si>
    <t>075418</t>
  </si>
  <si>
    <t>広野町</t>
  </si>
  <si>
    <t>福島県51</t>
  </si>
  <si>
    <t>075426</t>
  </si>
  <si>
    <t>楢葉町</t>
  </si>
  <si>
    <t>福島県52</t>
  </si>
  <si>
    <t>075434</t>
  </si>
  <si>
    <t>富岡町</t>
  </si>
  <si>
    <t>福島県53</t>
  </si>
  <si>
    <t>075442</t>
  </si>
  <si>
    <t>川内村</t>
  </si>
  <si>
    <t>福島県54</t>
  </si>
  <si>
    <t>075451</t>
  </si>
  <si>
    <t>大熊町</t>
  </si>
  <si>
    <t>福島県55</t>
  </si>
  <si>
    <t>075469</t>
  </si>
  <si>
    <t>双葉町</t>
  </si>
  <si>
    <t>福島県56</t>
  </si>
  <si>
    <t>075477</t>
  </si>
  <si>
    <t>浪江町</t>
  </si>
  <si>
    <t>福島県57</t>
  </si>
  <si>
    <t>075485</t>
  </si>
  <si>
    <t>葛尾村</t>
  </si>
  <si>
    <t>福島県58</t>
  </si>
  <si>
    <t>075612</t>
  </si>
  <si>
    <t>新地町</t>
  </si>
  <si>
    <t>福島県59</t>
  </si>
  <si>
    <t>075647</t>
  </si>
  <si>
    <t>飯舘村</t>
  </si>
  <si>
    <t>茨城県1</t>
  </si>
  <si>
    <t>082015</t>
  </si>
  <si>
    <t>水戸市</t>
  </si>
  <si>
    <t>茨城県2</t>
  </si>
  <si>
    <t>082023</t>
  </si>
  <si>
    <t>日立市</t>
  </si>
  <si>
    <t>茨城県3</t>
  </si>
  <si>
    <t>082031</t>
  </si>
  <si>
    <t>土浦市</t>
  </si>
  <si>
    <t>茨城県4</t>
  </si>
  <si>
    <t>082040</t>
  </si>
  <si>
    <t>古河市</t>
  </si>
  <si>
    <t>茨城県5</t>
  </si>
  <si>
    <t>082058</t>
  </si>
  <si>
    <t>石岡市</t>
  </si>
  <si>
    <t>茨城県6</t>
  </si>
  <si>
    <t>082074</t>
  </si>
  <si>
    <t>結城市</t>
  </si>
  <si>
    <t>茨城県7</t>
  </si>
  <si>
    <t>082082</t>
  </si>
  <si>
    <t>龍ケ崎市</t>
  </si>
  <si>
    <t>茨城県8</t>
  </si>
  <si>
    <t>082104</t>
  </si>
  <si>
    <t>下妻市</t>
  </si>
  <si>
    <t>茨城県9</t>
  </si>
  <si>
    <t>082112</t>
  </si>
  <si>
    <t>常総市</t>
  </si>
  <si>
    <t>茨城県10</t>
  </si>
  <si>
    <t>082121</t>
  </si>
  <si>
    <t>常陸太田市</t>
  </si>
  <si>
    <t>茨城県11</t>
  </si>
  <si>
    <t>082147</t>
  </si>
  <si>
    <t>高萩市</t>
  </si>
  <si>
    <t>茨城県12</t>
  </si>
  <si>
    <t>082155</t>
  </si>
  <si>
    <t>北茨城市</t>
  </si>
  <si>
    <t>茨城県13</t>
  </si>
  <si>
    <t>082163</t>
  </si>
  <si>
    <t>笠間市</t>
  </si>
  <si>
    <t>茨城県14</t>
  </si>
  <si>
    <t>082171</t>
  </si>
  <si>
    <t>取手市</t>
  </si>
  <si>
    <t>茨城県15</t>
  </si>
  <si>
    <t>082198</t>
  </si>
  <si>
    <t>牛久市</t>
  </si>
  <si>
    <t>茨城県16</t>
  </si>
  <si>
    <t>082201</t>
  </si>
  <si>
    <t>つくば市</t>
  </si>
  <si>
    <t>茨城県17</t>
  </si>
  <si>
    <t>082210</t>
  </si>
  <si>
    <t>ひたちなか市</t>
  </si>
  <si>
    <t>茨城県18</t>
  </si>
  <si>
    <t>082228</t>
  </si>
  <si>
    <t>鹿嶋市</t>
  </si>
  <si>
    <t>茨城県19</t>
  </si>
  <si>
    <t>082236</t>
  </si>
  <si>
    <t>潮来市</t>
  </si>
  <si>
    <t>茨城県20</t>
  </si>
  <si>
    <t>082244</t>
  </si>
  <si>
    <t>守谷市</t>
  </si>
  <si>
    <t>茨城県21</t>
  </si>
  <si>
    <t>082252</t>
  </si>
  <si>
    <t>常陸大宮市</t>
  </si>
  <si>
    <t>茨城県22</t>
  </si>
  <si>
    <t>082261</t>
  </si>
  <si>
    <t>那珂市</t>
  </si>
  <si>
    <t>茨城県23</t>
  </si>
  <si>
    <t>082279</t>
  </si>
  <si>
    <t>筑西市</t>
  </si>
  <si>
    <t>茨城県24</t>
  </si>
  <si>
    <t>082287</t>
  </si>
  <si>
    <t>坂東市</t>
  </si>
  <si>
    <t>茨城県25</t>
  </si>
  <si>
    <t>082295</t>
  </si>
  <si>
    <t>稲敷市</t>
  </si>
  <si>
    <t>茨城県26</t>
  </si>
  <si>
    <t>082309</t>
  </si>
  <si>
    <t>かすみがうら市</t>
  </si>
  <si>
    <t>茨城県27</t>
  </si>
  <si>
    <t>082317</t>
  </si>
  <si>
    <t>桜川市</t>
  </si>
  <si>
    <t>茨城県28</t>
  </si>
  <si>
    <t>082325</t>
  </si>
  <si>
    <t>神栖市</t>
  </si>
  <si>
    <t>茨城県29</t>
  </si>
  <si>
    <t>082333</t>
  </si>
  <si>
    <t>行方市</t>
  </si>
  <si>
    <t>茨城県30</t>
  </si>
  <si>
    <t>082341</t>
  </si>
  <si>
    <t>鉾田市</t>
  </si>
  <si>
    <t>茨城県31</t>
  </si>
  <si>
    <t>082350</t>
  </si>
  <si>
    <t>つくばみらい市</t>
  </si>
  <si>
    <t>茨城県32</t>
  </si>
  <si>
    <t>082368</t>
  </si>
  <si>
    <t>小美玉市</t>
  </si>
  <si>
    <t>茨城県33</t>
  </si>
  <si>
    <t>083020</t>
  </si>
  <si>
    <t>茨城町</t>
  </si>
  <si>
    <t>茨城県34</t>
  </si>
  <si>
    <t>083097</t>
  </si>
  <si>
    <t>大洗町</t>
  </si>
  <si>
    <t>茨城県35</t>
  </si>
  <si>
    <t>083101</t>
  </si>
  <si>
    <t>城里町</t>
  </si>
  <si>
    <t>茨城県36</t>
  </si>
  <si>
    <t>083411</t>
  </si>
  <si>
    <t>東海村</t>
  </si>
  <si>
    <t>茨城県37</t>
  </si>
  <si>
    <t>083640</t>
  </si>
  <si>
    <t>大子町</t>
  </si>
  <si>
    <t>茨城県38</t>
  </si>
  <si>
    <t>084425</t>
  </si>
  <si>
    <t>美浦村</t>
  </si>
  <si>
    <t>茨城県39</t>
  </si>
  <si>
    <t>084433</t>
  </si>
  <si>
    <t>阿見町</t>
  </si>
  <si>
    <t>茨城県40</t>
  </si>
  <si>
    <t>084476</t>
  </si>
  <si>
    <t>河内町</t>
  </si>
  <si>
    <t>茨城県41</t>
  </si>
  <si>
    <t>085219</t>
  </si>
  <si>
    <t>八千代町</t>
  </si>
  <si>
    <t>茨城県42</t>
  </si>
  <si>
    <t>085421</t>
  </si>
  <si>
    <t>五霞町</t>
  </si>
  <si>
    <t>茨城県43</t>
  </si>
  <si>
    <t>085464</t>
  </si>
  <si>
    <t>境町</t>
  </si>
  <si>
    <t>茨城県44</t>
  </si>
  <si>
    <t>085642</t>
  </si>
  <si>
    <t>利根町</t>
  </si>
  <si>
    <t>栃木県1</t>
  </si>
  <si>
    <t>092011</t>
  </si>
  <si>
    <t>宇都宮市</t>
  </si>
  <si>
    <t>栃木県2</t>
  </si>
  <si>
    <t>092029</t>
  </si>
  <si>
    <t>足利市</t>
  </si>
  <si>
    <t>栃木県3</t>
  </si>
  <si>
    <t>092037</t>
  </si>
  <si>
    <t>栃木市</t>
  </si>
  <si>
    <t>栃木県4</t>
  </si>
  <si>
    <t>092045</t>
  </si>
  <si>
    <t>佐野市</t>
  </si>
  <si>
    <t>栃木県5</t>
  </si>
  <si>
    <t>092053</t>
  </si>
  <si>
    <t>鹿沼市</t>
  </si>
  <si>
    <t>栃木県6</t>
  </si>
  <si>
    <t>092061</t>
  </si>
  <si>
    <t>日光市</t>
  </si>
  <si>
    <t>栃木県7</t>
  </si>
  <si>
    <t>092088</t>
  </si>
  <si>
    <t>小山市</t>
  </si>
  <si>
    <t>栃木県8</t>
  </si>
  <si>
    <t>092096</t>
  </si>
  <si>
    <t>真岡市</t>
  </si>
  <si>
    <t>栃木県9</t>
  </si>
  <si>
    <t>092100</t>
  </si>
  <si>
    <t>大田原市</t>
  </si>
  <si>
    <t>栃木県10</t>
  </si>
  <si>
    <t>092118</t>
  </si>
  <si>
    <t>矢板市</t>
  </si>
  <si>
    <t>栃木県11</t>
  </si>
  <si>
    <t>092134</t>
  </si>
  <si>
    <t>那須塩原市</t>
  </si>
  <si>
    <t>栃木県12</t>
  </si>
  <si>
    <t>092142</t>
  </si>
  <si>
    <t>さくら市</t>
  </si>
  <si>
    <t>栃木県13</t>
  </si>
  <si>
    <t>092151</t>
  </si>
  <si>
    <t>那須烏山市</t>
  </si>
  <si>
    <t>栃木県14</t>
  </si>
  <si>
    <t>092169</t>
  </si>
  <si>
    <t>下野市</t>
  </si>
  <si>
    <t>栃木県15</t>
  </si>
  <si>
    <t>093017</t>
  </si>
  <si>
    <t>上三川町</t>
  </si>
  <si>
    <t>栃木県16</t>
  </si>
  <si>
    <t>093424</t>
  </si>
  <si>
    <t>益子町</t>
  </si>
  <si>
    <t>栃木県17</t>
  </si>
  <si>
    <t>093432</t>
  </si>
  <si>
    <t>茂木町</t>
  </si>
  <si>
    <t>栃木県18</t>
  </si>
  <si>
    <t>093441</t>
  </si>
  <si>
    <t>市貝町</t>
  </si>
  <si>
    <t>栃木県19</t>
  </si>
  <si>
    <t>093459</t>
  </si>
  <si>
    <t>芳賀町</t>
  </si>
  <si>
    <t>栃木県20</t>
  </si>
  <si>
    <t>093611</t>
  </si>
  <si>
    <t>壬生町</t>
  </si>
  <si>
    <t>栃木県21</t>
  </si>
  <si>
    <t>093645</t>
  </si>
  <si>
    <t>野木町</t>
  </si>
  <si>
    <t>栃木県22</t>
  </si>
  <si>
    <t>093840</t>
  </si>
  <si>
    <t>塩谷町</t>
  </si>
  <si>
    <t>栃木県23</t>
  </si>
  <si>
    <t>093866</t>
  </si>
  <si>
    <t>高根沢町</t>
  </si>
  <si>
    <t>栃木県24</t>
  </si>
  <si>
    <t>094072</t>
  </si>
  <si>
    <t>那須町</t>
  </si>
  <si>
    <t>栃木県25</t>
  </si>
  <si>
    <t>094111</t>
  </si>
  <si>
    <t>那珂川町</t>
  </si>
  <si>
    <t>群馬県1</t>
  </si>
  <si>
    <t>102016</t>
  </si>
  <si>
    <t>前橋市</t>
  </si>
  <si>
    <t>群馬県2</t>
  </si>
  <si>
    <t>102024</t>
  </si>
  <si>
    <t>高崎市</t>
  </si>
  <si>
    <t>群馬県3</t>
  </si>
  <si>
    <t>102032</t>
  </si>
  <si>
    <t>桐生市</t>
  </si>
  <si>
    <t>群馬県4</t>
  </si>
  <si>
    <t>102041</t>
  </si>
  <si>
    <t>伊勢崎市</t>
  </si>
  <si>
    <t>群馬県5</t>
  </si>
  <si>
    <t>102059</t>
  </si>
  <si>
    <t>太田市</t>
  </si>
  <si>
    <t>群馬県6</t>
  </si>
  <si>
    <t>102067</t>
  </si>
  <si>
    <t>沼田市</t>
  </si>
  <si>
    <t>群馬県7</t>
  </si>
  <si>
    <t>102075</t>
  </si>
  <si>
    <t>館林市</t>
  </si>
  <si>
    <t>群馬県8</t>
  </si>
  <si>
    <t>102083</t>
  </si>
  <si>
    <t>渋川市</t>
  </si>
  <si>
    <t>群馬県9</t>
  </si>
  <si>
    <t>102091</t>
  </si>
  <si>
    <t>藤岡市</t>
  </si>
  <si>
    <t>群馬県10</t>
  </si>
  <si>
    <t>102105</t>
  </si>
  <si>
    <t>富岡市</t>
  </si>
  <si>
    <t>群馬県11</t>
  </si>
  <si>
    <t>102113</t>
  </si>
  <si>
    <t>安中市</t>
  </si>
  <si>
    <t>群馬県12</t>
  </si>
  <si>
    <t>102121</t>
  </si>
  <si>
    <t>みどり市</t>
  </si>
  <si>
    <t>群馬県13</t>
  </si>
  <si>
    <t>103446</t>
  </si>
  <si>
    <t>榛東村</t>
  </si>
  <si>
    <t>群馬県14</t>
  </si>
  <si>
    <t>103454</t>
  </si>
  <si>
    <t>吉岡町</t>
  </si>
  <si>
    <t>群馬県15</t>
  </si>
  <si>
    <t>103667</t>
  </si>
  <si>
    <t>上野村</t>
  </si>
  <si>
    <t>群馬県16</t>
  </si>
  <si>
    <t>103675</t>
  </si>
  <si>
    <t>神流町</t>
  </si>
  <si>
    <t>群馬県17</t>
  </si>
  <si>
    <t>103829</t>
  </si>
  <si>
    <t>下仁田町</t>
  </si>
  <si>
    <t>群馬県18</t>
  </si>
  <si>
    <t>103837</t>
  </si>
  <si>
    <t>南牧村</t>
  </si>
  <si>
    <t>群馬県19</t>
  </si>
  <si>
    <t>103845</t>
  </si>
  <si>
    <t>甘楽町</t>
  </si>
  <si>
    <t>群馬県20</t>
  </si>
  <si>
    <t>104213</t>
  </si>
  <si>
    <t>中之条町</t>
  </si>
  <si>
    <t>群馬県21</t>
  </si>
  <si>
    <t>104248</t>
  </si>
  <si>
    <t>長野原町</t>
  </si>
  <si>
    <t>群馬県22</t>
  </si>
  <si>
    <t>104256</t>
  </si>
  <si>
    <t>嬬恋村</t>
  </si>
  <si>
    <t>群馬県23</t>
  </si>
  <si>
    <t>104264</t>
  </si>
  <si>
    <t>草津町</t>
  </si>
  <si>
    <t>群馬県24</t>
  </si>
  <si>
    <t>104281</t>
  </si>
  <si>
    <t>高山村</t>
  </si>
  <si>
    <t>群馬県25</t>
  </si>
  <si>
    <t>104299</t>
  </si>
  <si>
    <t>東吾妻町</t>
  </si>
  <si>
    <t>群馬県26</t>
  </si>
  <si>
    <t>104434</t>
  </si>
  <si>
    <t>片品村</t>
  </si>
  <si>
    <t>群馬県27</t>
  </si>
  <si>
    <t>104442</t>
  </si>
  <si>
    <t>川場村</t>
  </si>
  <si>
    <t>群馬県28</t>
  </si>
  <si>
    <t>104485</t>
  </si>
  <si>
    <t>群馬県29</t>
  </si>
  <si>
    <t>104493</t>
  </si>
  <si>
    <t>みなかみ町</t>
  </si>
  <si>
    <t>群馬県30</t>
  </si>
  <si>
    <t>104647</t>
  </si>
  <si>
    <t>玉村町</t>
  </si>
  <si>
    <t>群馬県31</t>
  </si>
  <si>
    <t>105210</t>
  </si>
  <si>
    <t>板倉町</t>
  </si>
  <si>
    <t>群馬県32</t>
  </si>
  <si>
    <t>105228</t>
  </si>
  <si>
    <t>明和町</t>
  </si>
  <si>
    <t>群馬県33</t>
  </si>
  <si>
    <t>105236</t>
  </si>
  <si>
    <t>千代田町</t>
  </si>
  <si>
    <t>群馬県34</t>
  </si>
  <si>
    <t>105244</t>
  </si>
  <si>
    <t>大泉町</t>
  </si>
  <si>
    <t>群馬県35</t>
  </si>
  <si>
    <t>105252</t>
  </si>
  <si>
    <t>邑楽町</t>
  </si>
  <si>
    <t>埼玉県1</t>
  </si>
  <si>
    <t>111007</t>
  </si>
  <si>
    <t>さいたま市</t>
  </si>
  <si>
    <t>埼玉県2</t>
  </si>
  <si>
    <t>112011</t>
  </si>
  <si>
    <t>川越市</t>
  </si>
  <si>
    <t>埼玉県3</t>
  </si>
  <si>
    <t>112020</t>
  </si>
  <si>
    <t>熊谷市</t>
  </si>
  <si>
    <t>埼玉県4</t>
  </si>
  <si>
    <t>112038</t>
  </si>
  <si>
    <t>川口市</t>
  </si>
  <si>
    <t>埼玉県5</t>
  </si>
  <si>
    <t>112062</t>
  </si>
  <si>
    <t>行田市</t>
  </si>
  <si>
    <t>埼玉県6</t>
  </si>
  <si>
    <t>112071</t>
  </si>
  <si>
    <t>秩父市</t>
  </si>
  <si>
    <t>埼玉県7</t>
  </si>
  <si>
    <t>112089</t>
  </si>
  <si>
    <t>所沢市</t>
  </si>
  <si>
    <t>埼玉県8</t>
  </si>
  <si>
    <t>112097</t>
  </si>
  <si>
    <t>飯能市</t>
  </si>
  <si>
    <t>埼玉県9</t>
  </si>
  <si>
    <t>112101</t>
  </si>
  <si>
    <t>加須市</t>
  </si>
  <si>
    <t>埼玉県10</t>
  </si>
  <si>
    <t>112119</t>
  </si>
  <si>
    <t>本庄市</t>
  </si>
  <si>
    <t>埼玉県11</t>
  </si>
  <si>
    <t>112127</t>
  </si>
  <si>
    <t>東松山市</t>
  </si>
  <si>
    <t>埼玉県12</t>
  </si>
  <si>
    <t>112143</t>
  </si>
  <si>
    <t>春日部市</t>
  </si>
  <si>
    <t>埼玉県13</t>
  </si>
  <si>
    <t>112151</t>
  </si>
  <si>
    <t>狭山市</t>
  </si>
  <si>
    <t>埼玉県14</t>
  </si>
  <si>
    <t>112160</t>
  </si>
  <si>
    <t>羽生市</t>
  </si>
  <si>
    <t>埼玉県15</t>
  </si>
  <si>
    <t>112178</t>
  </si>
  <si>
    <t>鴻巣市</t>
  </si>
  <si>
    <t>埼玉県16</t>
  </si>
  <si>
    <t>112186</t>
  </si>
  <si>
    <t>深谷市</t>
  </si>
  <si>
    <t>埼玉県17</t>
  </si>
  <si>
    <t>112194</t>
  </si>
  <si>
    <t>上尾市</t>
  </si>
  <si>
    <t>埼玉県18</t>
  </si>
  <si>
    <t>112216</t>
  </si>
  <si>
    <t>草加市</t>
  </si>
  <si>
    <t>埼玉県19</t>
  </si>
  <si>
    <t>112224</t>
  </si>
  <si>
    <t>越谷市</t>
  </si>
  <si>
    <t>埼玉県20</t>
  </si>
  <si>
    <t>112232</t>
  </si>
  <si>
    <t>蕨市</t>
  </si>
  <si>
    <t>埼玉県21</t>
  </si>
  <si>
    <t>112241</t>
  </si>
  <si>
    <t>戸田市</t>
  </si>
  <si>
    <t>埼玉県22</t>
  </si>
  <si>
    <t>112259</t>
  </si>
  <si>
    <t>入間市</t>
  </si>
  <si>
    <t>埼玉県23</t>
  </si>
  <si>
    <t>112275</t>
  </si>
  <si>
    <t>朝霞市</t>
  </si>
  <si>
    <t>埼玉県24</t>
  </si>
  <si>
    <t>112283</t>
  </si>
  <si>
    <t>志木市</t>
  </si>
  <si>
    <t>埼玉県25</t>
  </si>
  <si>
    <t>112291</t>
  </si>
  <si>
    <t>和光市</t>
  </si>
  <si>
    <t>埼玉県26</t>
  </si>
  <si>
    <t>112305</t>
  </si>
  <si>
    <t>新座市</t>
  </si>
  <si>
    <t>埼玉県27</t>
  </si>
  <si>
    <t>112313</t>
  </si>
  <si>
    <t>桶川市</t>
  </si>
  <si>
    <t>埼玉県28</t>
  </si>
  <si>
    <t>112321</t>
  </si>
  <si>
    <t>久喜市</t>
  </si>
  <si>
    <t>埼玉県29</t>
  </si>
  <si>
    <t>112330</t>
  </si>
  <si>
    <t>北本市</t>
  </si>
  <si>
    <t>埼玉県30</t>
  </si>
  <si>
    <t>112348</t>
  </si>
  <si>
    <t>八潮市</t>
  </si>
  <si>
    <t>埼玉県31</t>
  </si>
  <si>
    <t>112356</t>
  </si>
  <si>
    <t>富士見市</t>
  </si>
  <si>
    <t>埼玉県32</t>
  </si>
  <si>
    <t>112372</t>
  </si>
  <si>
    <t>三郷市</t>
  </si>
  <si>
    <t>埼玉県33</t>
  </si>
  <si>
    <t>112381</t>
  </si>
  <si>
    <t>蓮田市</t>
  </si>
  <si>
    <t>埼玉県34</t>
  </si>
  <si>
    <t>112399</t>
  </si>
  <si>
    <t>坂戸市</t>
  </si>
  <si>
    <t>埼玉県35</t>
  </si>
  <si>
    <t>112402</t>
  </si>
  <si>
    <t>幸手市</t>
  </si>
  <si>
    <t>埼玉県36</t>
  </si>
  <si>
    <t>112411</t>
  </si>
  <si>
    <t>鶴ヶ島市</t>
  </si>
  <si>
    <t>埼玉県37</t>
  </si>
  <si>
    <t>112429</t>
  </si>
  <si>
    <t>日高市</t>
  </si>
  <si>
    <t>埼玉県38</t>
  </si>
  <si>
    <t>112437</t>
  </si>
  <si>
    <t>吉川市</t>
  </si>
  <si>
    <t>埼玉県39</t>
  </si>
  <si>
    <t>112453</t>
  </si>
  <si>
    <t>ふじみ野市</t>
  </si>
  <si>
    <t>埼玉県40</t>
  </si>
  <si>
    <t>112461</t>
  </si>
  <si>
    <t>白岡市</t>
    <rPh sb="0" eb="2">
      <t>シラオカ</t>
    </rPh>
    <rPh sb="2" eb="3">
      <t>シ</t>
    </rPh>
    <phoneticPr fontId="16"/>
  </si>
  <si>
    <t>埼玉県41</t>
  </si>
  <si>
    <t>113018</t>
  </si>
  <si>
    <t>伊奈町</t>
  </si>
  <si>
    <t>埼玉県42</t>
  </si>
  <si>
    <t>113247</t>
  </si>
  <si>
    <t>三芳町</t>
  </si>
  <si>
    <t>埼玉県43</t>
  </si>
  <si>
    <t>113263</t>
  </si>
  <si>
    <t>毛呂山町</t>
  </si>
  <si>
    <t>埼玉県44</t>
  </si>
  <si>
    <t>113271</t>
  </si>
  <si>
    <t>越生町</t>
  </si>
  <si>
    <t>埼玉県45</t>
  </si>
  <si>
    <t>113417</t>
  </si>
  <si>
    <t>滑川町</t>
  </si>
  <si>
    <t>埼玉県46</t>
  </si>
  <si>
    <t>113425</t>
  </si>
  <si>
    <t>嵐山町</t>
  </si>
  <si>
    <t>埼玉県47</t>
  </si>
  <si>
    <t>113433</t>
  </si>
  <si>
    <t>小川町</t>
  </si>
  <si>
    <t>埼玉県48</t>
  </si>
  <si>
    <t>113468</t>
  </si>
  <si>
    <t>川島町</t>
  </si>
  <si>
    <t>埼玉県49</t>
  </si>
  <si>
    <t>113476</t>
  </si>
  <si>
    <t>吉見町</t>
  </si>
  <si>
    <t>埼玉県50</t>
  </si>
  <si>
    <t>113484</t>
  </si>
  <si>
    <t>鳩山町</t>
  </si>
  <si>
    <t>埼玉県51</t>
  </si>
  <si>
    <t>113492</t>
  </si>
  <si>
    <t>ときがわ町</t>
  </si>
  <si>
    <t>埼玉県52</t>
  </si>
  <si>
    <t>113611</t>
  </si>
  <si>
    <t>横瀬町</t>
  </si>
  <si>
    <t>埼玉県53</t>
  </si>
  <si>
    <t>113620</t>
  </si>
  <si>
    <t>皆野町</t>
  </si>
  <si>
    <t>埼玉県54</t>
  </si>
  <si>
    <t>113638</t>
  </si>
  <si>
    <t>長瀞町</t>
  </si>
  <si>
    <t>埼玉県55</t>
  </si>
  <si>
    <t>113654</t>
  </si>
  <si>
    <t>小鹿野町</t>
  </si>
  <si>
    <t>埼玉県56</t>
  </si>
  <si>
    <t>113697</t>
  </si>
  <si>
    <t>東秩父村</t>
  </si>
  <si>
    <t>埼玉県57</t>
  </si>
  <si>
    <t>113816</t>
  </si>
  <si>
    <t>埼玉県58</t>
  </si>
  <si>
    <t>113832</t>
  </si>
  <si>
    <t>神川町</t>
  </si>
  <si>
    <t>埼玉県59</t>
  </si>
  <si>
    <t>113859</t>
  </si>
  <si>
    <t>上里町</t>
  </si>
  <si>
    <t>埼玉県60</t>
  </si>
  <si>
    <t>114081</t>
  </si>
  <si>
    <t>寄居町</t>
  </si>
  <si>
    <t>埼玉県61</t>
  </si>
  <si>
    <t>114421</t>
  </si>
  <si>
    <t>宮代町</t>
  </si>
  <si>
    <t>埼玉県62</t>
  </si>
  <si>
    <t>114642</t>
  </si>
  <si>
    <t>杉戸町</t>
  </si>
  <si>
    <t>埼玉県63</t>
  </si>
  <si>
    <t>114651</t>
  </si>
  <si>
    <t>松伏町</t>
  </si>
  <si>
    <t>千葉県1</t>
  </si>
  <si>
    <t>121002</t>
  </si>
  <si>
    <t>千葉市</t>
  </si>
  <si>
    <t>千葉県2</t>
  </si>
  <si>
    <t>122025</t>
  </si>
  <si>
    <t>銚子市</t>
  </si>
  <si>
    <t>千葉県3</t>
  </si>
  <si>
    <t>122033</t>
  </si>
  <si>
    <t>市川市</t>
  </si>
  <si>
    <t>千葉県4</t>
  </si>
  <si>
    <t>122041</t>
  </si>
  <si>
    <t>船橋市</t>
  </si>
  <si>
    <t>千葉県5</t>
  </si>
  <si>
    <t>122050</t>
  </si>
  <si>
    <t>館山市</t>
  </si>
  <si>
    <t>千葉県6</t>
  </si>
  <si>
    <t>122068</t>
  </si>
  <si>
    <t>木更津市</t>
  </si>
  <si>
    <t>千葉県7</t>
  </si>
  <si>
    <t>122076</t>
  </si>
  <si>
    <t>松戸市</t>
  </si>
  <si>
    <t>千葉県8</t>
  </si>
  <si>
    <t>122084</t>
  </si>
  <si>
    <t>野田市</t>
  </si>
  <si>
    <t>千葉県9</t>
  </si>
  <si>
    <t>122106</t>
  </si>
  <si>
    <t>茂原市</t>
  </si>
  <si>
    <t>千葉県10</t>
  </si>
  <si>
    <t>122114</t>
  </si>
  <si>
    <t>成田市</t>
  </si>
  <si>
    <t>千葉県11</t>
  </si>
  <si>
    <t>122122</t>
  </si>
  <si>
    <t>佐倉市</t>
  </si>
  <si>
    <t>千葉県12</t>
  </si>
  <si>
    <t>122131</t>
  </si>
  <si>
    <t>東金市</t>
  </si>
  <si>
    <t>千葉県13</t>
  </si>
  <si>
    <t>122157</t>
  </si>
  <si>
    <t>旭市</t>
  </si>
  <si>
    <t>千葉県14</t>
  </si>
  <si>
    <t>122165</t>
  </si>
  <si>
    <t>習志野市</t>
  </si>
  <si>
    <t>千葉県15</t>
  </si>
  <si>
    <t>122173</t>
  </si>
  <si>
    <t>柏市</t>
  </si>
  <si>
    <t>千葉県16</t>
  </si>
  <si>
    <t>122181</t>
  </si>
  <si>
    <t>勝浦市</t>
  </si>
  <si>
    <t>千葉県17</t>
  </si>
  <si>
    <t>122190</t>
  </si>
  <si>
    <t>市原市</t>
  </si>
  <si>
    <t>千葉県18</t>
  </si>
  <si>
    <t>122203</t>
  </si>
  <si>
    <t>流山市</t>
  </si>
  <si>
    <t>千葉県19</t>
  </si>
  <si>
    <t>122211</t>
  </si>
  <si>
    <t>八千代市</t>
  </si>
  <si>
    <t>千葉県20</t>
  </si>
  <si>
    <t>122220</t>
  </si>
  <si>
    <t>我孫子市</t>
  </si>
  <si>
    <t>千葉県21</t>
  </si>
  <si>
    <t>122238</t>
  </si>
  <si>
    <t>鴨川市</t>
  </si>
  <si>
    <t>千葉県22</t>
  </si>
  <si>
    <t>122246</t>
  </si>
  <si>
    <t>鎌ケ谷市</t>
  </si>
  <si>
    <t>千葉県23</t>
  </si>
  <si>
    <t>122254</t>
  </si>
  <si>
    <t>君津市</t>
  </si>
  <si>
    <t>千葉県24</t>
  </si>
  <si>
    <t>122262</t>
  </si>
  <si>
    <t>富津市</t>
  </si>
  <si>
    <t>千葉県25</t>
  </si>
  <si>
    <t>122271</t>
  </si>
  <si>
    <t>浦安市</t>
  </si>
  <si>
    <t>千葉県26</t>
  </si>
  <si>
    <t>122289</t>
  </si>
  <si>
    <t>四街道市</t>
  </si>
  <si>
    <t>千葉県27</t>
  </si>
  <si>
    <t>122297</t>
  </si>
  <si>
    <t>袖ケ浦市</t>
  </si>
  <si>
    <t>千葉県28</t>
  </si>
  <si>
    <t>122301</t>
  </si>
  <si>
    <t>八街市</t>
  </si>
  <si>
    <t>千葉県29</t>
  </si>
  <si>
    <t>122319</t>
  </si>
  <si>
    <t>印西市</t>
  </si>
  <si>
    <t>千葉県30</t>
  </si>
  <si>
    <t>122327</t>
  </si>
  <si>
    <t>白井市</t>
  </si>
  <si>
    <t>千葉県31</t>
  </si>
  <si>
    <t>122335</t>
  </si>
  <si>
    <t>富里市</t>
  </si>
  <si>
    <t>千葉県32</t>
  </si>
  <si>
    <t>122343</t>
  </si>
  <si>
    <t>南房総市</t>
  </si>
  <si>
    <t>千葉県33</t>
  </si>
  <si>
    <t>122351</t>
  </si>
  <si>
    <t>匝瑳市</t>
  </si>
  <si>
    <t>千葉県34</t>
  </si>
  <si>
    <t>122360</t>
  </si>
  <si>
    <t>香取市</t>
  </si>
  <si>
    <t>千葉県35</t>
  </si>
  <si>
    <t>122378</t>
  </si>
  <si>
    <t>山武市</t>
  </si>
  <si>
    <t>千葉県36</t>
  </si>
  <si>
    <t>122386</t>
  </si>
  <si>
    <t>いすみ市</t>
  </si>
  <si>
    <t>千葉県37</t>
  </si>
  <si>
    <t>122394</t>
  </si>
  <si>
    <t>大網白里市</t>
    <rPh sb="4" eb="5">
      <t>シ</t>
    </rPh>
    <phoneticPr fontId="16"/>
  </si>
  <si>
    <t>千葉県38</t>
  </si>
  <si>
    <t>123226</t>
  </si>
  <si>
    <t>酒々井町</t>
  </si>
  <si>
    <t>千葉県39</t>
  </si>
  <si>
    <t>123293</t>
  </si>
  <si>
    <t>栄町</t>
  </si>
  <si>
    <t>千葉県40</t>
  </si>
  <si>
    <t>123421</t>
  </si>
  <si>
    <t>神崎町</t>
  </si>
  <si>
    <t>千葉県41</t>
  </si>
  <si>
    <t>123471</t>
  </si>
  <si>
    <t>多古町</t>
  </si>
  <si>
    <t>千葉県42</t>
  </si>
  <si>
    <t>123498</t>
  </si>
  <si>
    <t>東庄町</t>
  </si>
  <si>
    <t>千葉県43</t>
  </si>
  <si>
    <t>124036</t>
  </si>
  <si>
    <t>九十九里町</t>
  </si>
  <si>
    <t>千葉県44</t>
  </si>
  <si>
    <t>124095</t>
  </si>
  <si>
    <t>芝山町</t>
  </si>
  <si>
    <t>千葉県45</t>
  </si>
  <si>
    <t>124109</t>
  </si>
  <si>
    <t>横芝光町</t>
  </si>
  <si>
    <t>千葉県46</t>
  </si>
  <si>
    <t>124214</t>
  </si>
  <si>
    <t>一宮町</t>
  </si>
  <si>
    <t>千葉県47</t>
  </si>
  <si>
    <t>124222</t>
  </si>
  <si>
    <t>睦沢町</t>
  </si>
  <si>
    <t>千葉県48</t>
  </si>
  <si>
    <t>124231</t>
  </si>
  <si>
    <t>長生村</t>
  </si>
  <si>
    <t>千葉県49</t>
  </si>
  <si>
    <t>124249</t>
  </si>
  <si>
    <t>白子町</t>
  </si>
  <si>
    <t>千葉県50</t>
  </si>
  <si>
    <t>124265</t>
  </si>
  <si>
    <t>長柄町</t>
  </si>
  <si>
    <t>千葉県51</t>
  </si>
  <si>
    <t>124273</t>
  </si>
  <si>
    <t>長南町</t>
  </si>
  <si>
    <t>千葉県52</t>
  </si>
  <si>
    <t>124419</t>
  </si>
  <si>
    <t>大多喜町</t>
  </si>
  <si>
    <t>千葉県53</t>
  </si>
  <si>
    <t>124435</t>
  </si>
  <si>
    <t>御宿町</t>
  </si>
  <si>
    <t>千葉県54</t>
  </si>
  <si>
    <t>124630</t>
  </si>
  <si>
    <t>鋸南町</t>
  </si>
  <si>
    <t>東京都1</t>
  </si>
  <si>
    <t>131016</t>
  </si>
  <si>
    <t>千代田区</t>
  </si>
  <si>
    <t>東京都2</t>
  </si>
  <si>
    <t>131024</t>
  </si>
  <si>
    <t>中央区</t>
  </si>
  <si>
    <t>東京都3</t>
  </si>
  <si>
    <t>131032</t>
  </si>
  <si>
    <t>港区</t>
  </si>
  <si>
    <t>東京都4</t>
  </si>
  <si>
    <t>131041</t>
  </si>
  <si>
    <t>新宿区</t>
  </si>
  <si>
    <t>東京都5</t>
  </si>
  <si>
    <t>131059</t>
  </si>
  <si>
    <t>文京区</t>
  </si>
  <si>
    <t>東京都6</t>
  </si>
  <si>
    <t>131067</t>
  </si>
  <si>
    <t>台東区</t>
  </si>
  <si>
    <t>東京都7</t>
  </si>
  <si>
    <t>131075</t>
  </si>
  <si>
    <t>墨田区</t>
  </si>
  <si>
    <t>東京都8</t>
  </si>
  <si>
    <t>131083</t>
  </si>
  <si>
    <t>江東区</t>
  </si>
  <si>
    <t>東京都9</t>
  </si>
  <si>
    <t>131091</t>
  </si>
  <si>
    <t>品川区</t>
  </si>
  <si>
    <t>東京都10</t>
  </si>
  <si>
    <t>131105</t>
  </si>
  <si>
    <t>目黒区</t>
  </si>
  <si>
    <t>東京都11</t>
  </si>
  <si>
    <t>131113</t>
  </si>
  <si>
    <t>大田区</t>
  </si>
  <si>
    <t>東京都12</t>
  </si>
  <si>
    <t>131121</t>
  </si>
  <si>
    <t>世田谷区</t>
  </si>
  <si>
    <t>東京都13</t>
  </si>
  <si>
    <t>131130</t>
  </si>
  <si>
    <t>渋谷区</t>
  </si>
  <si>
    <t>東京都14</t>
  </si>
  <si>
    <t>131148</t>
  </si>
  <si>
    <t>中野区</t>
  </si>
  <si>
    <t>東京都15</t>
  </si>
  <si>
    <t>131156</t>
  </si>
  <si>
    <t>杉並区</t>
  </si>
  <si>
    <t>東京都16</t>
  </si>
  <si>
    <t>131164</t>
  </si>
  <si>
    <t>豊島区</t>
  </si>
  <si>
    <t>東京都17</t>
  </si>
  <si>
    <t>131172</t>
  </si>
  <si>
    <t>北区</t>
  </si>
  <si>
    <t>東京都18</t>
  </si>
  <si>
    <t>131181</t>
  </si>
  <si>
    <t>荒川区</t>
  </si>
  <si>
    <t>東京都19</t>
  </si>
  <si>
    <t>131199</t>
  </si>
  <si>
    <t>板橋区</t>
  </si>
  <si>
    <t>東京都20</t>
  </si>
  <si>
    <t>131202</t>
  </si>
  <si>
    <t>練馬区</t>
  </si>
  <si>
    <t>東京都21</t>
  </si>
  <si>
    <t>131211</t>
  </si>
  <si>
    <t>足立区</t>
  </si>
  <si>
    <t>東京都22</t>
  </si>
  <si>
    <t>131229</t>
  </si>
  <si>
    <t>葛飾区</t>
  </si>
  <si>
    <t>東京都23</t>
  </si>
  <si>
    <t>131237</t>
  </si>
  <si>
    <t>江戸川区</t>
  </si>
  <si>
    <t>東京都24</t>
  </si>
  <si>
    <t>132012</t>
  </si>
  <si>
    <t>八王子市</t>
  </si>
  <si>
    <t>東京都25</t>
  </si>
  <si>
    <t>132021</t>
  </si>
  <si>
    <t>立川市</t>
  </si>
  <si>
    <t>東京都26</t>
  </si>
  <si>
    <t>132039</t>
  </si>
  <si>
    <t>武蔵野市</t>
  </si>
  <si>
    <t>東京都27</t>
  </si>
  <si>
    <t>132047</t>
  </si>
  <si>
    <t>三鷹市</t>
  </si>
  <si>
    <t>東京都28</t>
  </si>
  <si>
    <t>132055</t>
  </si>
  <si>
    <t>青梅市</t>
  </si>
  <si>
    <t>東京都29</t>
  </si>
  <si>
    <t>132063</t>
  </si>
  <si>
    <t>府中市</t>
  </si>
  <si>
    <t>東京都30</t>
  </si>
  <si>
    <t>132071</t>
  </si>
  <si>
    <t>昭島市</t>
  </si>
  <si>
    <t>東京都31</t>
  </si>
  <si>
    <t>132080</t>
  </si>
  <si>
    <t>調布市</t>
  </si>
  <si>
    <t>東京都32</t>
  </si>
  <si>
    <t>132098</t>
  </si>
  <si>
    <t>町田市</t>
  </si>
  <si>
    <t>東京都33</t>
  </si>
  <si>
    <t>132101</t>
  </si>
  <si>
    <t>小金井市</t>
  </si>
  <si>
    <t>東京都34</t>
  </si>
  <si>
    <t>132110</t>
  </si>
  <si>
    <t>小平市</t>
  </si>
  <si>
    <t>東京都35</t>
  </si>
  <si>
    <t>132128</t>
  </si>
  <si>
    <t>日野市</t>
  </si>
  <si>
    <t>東京都36</t>
  </si>
  <si>
    <t>132136</t>
  </si>
  <si>
    <t>東村山市</t>
  </si>
  <si>
    <t>東京都37</t>
  </si>
  <si>
    <t>132144</t>
  </si>
  <si>
    <t>国分寺市</t>
  </si>
  <si>
    <t>東京都38</t>
  </si>
  <si>
    <t>132152</t>
  </si>
  <si>
    <t>国立市</t>
  </si>
  <si>
    <t>東京都39</t>
  </si>
  <si>
    <t>132187</t>
  </si>
  <si>
    <t>福生市</t>
  </si>
  <si>
    <t>東京都40</t>
  </si>
  <si>
    <t>132195</t>
  </si>
  <si>
    <t>狛江市</t>
  </si>
  <si>
    <t>東京都41</t>
  </si>
  <si>
    <t>132209</t>
  </si>
  <si>
    <t>東大和市</t>
  </si>
  <si>
    <t>東京都42</t>
  </si>
  <si>
    <t>132217</t>
  </si>
  <si>
    <t>清瀬市</t>
  </si>
  <si>
    <t>東京都43</t>
  </si>
  <si>
    <t>132225</t>
  </si>
  <si>
    <t>東久留米市</t>
  </si>
  <si>
    <t>東京都44</t>
  </si>
  <si>
    <t>132233</t>
  </si>
  <si>
    <t>武蔵村山市</t>
  </si>
  <si>
    <t>東京都45</t>
  </si>
  <si>
    <t>132241</t>
  </si>
  <si>
    <t>多摩市</t>
  </si>
  <si>
    <t>東京都46</t>
  </si>
  <si>
    <t>132250</t>
  </si>
  <si>
    <t>稲城市</t>
  </si>
  <si>
    <t>東京都47</t>
  </si>
  <si>
    <t>132276</t>
  </si>
  <si>
    <t>羽村市</t>
  </si>
  <si>
    <t>東京都48</t>
  </si>
  <si>
    <t>132284</t>
  </si>
  <si>
    <t>あきる野市</t>
  </si>
  <si>
    <t>東京都49</t>
  </si>
  <si>
    <t>132292</t>
  </si>
  <si>
    <t>西東京市</t>
  </si>
  <si>
    <t>東京都50</t>
  </si>
  <si>
    <t>133035</t>
  </si>
  <si>
    <t>瑞穂町</t>
  </si>
  <si>
    <t>東京都51</t>
  </si>
  <si>
    <t>133051</t>
  </si>
  <si>
    <t>日の出町</t>
  </si>
  <si>
    <t>東京都52</t>
  </si>
  <si>
    <t>133078</t>
  </si>
  <si>
    <t>檜原村</t>
  </si>
  <si>
    <t>東京都53</t>
  </si>
  <si>
    <t>133086</t>
  </si>
  <si>
    <t>奥多摩町</t>
  </si>
  <si>
    <t>東京都54</t>
  </si>
  <si>
    <t>133612</t>
  </si>
  <si>
    <t>大島町</t>
  </si>
  <si>
    <t>東京都55</t>
  </si>
  <si>
    <t>133621</t>
  </si>
  <si>
    <t>利島村</t>
  </si>
  <si>
    <t>東京都56</t>
  </si>
  <si>
    <t>133639</t>
  </si>
  <si>
    <t>新島村</t>
  </si>
  <si>
    <t>東京都57</t>
  </si>
  <si>
    <t>133647</t>
  </si>
  <si>
    <t>神津島村</t>
  </si>
  <si>
    <t>東京都58</t>
  </si>
  <si>
    <t>133817</t>
  </si>
  <si>
    <t>三宅村</t>
  </si>
  <si>
    <t>東京都59</t>
  </si>
  <si>
    <t>133825</t>
  </si>
  <si>
    <t>御蔵島村</t>
  </si>
  <si>
    <t>東京都60</t>
  </si>
  <si>
    <t>134015</t>
  </si>
  <si>
    <t>八丈町</t>
  </si>
  <si>
    <t>東京都61</t>
  </si>
  <si>
    <t>134023</t>
  </si>
  <si>
    <t>青ヶ島村</t>
  </si>
  <si>
    <t>東京都62</t>
  </si>
  <si>
    <t>134210</t>
  </si>
  <si>
    <t>小笠原村</t>
  </si>
  <si>
    <t>神奈川県1</t>
  </si>
  <si>
    <t>141003</t>
  </si>
  <si>
    <t>横浜市</t>
  </si>
  <si>
    <t>神奈川県2</t>
  </si>
  <si>
    <t>141305</t>
  </si>
  <si>
    <t>川崎市</t>
  </si>
  <si>
    <t>神奈川県3</t>
  </si>
  <si>
    <t>141500</t>
  </si>
  <si>
    <t>相模原市</t>
  </si>
  <si>
    <t>神奈川県4</t>
  </si>
  <si>
    <t>142018</t>
  </si>
  <si>
    <t>横須賀市</t>
  </si>
  <si>
    <t>神奈川県5</t>
  </si>
  <si>
    <t>142034</t>
  </si>
  <si>
    <t>平塚市</t>
  </si>
  <si>
    <t>神奈川県6</t>
  </si>
  <si>
    <t>142042</t>
  </si>
  <si>
    <t>鎌倉市</t>
  </si>
  <si>
    <t>神奈川県7</t>
  </si>
  <si>
    <t>142051</t>
  </si>
  <si>
    <t>藤沢市</t>
  </si>
  <si>
    <t>神奈川県8</t>
  </si>
  <si>
    <t>142069</t>
  </si>
  <si>
    <t>小田原市</t>
  </si>
  <si>
    <t>神奈川県9</t>
  </si>
  <si>
    <t>142077</t>
  </si>
  <si>
    <t>茅ヶ崎市</t>
  </si>
  <si>
    <t>神奈川県10</t>
  </si>
  <si>
    <t>142085</t>
  </si>
  <si>
    <t>逗子市</t>
  </si>
  <si>
    <t>神奈川県11</t>
  </si>
  <si>
    <t>142107</t>
  </si>
  <si>
    <t>三浦市</t>
  </si>
  <si>
    <t>神奈川県12</t>
  </si>
  <si>
    <t>142115</t>
  </si>
  <si>
    <t>秦野市</t>
  </si>
  <si>
    <t>神奈川県13</t>
  </si>
  <si>
    <t>142123</t>
  </si>
  <si>
    <t>厚木市</t>
  </si>
  <si>
    <t>神奈川県14</t>
  </si>
  <si>
    <t>142131</t>
  </si>
  <si>
    <t>大和市</t>
  </si>
  <si>
    <t>神奈川県15</t>
  </si>
  <si>
    <t>142140</t>
  </si>
  <si>
    <t>伊勢原市</t>
  </si>
  <si>
    <t>神奈川県16</t>
  </si>
  <si>
    <t>142158</t>
  </si>
  <si>
    <t>海老名市</t>
  </si>
  <si>
    <t>神奈川県17</t>
  </si>
  <si>
    <t>142166</t>
  </si>
  <si>
    <t>座間市</t>
  </si>
  <si>
    <t>神奈川県18</t>
  </si>
  <si>
    <t>142174</t>
  </si>
  <si>
    <t>南足柄市</t>
  </si>
  <si>
    <t>神奈川県19</t>
  </si>
  <si>
    <t>142182</t>
  </si>
  <si>
    <t>綾瀬市</t>
  </si>
  <si>
    <t>神奈川県20</t>
  </si>
  <si>
    <t>143014</t>
  </si>
  <si>
    <t>葉山町</t>
  </si>
  <si>
    <t>神奈川県21</t>
  </si>
  <si>
    <t>143219</t>
  </si>
  <si>
    <t>寒川町</t>
  </si>
  <si>
    <t>神奈川県22</t>
  </si>
  <si>
    <t>143413</t>
  </si>
  <si>
    <t>大磯町</t>
  </si>
  <si>
    <t>神奈川県23</t>
  </si>
  <si>
    <t>143421</t>
  </si>
  <si>
    <t>二宮町</t>
  </si>
  <si>
    <t>神奈川県24</t>
  </si>
  <si>
    <t>143618</t>
  </si>
  <si>
    <t>中井町</t>
  </si>
  <si>
    <t>神奈川県25</t>
  </si>
  <si>
    <t>143626</t>
  </si>
  <si>
    <t>大井町</t>
  </si>
  <si>
    <t>神奈川県26</t>
  </si>
  <si>
    <t>143634</t>
  </si>
  <si>
    <t>松田町</t>
  </si>
  <si>
    <t>神奈川県27</t>
  </si>
  <si>
    <t>143642</t>
  </si>
  <si>
    <t>山北町</t>
  </si>
  <si>
    <t>神奈川県28</t>
  </si>
  <si>
    <t>143669</t>
  </si>
  <si>
    <t>開成町</t>
  </si>
  <si>
    <t>神奈川県29</t>
  </si>
  <si>
    <t>143821</t>
  </si>
  <si>
    <t>箱根町</t>
  </si>
  <si>
    <t>神奈川県30</t>
  </si>
  <si>
    <t>143839</t>
  </si>
  <si>
    <t>真鶴町</t>
  </si>
  <si>
    <t>神奈川県31</t>
  </si>
  <si>
    <t>143847</t>
  </si>
  <si>
    <t>湯河原町</t>
  </si>
  <si>
    <t>神奈川県32</t>
  </si>
  <si>
    <t>144011</t>
  </si>
  <si>
    <t>愛川町</t>
  </si>
  <si>
    <t>神奈川県33</t>
  </si>
  <si>
    <t>144029</t>
  </si>
  <si>
    <t>清川村</t>
  </si>
  <si>
    <t>新潟県1</t>
  </si>
  <si>
    <t>151009</t>
  </si>
  <si>
    <t>新潟市</t>
  </si>
  <si>
    <t>新潟県2</t>
  </si>
  <si>
    <t>152021</t>
  </si>
  <si>
    <t>長岡市</t>
  </si>
  <si>
    <t>新潟県3</t>
  </si>
  <si>
    <t>152048</t>
  </si>
  <si>
    <t>三条市</t>
  </si>
  <si>
    <t>新潟県4</t>
  </si>
  <si>
    <t>152056</t>
  </si>
  <si>
    <t>柏崎市</t>
  </si>
  <si>
    <t>新潟県5</t>
  </si>
  <si>
    <t>152064</t>
  </si>
  <si>
    <t>新発田市</t>
  </si>
  <si>
    <t>新潟県6</t>
  </si>
  <si>
    <t>152081</t>
  </si>
  <si>
    <t>小千谷市</t>
  </si>
  <si>
    <t>新潟県7</t>
  </si>
  <si>
    <t>152099</t>
  </si>
  <si>
    <t>加茂市</t>
  </si>
  <si>
    <t>新潟県8</t>
  </si>
  <si>
    <t>152102</t>
  </si>
  <si>
    <t>十日町市</t>
  </si>
  <si>
    <t>新潟県9</t>
  </si>
  <si>
    <t>152111</t>
  </si>
  <si>
    <t>見附市</t>
  </si>
  <si>
    <t>新潟県10</t>
  </si>
  <si>
    <t>152129</t>
  </si>
  <si>
    <t>村上市</t>
  </si>
  <si>
    <t>新潟県11</t>
  </si>
  <si>
    <t>152137</t>
  </si>
  <si>
    <t>燕市</t>
  </si>
  <si>
    <t>新潟県12</t>
  </si>
  <si>
    <t>152161</t>
  </si>
  <si>
    <t>糸魚川市</t>
  </si>
  <si>
    <t>新潟県13</t>
  </si>
  <si>
    <t>152170</t>
  </si>
  <si>
    <t>妙高市</t>
  </si>
  <si>
    <t>新潟県14</t>
  </si>
  <si>
    <t>152188</t>
  </si>
  <si>
    <t>五泉市</t>
  </si>
  <si>
    <t>新潟県15</t>
  </si>
  <si>
    <t>152226</t>
  </si>
  <si>
    <t>上越市</t>
  </si>
  <si>
    <t>新潟県16</t>
  </si>
  <si>
    <t>152234</t>
  </si>
  <si>
    <t>阿賀野市</t>
  </si>
  <si>
    <t>新潟県17</t>
  </si>
  <si>
    <t>152242</t>
  </si>
  <si>
    <t>佐渡市</t>
  </si>
  <si>
    <t>新潟県18</t>
  </si>
  <si>
    <t>152251</t>
  </si>
  <si>
    <t>魚沼市</t>
  </si>
  <si>
    <t>新潟県19</t>
  </si>
  <si>
    <t>152269</t>
  </si>
  <si>
    <t>南魚沼市</t>
  </si>
  <si>
    <t>新潟県20</t>
  </si>
  <si>
    <t>152277</t>
  </si>
  <si>
    <t>胎内市</t>
  </si>
  <si>
    <t>新潟県21</t>
  </si>
  <si>
    <t>153079</t>
  </si>
  <si>
    <t>聖籠町</t>
  </si>
  <si>
    <t>新潟県22</t>
  </si>
  <si>
    <t>153427</t>
  </si>
  <si>
    <t>弥彦村</t>
  </si>
  <si>
    <t>新潟県23</t>
  </si>
  <si>
    <t>153613</t>
  </si>
  <si>
    <t>田上町</t>
  </si>
  <si>
    <t>新潟県24</t>
  </si>
  <si>
    <t>153851</t>
  </si>
  <si>
    <t>阿賀町</t>
  </si>
  <si>
    <t>新潟県25</t>
  </si>
  <si>
    <t>154059</t>
  </si>
  <si>
    <t>出雲崎町</t>
  </si>
  <si>
    <t>新潟県26</t>
  </si>
  <si>
    <t>154610</t>
  </si>
  <si>
    <t>湯沢町</t>
  </si>
  <si>
    <t>新潟県27</t>
  </si>
  <si>
    <t>154822</t>
  </si>
  <si>
    <t>津南町</t>
  </si>
  <si>
    <t>新潟県28</t>
  </si>
  <si>
    <t>155047</t>
  </si>
  <si>
    <t>刈羽村</t>
  </si>
  <si>
    <t>新潟県29</t>
  </si>
  <si>
    <t>155811</t>
  </si>
  <si>
    <t>関川村</t>
  </si>
  <si>
    <t>新潟県30</t>
  </si>
  <si>
    <t>155861</t>
  </si>
  <si>
    <t>粟島浦村</t>
  </si>
  <si>
    <t>富山県1</t>
  </si>
  <si>
    <t>162019</t>
  </si>
  <si>
    <t>富山市</t>
  </si>
  <si>
    <t>富山県2</t>
  </si>
  <si>
    <t>162027</t>
  </si>
  <si>
    <t>高岡市</t>
  </si>
  <si>
    <t>富山県3</t>
  </si>
  <si>
    <t>162043</t>
  </si>
  <si>
    <t>魚津市</t>
  </si>
  <si>
    <t>富山県4</t>
  </si>
  <si>
    <t>162051</t>
  </si>
  <si>
    <t>氷見市</t>
  </si>
  <si>
    <t>富山県5</t>
  </si>
  <si>
    <t>162060</t>
  </si>
  <si>
    <t>滑川市</t>
  </si>
  <si>
    <t>富山県6</t>
  </si>
  <si>
    <t>162078</t>
  </si>
  <si>
    <t>黒部市</t>
  </si>
  <si>
    <t>富山県7</t>
  </si>
  <si>
    <t>162086</t>
  </si>
  <si>
    <t>砺波市</t>
  </si>
  <si>
    <t>富山県8</t>
  </si>
  <si>
    <t>162094</t>
  </si>
  <si>
    <t>小矢部市</t>
  </si>
  <si>
    <t>富山県9</t>
  </si>
  <si>
    <t>162108</t>
  </si>
  <si>
    <t>南砺市</t>
  </si>
  <si>
    <t>富山県10</t>
  </si>
  <si>
    <t>162116</t>
  </si>
  <si>
    <t>射水市</t>
  </si>
  <si>
    <t>富山県11</t>
  </si>
  <si>
    <t>163210</t>
  </si>
  <si>
    <t>舟橋村</t>
  </si>
  <si>
    <t>富山県12</t>
  </si>
  <si>
    <t>163228</t>
  </si>
  <si>
    <t>上市町</t>
  </si>
  <si>
    <t>富山県13</t>
  </si>
  <si>
    <t>163236</t>
  </si>
  <si>
    <t>立山町</t>
  </si>
  <si>
    <t>富山県14</t>
  </si>
  <si>
    <t>163422</t>
  </si>
  <si>
    <t>入善町</t>
  </si>
  <si>
    <t>富山県15</t>
  </si>
  <si>
    <t>163431</t>
  </si>
  <si>
    <t>石川県1</t>
  </si>
  <si>
    <t>172014</t>
  </si>
  <si>
    <t>金沢市</t>
  </si>
  <si>
    <t>石川県2</t>
  </si>
  <si>
    <t>172022</t>
  </si>
  <si>
    <t>七尾市</t>
  </si>
  <si>
    <t>石川県3</t>
  </si>
  <si>
    <t>172031</t>
  </si>
  <si>
    <t>小松市</t>
  </si>
  <si>
    <t>石川県4</t>
  </si>
  <si>
    <t>172049</t>
  </si>
  <si>
    <t>輪島市</t>
  </si>
  <si>
    <t>石川県5</t>
  </si>
  <si>
    <t>172057</t>
  </si>
  <si>
    <t>珠洲市</t>
  </si>
  <si>
    <t>石川県6</t>
  </si>
  <si>
    <t>172065</t>
  </si>
  <si>
    <t>加賀市</t>
  </si>
  <si>
    <t>石川県7</t>
  </si>
  <si>
    <t>172073</t>
  </si>
  <si>
    <t>羽咋市</t>
  </si>
  <si>
    <t>石川県8</t>
  </si>
  <si>
    <t>172090</t>
  </si>
  <si>
    <t>かほく市</t>
  </si>
  <si>
    <t>石川県9</t>
  </si>
  <si>
    <t>172103</t>
  </si>
  <si>
    <t>白山市</t>
  </si>
  <si>
    <t>石川県10</t>
  </si>
  <si>
    <t>172111</t>
  </si>
  <si>
    <t>能美市</t>
  </si>
  <si>
    <t>石川県11</t>
  </si>
  <si>
    <t>172120</t>
  </si>
  <si>
    <t>野々市市</t>
  </si>
  <si>
    <t>石川県12</t>
  </si>
  <si>
    <t>173240</t>
  </si>
  <si>
    <t>川北町</t>
  </si>
  <si>
    <t>石川県13</t>
  </si>
  <si>
    <t>173614</t>
  </si>
  <si>
    <t>津幡町</t>
  </si>
  <si>
    <t>石川県14</t>
  </si>
  <si>
    <t>173657</t>
  </si>
  <si>
    <t>内灘町</t>
  </si>
  <si>
    <t>石川県15</t>
  </si>
  <si>
    <t>173843</t>
  </si>
  <si>
    <t>志賀町</t>
  </si>
  <si>
    <t>石川県16</t>
  </si>
  <si>
    <t>173860</t>
  </si>
  <si>
    <t>宝達志水町</t>
  </si>
  <si>
    <t>石川県17</t>
  </si>
  <si>
    <t>174076</t>
  </si>
  <si>
    <t>中能登町</t>
  </si>
  <si>
    <t>石川県18</t>
  </si>
  <si>
    <t>174611</t>
  </si>
  <si>
    <t>穴水町</t>
  </si>
  <si>
    <t>石川県19</t>
  </si>
  <si>
    <t>174637</t>
  </si>
  <si>
    <t>能登町</t>
  </si>
  <si>
    <t>福井県1</t>
  </si>
  <si>
    <t>182010</t>
  </si>
  <si>
    <t>福井市</t>
  </si>
  <si>
    <t>福井県2</t>
  </si>
  <si>
    <t>182028</t>
  </si>
  <si>
    <t>敦賀市</t>
  </si>
  <si>
    <t>福井県3</t>
  </si>
  <si>
    <t>182044</t>
  </si>
  <si>
    <t>小浜市</t>
  </si>
  <si>
    <t>福井県4</t>
  </si>
  <si>
    <t>182052</t>
  </si>
  <si>
    <t>大野市</t>
  </si>
  <si>
    <t>福井県5</t>
  </si>
  <si>
    <t>182061</t>
  </si>
  <si>
    <t>勝山市</t>
  </si>
  <si>
    <t>福井県6</t>
  </si>
  <si>
    <t>182079</t>
  </si>
  <si>
    <t>鯖江市</t>
  </si>
  <si>
    <t>福井県7</t>
  </si>
  <si>
    <t>182087</t>
  </si>
  <si>
    <t>あわら市</t>
  </si>
  <si>
    <t>福井県8</t>
  </si>
  <si>
    <t>182095</t>
  </si>
  <si>
    <t>越前市</t>
  </si>
  <si>
    <t>福井県9</t>
  </si>
  <si>
    <t>182109</t>
  </si>
  <si>
    <t>坂井市</t>
  </si>
  <si>
    <t>福井県10</t>
  </si>
  <si>
    <t>183229</t>
  </si>
  <si>
    <t>永平寺町</t>
  </si>
  <si>
    <t>福井県11</t>
  </si>
  <si>
    <t>183822</t>
  </si>
  <si>
    <t>福井県12</t>
  </si>
  <si>
    <t>184047</t>
  </si>
  <si>
    <t>南越前町</t>
  </si>
  <si>
    <t>福井県13</t>
  </si>
  <si>
    <t>184233</t>
  </si>
  <si>
    <t>越前町</t>
  </si>
  <si>
    <t>福井県14</t>
  </si>
  <si>
    <t>184420</t>
  </si>
  <si>
    <t>美浜町</t>
  </si>
  <si>
    <t>福井県15</t>
  </si>
  <si>
    <t>184811</t>
  </si>
  <si>
    <t>高浜町</t>
  </si>
  <si>
    <t>福井県16</t>
  </si>
  <si>
    <t>184837</t>
  </si>
  <si>
    <t>おおい町</t>
  </si>
  <si>
    <t>福井県17</t>
  </si>
  <si>
    <t>185019</t>
  </si>
  <si>
    <t>若狭町</t>
  </si>
  <si>
    <t>山梨県1</t>
  </si>
  <si>
    <t>192015</t>
  </si>
  <si>
    <t>甲府市</t>
  </si>
  <si>
    <t>山梨県2</t>
  </si>
  <si>
    <t>192023</t>
  </si>
  <si>
    <t>富士吉田市</t>
  </si>
  <si>
    <t>山梨県3</t>
  </si>
  <si>
    <t>192040</t>
  </si>
  <si>
    <t>都留市</t>
  </si>
  <si>
    <t>山梨県4</t>
  </si>
  <si>
    <t>192058</t>
  </si>
  <si>
    <t>山梨市</t>
  </si>
  <si>
    <t>山梨県5</t>
  </si>
  <si>
    <t>192066</t>
  </si>
  <si>
    <t>大月市</t>
  </si>
  <si>
    <t>山梨県6</t>
  </si>
  <si>
    <t>192074</t>
  </si>
  <si>
    <t>韮崎市</t>
  </si>
  <si>
    <t>山梨県7</t>
  </si>
  <si>
    <t>192082</t>
  </si>
  <si>
    <t>南アルプス市</t>
  </si>
  <si>
    <t>山梨県8</t>
  </si>
  <si>
    <t>192091</t>
  </si>
  <si>
    <t>北杜市</t>
  </si>
  <si>
    <t>山梨県9</t>
  </si>
  <si>
    <t>192104</t>
  </si>
  <si>
    <t>甲斐市</t>
  </si>
  <si>
    <t>山梨県10</t>
  </si>
  <si>
    <t>192112</t>
  </si>
  <si>
    <t>笛吹市</t>
  </si>
  <si>
    <t>山梨県11</t>
  </si>
  <si>
    <t>192121</t>
  </si>
  <si>
    <t>上野原市</t>
  </si>
  <si>
    <t>山梨県12</t>
  </si>
  <si>
    <t>192139</t>
  </si>
  <si>
    <t>甲州市</t>
  </si>
  <si>
    <t>山梨県13</t>
  </si>
  <si>
    <t>192147</t>
  </si>
  <si>
    <t>中央市</t>
  </si>
  <si>
    <t>山梨県14</t>
  </si>
  <si>
    <t>193461</t>
  </si>
  <si>
    <t>市川三郷町</t>
  </si>
  <si>
    <t>山梨県15</t>
  </si>
  <si>
    <t>193640</t>
  </si>
  <si>
    <t>早川町</t>
  </si>
  <si>
    <t>山梨県16</t>
  </si>
  <si>
    <t>193658</t>
  </si>
  <si>
    <t>身延町</t>
  </si>
  <si>
    <t>山梨県17</t>
  </si>
  <si>
    <t>193666</t>
  </si>
  <si>
    <t>山梨県18</t>
  </si>
  <si>
    <t>193682</t>
  </si>
  <si>
    <t>富士川町</t>
  </si>
  <si>
    <t>山梨県19</t>
  </si>
  <si>
    <t>193844</t>
  </si>
  <si>
    <t>昭和町</t>
  </si>
  <si>
    <t>山梨県20</t>
  </si>
  <si>
    <t>194221</t>
  </si>
  <si>
    <t>道志村</t>
  </si>
  <si>
    <t>山梨県21</t>
  </si>
  <si>
    <t>194239</t>
  </si>
  <si>
    <t>西桂町</t>
  </si>
  <si>
    <t>山梨県22</t>
  </si>
  <si>
    <t>194247</t>
  </si>
  <si>
    <t>忍野村</t>
  </si>
  <si>
    <t>山梨県23</t>
  </si>
  <si>
    <t>194255</t>
  </si>
  <si>
    <t>山中湖村</t>
  </si>
  <si>
    <t>山梨県24</t>
  </si>
  <si>
    <t>194298</t>
  </si>
  <si>
    <t>鳴沢村</t>
  </si>
  <si>
    <t>山梨県25</t>
  </si>
  <si>
    <t>194301</t>
  </si>
  <si>
    <t>富士河口湖町</t>
  </si>
  <si>
    <t>山梨県26</t>
  </si>
  <si>
    <t>194425</t>
  </si>
  <si>
    <t>小菅村</t>
  </si>
  <si>
    <t>山梨県27</t>
  </si>
  <si>
    <t>194433</t>
  </si>
  <si>
    <t>丹波山村</t>
  </si>
  <si>
    <t>長野県1</t>
  </si>
  <si>
    <t>202011</t>
  </si>
  <si>
    <t>長野市</t>
  </si>
  <si>
    <t>長野県2</t>
  </si>
  <si>
    <t>202029</t>
  </si>
  <si>
    <t>松本市</t>
  </si>
  <si>
    <t>長野県3</t>
  </si>
  <si>
    <t>202037</t>
  </si>
  <si>
    <t>上田市</t>
  </si>
  <si>
    <t>長野県4</t>
  </si>
  <si>
    <t>202045</t>
  </si>
  <si>
    <t>岡谷市</t>
  </si>
  <si>
    <t>長野県5</t>
  </si>
  <si>
    <t>202053</t>
  </si>
  <si>
    <t>飯田市</t>
  </si>
  <si>
    <t>長野県6</t>
  </si>
  <si>
    <t>202061</t>
  </si>
  <si>
    <t>諏訪市</t>
  </si>
  <si>
    <t>長野県7</t>
  </si>
  <si>
    <t>202070</t>
  </si>
  <si>
    <t>須坂市</t>
  </si>
  <si>
    <t>長野県8</t>
  </si>
  <si>
    <t>202088</t>
  </si>
  <si>
    <t>小諸市</t>
  </si>
  <si>
    <t>長野県9</t>
  </si>
  <si>
    <t>202096</t>
  </si>
  <si>
    <t>伊那市</t>
  </si>
  <si>
    <t>長野県10</t>
  </si>
  <si>
    <t>202100</t>
  </si>
  <si>
    <t>駒ヶ根市</t>
  </si>
  <si>
    <t>長野県11</t>
  </si>
  <si>
    <t>202118</t>
  </si>
  <si>
    <t>中野市</t>
  </si>
  <si>
    <t>長野県12</t>
  </si>
  <si>
    <t>202126</t>
  </si>
  <si>
    <t>大町市</t>
  </si>
  <si>
    <t>長野県13</t>
  </si>
  <si>
    <t>202134</t>
  </si>
  <si>
    <t>飯山市</t>
  </si>
  <si>
    <t>長野県14</t>
  </si>
  <si>
    <t>202142</t>
  </si>
  <si>
    <t>茅野市</t>
  </si>
  <si>
    <t>長野県15</t>
  </si>
  <si>
    <t>202151</t>
  </si>
  <si>
    <t>塩尻市</t>
  </si>
  <si>
    <t>長野県16</t>
  </si>
  <si>
    <t>202177</t>
  </si>
  <si>
    <t>佐久市</t>
  </si>
  <si>
    <t>長野県17</t>
  </si>
  <si>
    <t>202185</t>
  </si>
  <si>
    <t>千曲市</t>
  </si>
  <si>
    <t>長野県18</t>
  </si>
  <si>
    <t>202193</t>
  </si>
  <si>
    <t>東御市</t>
  </si>
  <si>
    <t>長野県19</t>
  </si>
  <si>
    <t>202207</t>
  </si>
  <si>
    <t>安曇野市</t>
  </si>
  <si>
    <t>長野県20</t>
  </si>
  <si>
    <t>203033</t>
  </si>
  <si>
    <t>小海町</t>
  </si>
  <si>
    <t>長野県21</t>
  </si>
  <si>
    <t>203041</t>
  </si>
  <si>
    <t>川上村</t>
  </si>
  <si>
    <t>長野県22</t>
  </si>
  <si>
    <t>203050</t>
  </si>
  <si>
    <t>長野県23</t>
  </si>
  <si>
    <t>203068</t>
  </si>
  <si>
    <t>南相木村</t>
  </si>
  <si>
    <t>長野県24</t>
  </si>
  <si>
    <t>203076</t>
  </si>
  <si>
    <t>北相木村</t>
  </si>
  <si>
    <t>長野県25</t>
  </si>
  <si>
    <t>203092</t>
  </si>
  <si>
    <t>佐久穂町</t>
  </si>
  <si>
    <t>長野県26</t>
  </si>
  <si>
    <t>203211</t>
  </si>
  <si>
    <t>軽井沢町</t>
  </si>
  <si>
    <t>長野県27</t>
  </si>
  <si>
    <t>203238</t>
  </si>
  <si>
    <t>御代田町</t>
  </si>
  <si>
    <t>長野県28</t>
  </si>
  <si>
    <t>203246</t>
  </si>
  <si>
    <t>立科町</t>
  </si>
  <si>
    <t>長野県29</t>
  </si>
  <si>
    <t>203491</t>
  </si>
  <si>
    <t>青木村</t>
  </si>
  <si>
    <t>長野県30</t>
  </si>
  <si>
    <t>203505</t>
  </si>
  <si>
    <t>長和町</t>
  </si>
  <si>
    <t>長野県31</t>
  </si>
  <si>
    <t>203611</t>
  </si>
  <si>
    <t>下諏訪町</t>
  </si>
  <si>
    <t>長野県32</t>
  </si>
  <si>
    <t>203629</t>
  </si>
  <si>
    <t>富士見町</t>
  </si>
  <si>
    <t>長野県33</t>
  </si>
  <si>
    <t>203637</t>
  </si>
  <si>
    <t>原村</t>
  </si>
  <si>
    <t>長野県34</t>
  </si>
  <si>
    <t>203823</t>
  </si>
  <si>
    <t>辰野町</t>
  </si>
  <si>
    <t>長野県35</t>
  </si>
  <si>
    <t>203831</t>
  </si>
  <si>
    <t>箕輪町</t>
  </si>
  <si>
    <t>長野県36</t>
  </si>
  <si>
    <t>203840</t>
  </si>
  <si>
    <t>飯島町</t>
  </si>
  <si>
    <t>長野県37</t>
  </si>
  <si>
    <t>203858</t>
  </si>
  <si>
    <t>南箕輪村</t>
  </si>
  <si>
    <t>長野県38</t>
  </si>
  <si>
    <t>203866</t>
  </si>
  <si>
    <t>中川村</t>
  </si>
  <si>
    <t>長野県39</t>
  </si>
  <si>
    <t>203882</t>
  </si>
  <si>
    <t>宮田村</t>
  </si>
  <si>
    <t>長野県40</t>
  </si>
  <si>
    <t>204021</t>
  </si>
  <si>
    <t>松川町</t>
  </si>
  <si>
    <t>長野県41</t>
  </si>
  <si>
    <t>204030</t>
  </si>
  <si>
    <t>高森町</t>
  </si>
  <si>
    <t>長野県42</t>
  </si>
  <si>
    <t>204048</t>
  </si>
  <si>
    <t>阿南町</t>
  </si>
  <si>
    <t>長野県43</t>
  </si>
  <si>
    <t>204072</t>
  </si>
  <si>
    <t>阿智村</t>
  </si>
  <si>
    <t>長野県44</t>
  </si>
  <si>
    <t>204099</t>
  </si>
  <si>
    <t>平谷村</t>
  </si>
  <si>
    <t>長野県45</t>
  </si>
  <si>
    <t>204102</t>
  </si>
  <si>
    <t>根羽村</t>
  </si>
  <si>
    <t>長野県46</t>
  </si>
  <si>
    <t>204111</t>
  </si>
  <si>
    <t>下條村</t>
  </si>
  <si>
    <t>長野県47</t>
  </si>
  <si>
    <t>204129</t>
  </si>
  <si>
    <t>売木村</t>
  </si>
  <si>
    <t>長野県48</t>
  </si>
  <si>
    <t>204137</t>
  </si>
  <si>
    <t>天龍村</t>
  </si>
  <si>
    <t>長野県49</t>
  </si>
  <si>
    <t>204145</t>
  </si>
  <si>
    <t>泰阜村</t>
  </si>
  <si>
    <t>長野県50</t>
  </si>
  <si>
    <t>204153</t>
  </si>
  <si>
    <t>喬木村</t>
  </si>
  <si>
    <t>長野県51</t>
  </si>
  <si>
    <t>204161</t>
  </si>
  <si>
    <t>豊丘村</t>
  </si>
  <si>
    <t>長野県52</t>
  </si>
  <si>
    <t>204170</t>
  </si>
  <si>
    <t>大鹿村</t>
  </si>
  <si>
    <t>長野県53</t>
  </si>
  <si>
    <t>204226</t>
  </si>
  <si>
    <t>上松町</t>
  </si>
  <si>
    <t>長野県54</t>
  </si>
  <si>
    <t>204234</t>
  </si>
  <si>
    <t>南木曽町</t>
  </si>
  <si>
    <t>長野県55</t>
  </si>
  <si>
    <t>204251</t>
  </si>
  <si>
    <t>木祖村</t>
  </si>
  <si>
    <t>長野県56</t>
  </si>
  <si>
    <t>204293</t>
  </si>
  <si>
    <t>王滝村</t>
  </si>
  <si>
    <t>長野県57</t>
  </si>
  <si>
    <t>204307</t>
  </si>
  <si>
    <t>大桑村</t>
  </si>
  <si>
    <t>長野県58</t>
  </si>
  <si>
    <t>204323</t>
  </si>
  <si>
    <t>木曽町</t>
  </si>
  <si>
    <t>長野県59</t>
  </si>
  <si>
    <t>204463</t>
  </si>
  <si>
    <t>麻績村</t>
  </si>
  <si>
    <t>長野県60</t>
  </si>
  <si>
    <t>204480</t>
  </si>
  <si>
    <t>生坂村</t>
  </si>
  <si>
    <t>長野県61</t>
  </si>
  <si>
    <t>204501</t>
  </si>
  <si>
    <t>山形村</t>
  </si>
  <si>
    <t>長野県62</t>
  </si>
  <si>
    <t>204510</t>
  </si>
  <si>
    <t>朝日村</t>
  </si>
  <si>
    <t>長野県63</t>
  </si>
  <si>
    <t>204528</t>
  </si>
  <si>
    <t>筑北村</t>
  </si>
  <si>
    <t>長野県64</t>
  </si>
  <si>
    <t>204811</t>
  </si>
  <si>
    <t>長野県65</t>
  </si>
  <si>
    <t>204820</t>
  </si>
  <si>
    <t>松川村</t>
  </si>
  <si>
    <t>長野県66</t>
  </si>
  <si>
    <t>204854</t>
  </si>
  <si>
    <t>白馬村</t>
  </si>
  <si>
    <t>長野県67</t>
  </si>
  <si>
    <t>204862</t>
  </si>
  <si>
    <t>小谷村</t>
  </si>
  <si>
    <t>長野県68</t>
  </si>
  <si>
    <t>205214</t>
  </si>
  <si>
    <t>坂城町</t>
  </si>
  <si>
    <t>長野県69</t>
  </si>
  <si>
    <t>205419</t>
  </si>
  <si>
    <t>小布施町</t>
  </si>
  <si>
    <t>長野県70</t>
  </si>
  <si>
    <t>205435</t>
  </si>
  <si>
    <t>長野県71</t>
  </si>
  <si>
    <t>205613</t>
  </si>
  <si>
    <t>山ノ内町</t>
  </si>
  <si>
    <t>長野県72</t>
  </si>
  <si>
    <t>205621</t>
  </si>
  <si>
    <t>木島平村</t>
  </si>
  <si>
    <t>長野県73</t>
  </si>
  <si>
    <t>205630</t>
  </si>
  <si>
    <t>野沢温泉村</t>
  </si>
  <si>
    <t>長野県74</t>
  </si>
  <si>
    <t>205834</t>
  </si>
  <si>
    <t>信濃町</t>
  </si>
  <si>
    <t>長野県75</t>
  </si>
  <si>
    <t>205885</t>
  </si>
  <si>
    <t>小川村</t>
  </si>
  <si>
    <t>長野県76</t>
  </si>
  <si>
    <t>205907</t>
  </si>
  <si>
    <t>飯綱町</t>
  </si>
  <si>
    <t>長野県77</t>
  </si>
  <si>
    <t>206024</t>
  </si>
  <si>
    <t>栄村</t>
  </si>
  <si>
    <t>岐阜県1</t>
  </si>
  <si>
    <t>212016</t>
  </si>
  <si>
    <t>岐阜市</t>
  </si>
  <si>
    <t>岐阜県2</t>
  </si>
  <si>
    <t>212024</t>
  </si>
  <si>
    <t>大垣市</t>
  </si>
  <si>
    <t>岐阜県3</t>
  </si>
  <si>
    <t>212032</t>
  </si>
  <si>
    <t>高山市</t>
  </si>
  <si>
    <t>岐阜県4</t>
  </si>
  <si>
    <t>212041</t>
  </si>
  <si>
    <t>多治見市</t>
  </si>
  <si>
    <t>岐阜県5</t>
  </si>
  <si>
    <t>212059</t>
  </si>
  <si>
    <t>関市</t>
  </si>
  <si>
    <t>岐阜県6</t>
  </si>
  <si>
    <t>212067</t>
  </si>
  <si>
    <t>中津川市</t>
  </si>
  <si>
    <t>岐阜県7</t>
  </si>
  <si>
    <t>212075</t>
  </si>
  <si>
    <t>美濃市</t>
  </si>
  <si>
    <t>岐阜県8</t>
  </si>
  <si>
    <t>212083</t>
  </si>
  <si>
    <t>瑞浪市</t>
  </si>
  <si>
    <t>岐阜県9</t>
  </si>
  <si>
    <t>212091</t>
  </si>
  <si>
    <t>羽島市</t>
  </si>
  <si>
    <t>岐阜県10</t>
  </si>
  <si>
    <t>212105</t>
  </si>
  <si>
    <t>恵那市</t>
  </si>
  <si>
    <t>岐阜県11</t>
  </si>
  <si>
    <t>212113</t>
  </si>
  <si>
    <t>美濃加茂市</t>
  </si>
  <si>
    <t>岐阜県12</t>
  </si>
  <si>
    <t>212121</t>
  </si>
  <si>
    <t>土岐市</t>
  </si>
  <si>
    <t>岐阜県13</t>
  </si>
  <si>
    <t>212130</t>
  </si>
  <si>
    <t>各務原市</t>
  </si>
  <si>
    <t>岐阜県14</t>
  </si>
  <si>
    <t>212148</t>
  </si>
  <si>
    <t>可児市</t>
  </si>
  <si>
    <t>岐阜県15</t>
  </si>
  <si>
    <t>212156</t>
  </si>
  <si>
    <t>山県市</t>
  </si>
  <si>
    <t>岐阜県16</t>
  </si>
  <si>
    <t>212164</t>
  </si>
  <si>
    <t>瑞穂市</t>
  </si>
  <si>
    <t>岐阜県17</t>
  </si>
  <si>
    <t>212172</t>
  </si>
  <si>
    <t>飛騨市</t>
  </si>
  <si>
    <t>岐阜県18</t>
  </si>
  <si>
    <t>212181</t>
  </si>
  <si>
    <t>本巣市</t>
  </si>
  <si>
    <t>岐阜県19</t>
  </si>
  <si>
    <t>212199</t>
  </si>
  <si>
    <t>郡上市</t>
  </si>
  <si>
    <t>岐阜県20</t>
  </si>
  <si>
    <t>212202</t>
  </si>
  <si>
    <t>下呂市</t>
  </si>
  <si>
    <t>岐阜県21</t>
  </si>
  <si>
    <t>212211</t>
  </si>
  <si>
    <t>海津市</t>
  </si>
  <si>
    <t>岐阜県22</t>
  </si>
  <si>
    <t>213021</t>
  </si>
  <si>
    <t>岐南町</t>
  </si>
  <si>
    <t>岐阜県23</t>
  </si>
  <si>
    <t>213039</t>
  </si>
  <si>
    <t>笠松町</t>
  </si>
  <si>
    <t>岐阜県24</t>
  </si>
  <si>
    <t>213411</t>
  </si>
  <si>
    <t>養老町</t>
  </si>
  <si>
    <t>岐阜県25</t>
  </si>
  <si>
    <t>213616</t>
  </si>
  <si>
    <t>垂井町</t>
  </si>
  <si>
    <t>岐阜県26</t>
  </si>
  <si>
    <t>213624</t>
  </si>
  <si>
    <t>関ケ原町</t>
  </si>
  <si>
    <t>岐阜県27</t>
  </si>
  <si>
    <t>213811</t>
  </si>
  <si>
    <t>神戸町</t>
  </si>
  <si>
    <t>岐阜県28</t>
  </si>
  <si>
    <t>213829</t>
  </si>
  <si>
    <t>輪之内町</t>
  </si>
  <si>
    <t>岐阜県29</t>
  </si>
  <si>
    <t>213837</t>
  </si>
  <si>
    <t>安八町</t>
  </si>
  <si>
    <t>岐阜県30</t>
  </si>
  <si>
    <t>214019</t>
  </si>
  <si>
    <t>揖斐川町</t>
  </si>
  <si>
    <t>岐阜県31</t>
  </si>
  <si>
    <t>214035</t>
  </si>
  <si>
    <t>大野町</t>
  </si>
  <si>
    <t>岐阜県32</t>
  </si>
  <si>
    <t>214043</t>
  </si>
  <si>
    <t>岐阜県33</t>
  </si>
  <si>
    <t>214213</t>
  </si>
  <si>
    <t>北方町</t>
  </si>
  <si>
    <t>岐阜県34</t>
  </si>
  <si>
    <t>215015</t>
  </si>
  <si>
    <t>坂祝町</t>
  </si>
  <si>
    <t>岐阜県35</t>
  </si>
  <si>
    <t>215023</t>
  </si>
  <si>
    <t>富加町</t>
  </si>
  <si>
    <t>岐阜県36</t>
  </si>
  <si>
    <t>215031</t>
  </si>
  <si>
    <t>川辺町</t>
  </si>
  <si>
    <t>岐阜県37</t>
  </si>
  <si>
    <t>215040</t>
  </si>
  <si>
    <t>七宗町</t>
  </si>
  <si>
    <t>岐阜県38</t>
  </si>
  <si>
    <t>215058</t>
  </si>
  <si>
    <t>八百津町</t>
  </si>
  <si>
    <t>岐阜県39</t>
  </si>
  <si>
    <t>215066</t>
  </si>
  <si>
    <t>白川町</t>
  </si>
  <si>
    <t>岐阜県40</t>
  </si>
  <si>
    <t>215074</t>
  </si>
  <si>
    <t>東白川村</t>
  </si>
  <si>
    <t>岐阜県41</t>
  </si>
  <si>
    <t>215210</t>
  </si>
  <si>
    <t>御嵩町</t>
  </si>
  <si>
    <t>岐阜県42</t>
  </si>
  <si>
    <t>216046</t>
  </si>
  <si>
    <t>白川村</t>
  </si>
  <si>
    <t>静岡県1</t>
  </si>
  <si>
    <t>221007</t>
  </si>
  <si>
    <t>静岡市</t>
  </si>
  <si>
    <t>静岡県2</t>
  </si>
  <si>
    <t>221309</t>
  </si>
  <si>
    <t>浜松市</t>
  </si>
  <si>
    <t>静岡県3</t>
  </si>
  <si>
    <t>222038</t>
  </si>
  <si>
    <t>沼津市</t>
  </si>
  <si>
    <t>静岡県4</t>
  </si>
  <si>
    <t>222054</t>
  </si>
  <si>
    <t>熱海市</t>
  </si>
  <si>
    <t>静岡県5</t>
  </si>
  <si>
    <t>222062</t>
  </si>
  <si>
    <t>三島市</t>
  </si>
  <si>
    <t>静岡県6</t>
  </si>
  <si>
    <t>222071</t>
  </si>
  <si>
    <t>富士宮市</t>
  </si>
  <si>
    <t>静岡県7</t>
  </si>
  <si>
    <t>222089</t>
  </si>
  <si>
    <t>伊東市</t>
  </si>
  <si>
    <t>静岡県8</t>
  </si>
  <si>
    <t>222097</t>
  </si>
  <si>
    <t>島田市</t>
  </si>
  <si>
    <t>静岡県9</t>
  </si>
  <si>
    <t>222101</t>
  </si>
  <si>
    <t>富士市</t>
  </si>
  <si>
    <t>静岡県10</t>
  </si>
  <si>
    <t>222119</t>
  </si>
  <si>
    <t>磐田市</t>
  </si>
  <si>
    <t>静岡県11</t>
  </si>
  <si>
    <t>222127</t>
  </si>
  <si>
    <t>焼津市</t>
  </si>
  <si>
    <t>静岡県12</t>
  </si>
  <si>
    <t>222135</t>
  </si>
  <si>
    <t>掛川市</t>
  </si>
  <si>
    <t>静岡県13</t>
  </si>
  <si>
    <t>222143</t>
  </si>
  <si>
    <t>藤枝市</t>
  </si>
  <si>
    <t>静岡県14</t>
  </si>
  <si>
    <t>222151</t>
  </si>
  <si>
    <t>御殿場市</t>
  </si>
  <si>
    <t>静岡県15</t>
  </si>
  <si>
    <t>222160</t>
  </si>
  <si>
    <t>袋井市</t>
  </si>
  <si>
    <t>静岡県16</t>
  </si>
  <si>
    <t>222194</t>
  </si>
  <si>
    <t>下田市</t>
  </si>
  <si>
    <t>静岡県17</t>
  </si>
  <si>
    <t>222208</t>
  </si>
  <si>
    <t>裾野市</t>
  </si>
  <si>
    <t>静岡県18</t>
  </si>
  <si>
    <t>222216</t>
  </si>
  <si>
    <t>湖西市</t>
  </si>
  <si>
    <t>静岡県19</t>
  </si>
  <si>
    <t>222224</t>
  </si>
  <si>
    <t>伊豆市</t>
  </si>
  <si>
    <t>静岡県20</t>
  </si>
  <si>
    <t>222232</t>
  </si>
  <si>
    <t>御前崎市</t>
  </si>
  <si>
    <t>静岡県21</t>
  </si>
  <si>
    <t>222241</t>
  </si>
  <si>
    <t>菊川市</t>
  </si>
  <si>
    <t>静岡県22</t>
  </si>
  <si>
    <t>222259</t>
  </si>
  <si>
    <t>伊豆の国市</t>
  </si>
  <si>
    <t>静岡県23</t>
  </si>
  <si>
    <t>222267</t>
  </si>
  <si>
    <t>牧之原市</t>
  </si>
  <si>
    <t>静岡県24</t>
  </si>
  <si>
    <t>223018</t>
  </si>
  <si>
    <t>東伊豆町</t>
  </si>
  <si>
    <t>静岡県25</t>
  </si>
  <si>
    <t>223026</t>
  </si>
  <si>
    <t>河津町</t>
  </si>
  <si>
    <t>静岡県26</t>
  </si>
  <si>
    <t>223042</t>
  </si>
  <si>
    <t>南伊豆町</t>
  </si>
  <si>
    <t>静岡県27</t>
  </si>
  <si>
    <t>223051</t>
  </si>
  <si>
    <t>松崎町</t>
  </si>
  <si>
    <t>静岡県28</t>
  </si>
  <si>
    <t>223069</t>
  </si>
  <si>
    <t>西伊豆町</t>
  </si>
  <si>
    <t>静岡県29</t>
  </si>
  <si>
    <t>223255</t>
  </si>
  <si>
    <t>函南町</t>
  </si>
  <si>
    <t>静岡県30</t>
  </si>
  <si>
    <t>223417</t>
  </si>
  <si>
    <t>静岡県31</t>
  </si>
  <si>
    <t>223425</t>
  </si>
  <si>
    <t>長泉町</t>
  </si>
  <si>
    <t>静岡県32</t>
  </si>
  <si>
    <t>223441</t>
  </si>
  <si>
    <t>小山町</t>
  </si>
  <si>
    <t>静岡県33</t>
  </si>
  <si>
    <t>224243</t>
  </si>
  <si>
    <t>吉田町</t>
  </si>
  <si>
    <t>静岡県34</t>
  </si>
  <si>
    <t>224294</t>
  </si>
  <si>
    <t>川根本町</t>
  </si>
  <si>
    <t>静岡県35</t>
  </si>
  <si>
    <t>224618</t>
  </si>
  <si>
    <t>愛知県1</t>
  </si>
  <si>
    <t>231002</t>
  </si>
  <si>
    <t>名古屋市</t>
  </si>
  <si>
    <t>愛知県2</t>
  </si>
  <si>
    <t>232017</t>
  </si>
  <si>
    <t>豊橋市</t>
  </si>
  <si>
    <t>愛知県3</t>
  </si>
  <si>
    <t>232025</t>
  </si>
  <si>
    <t>岡崎市</t>
  </si>
  <si>
    <t>愛知県4</t>
  </si>
  <si>
    <t>232033</t>
  </si>
  <si>
    <t>一宮市</t>
  </si>
  <si>
    <t>愛知県5</t>
  </si>
  <si>
    <t>232041</t>
  </si>
  <si>
    <t>瀬戸市</t>
  </si>
  <si>
    <t>愛知県6</t>
  </si>
  <si>
    <t>232050</t>
  </si>
  <si>
    <t>半田市</t>
  </si>
  <si>
    <t>愛知県7</t>
  </si>
  <si>
    <t>232068</t>
  </si>
  <si>
    <t>春日井市</t>
  </si>
  <si>
    <t>愛知県8</t>
  </si>
  <si>
    <t>232076</t>
  </si>
  <si>
    <t>豊川市</t>
  </si>
  <si>
    <t>愛知県9</t>
  </si>
  <si>
    <t>232084</t>
  </si>
  <si>
    <t>津島市</t>
  </si>
  <si>
    <t>愛知県10</t>
  </si>
  <si>
    <t>232092</t>
  </si>
  <si>
    <t>碧南市</t>
  </si>
  <si>
    <t>愛知県11</t>
  </si>
  <si>
    <t>232106</t>
  </si>
  <si>
    <t>刈谷市</t>
  </si>
  <si>
    <t>愛知県12</t>
  </si>
  <si>
    <t>232114</t>
  </si>
  <si>
    <t>豊田市</t>
  </si>
  <si>
    <t>愛知県13</t>
  </si>
  <si>
    <t>232122</t>
  </si>
  <si>
    <t>安城市</t>
  </si>
  <si>
    <t>愛知県14</t>
  </si>
  <si>
    <t>232131</t>
  </si>
  <si>
    <t>西尾市</t>
  </si>
  <si>
    <t>愛知県15</t>
  </si>
  <si>
    <t>232149</t>
  </si>
  <si>
    <t>蒲郡市</t>
  </si>
  <si>
    <t>愛知県16</t>
  </si>
  <si>
    <t>232157</t>
  </si>
  <si>
    <t>犬山市</t>
  </si>
  <si>
    <t>愛知県17</t>
  </si>
  <si>
    <t>232165</t>
  </si>
  <si>
    <t>常滑市</t>
  </si>
  <si>
    <t>愛知県18</t>
  </si>
  <si>
    <t>232173</t>
  </si>
  <si>
    <t>江南市</t>
  </si>
  <si>
    <t>愛知県19</t>
  </si>
  <si>
    <t>232190</t>
  </si>
  <si>
    <t>小牧市</t>
  </si>
  <si>
    <t>愛知県20</t>
  </si>
  <si>
    <t>232203</t>
  </si>
  <si>
    <t>稲沢市</t>
  </si>
  <si>
    <t>愛知県21</t>
  </si>
  <si>
    <t>232211</t>
  </si>
  <si>
    <t>新城市</t>
  </si>
  <si>
    <t>愛知県22</t>
  </si>
  <si>
    <t>232220</t>
  </si>
  <si>
    <t>東海市</t>
  </si>
  <si>
    <t>愛知県23</t>
  </si>
  <si>
    <t>232238</t>
  </si>
  <si>
    <t>大府市</t>
  </si>
  <si>
    <t>愛知県24</t>
  </si>
  <si>
    <t>232246</t>
  </si>
  <si>
    <t>知多市</t>
  </si>
  <si>
    <t>愛知県25</t>
  </si>
  <si>
    <t>232254</t>
  </si>
  <si>
    <t>知立市</t>
  </si>
  <si>
    <t>愛知県26</t>
  </si>
  <si>
    <t>232262</t>
  </si>
  <si>
    <t>尾張旭市</t>
  </si>
  <si>
    <t>愛知県27</t>
  </si>
  <si>
    <t>232271</t>
  </si>
  <si>
    <t>高浜市</t>
  </si>
  <si>
    <t>愛知県28</t>
  </si>
  <si>
    <t>232289</t>
  </si>
  <si>
    <t>岩倉市</t>
  </si>
  <si>
    <t>愛知県29</t>
  </si>
  <si>
    <t>232297</t>
  </si>
  <si>
    <t>豊明市</t>
  </si>
  <si>
    <t>愛知県30</t>
  </si>
  <si>
    <t>232301</t>
  </si>
  <si>
    <t>日進市</t>
  </si>
  <si>
    <t>愛知県31</t>
  </si>
  <si>
    <t>232319</t>
  </si>
  <si>
    <t>田原市</t>
  </si>
  <si>
    <t>愛知県32</t>
  </si>
  <si>
    <t>232327</t>
  </si>
  <si>
    <t>愛西市</t>
  </si>
  <si>
    <t>愛知県33</t>
  </si>
  <si>
    <t>232335</t>
  </si>
  <si>
    <t>清須市</t>
  </si>
  <si>
    <t>愛知県34</t>
  </si>
  <si>
    <t>232343</t>
  </si>
  <si>
    <t>北名古屋市</t>
  </si>
  <si>
    <t>愛知県35</t>
  </si>
  <si>
    <t>232351</t>
  </si>
  <si>
    <t>弥富市</t>
  </si>
  <si>
    <t>愛知県36</t>
  </si>
  <si>
    <t>232360</t>
  </si>
  <si>
    <t>みよし市</t>
  </si>
  <si>
    <t>愛知県37</t>
  </si>
  <si>
    <t>232378</t>
  </si>
  <si>
    <t>あま市</t>
  </si>
  <si>
    <t>愛知県38</t>
  </si>
  <si>
    <t>232386</t>
  </si>
  <si>
    <t>長久手市</t>
  </si>
  <si>
    <t>愛知県39</t>
  </si>
  <si>
    <t>233021</t>
  </si>
  <si>
    <t>東郷町</t>
  </si>
  <si>
    <t>愛知県40</t>
  </si>
  <si>
    <t>233421</t>
  </si>
  <si>
    <t>豊山町</t>
  </si>
  <si>
    <t>愛知県41</t>
  </si>
  <si>
    <t>233617</t>
  </si>
  <si>
    <t>大口町</t>
  </si>
  <si>
    <t>愛知県42</t>
  </si>
  <si>
    <t>233625</t>
  </si>
  <si>
    <t>扶桑町</t>
  </si>
  <si>
    <t>愛知県43</t>
  </si>
  <si>
    <t>234249</t>
  </si>
  <si>
    <t>大治町</t>
  </si>
  <si>
    <t>愛知県44</t>
  </si>
  <si>
    <t>234257</t>
  </si>
  <si>
    <t>蟹江町</t>
  </si>
  <si>
    <t>愛知県45</t>
  </si>
  <si>
    <t>234273</t>
  </si>
  <si>
    <t>飛島村</t>
  </si>
  <si>
    <t>愛知県46</t>
  </si>
  <si>
    <t>234419</t>
  </si>
  <si>
    <t>阿久比町</t>
  </si>
  <si>
    <t>愛知県47</t>
  </si>
  <si>
    <t>234427</t>
  </si>
  <si>
    <t>東浦町</t>
  </si>
  <si>
    <t>愛知県48</t>
  </si>
  <si>
    <t>234451</t>
  </si>
  <si>
    <t>南知多町</t>
  </si>
  <si>
    <t>愛知県49</t>
  </si>
  <si>
    <t>234460</t>
  </si>
  <si>
    <t>愛知県50</t>
  </si>
  <si>
    <t>234478</t>
  </si>
  <si>
    <t>武豊町</t>
  </si>
  <si>
    <t>愛知県51</t>
  </si>
  <si>
    <t>235016</t>
  </si>
  <si>
    <t>幸田町</t>
  </si>
  <si>
    <t>愛知県52</t>
  </si>
  <si>
    <t>235610</t>
  </si>
  <si>
    <t>設楽町</t>
  </si>
  <si>
    <t>愛知県53</t>
  </si>
  <si>
    <t>235628</t>
  </si>
  <si>
    <t>東栄町</t>
  </si>
  <si>
    <t>愛知県54</t>
  </si>
  <si>
    <t>235636</t>
  </si>
  <si>
    <t>豊根村</t>
  </si>
  <si>
    <t>三重県1</t>
  </si>
  <si>
    <t>242012</t>
  </si>
  <si>
    <t>津市</t>
  </si>
  <si>
    <t>三重県2</t>
  </si>
  <si>
    <t>242021</t>
  </si>
  <si>
    <t>四日市市</t>
  </si>
  <si>
    <t>三重県3</t>
  </si>
  <si>
    <t>242039</t>
  </si>
  <si>
    <t>伊勢市</t>
  </si>
  <si>
    <t>三重県4</t>
  </si>
  <si>
    <t>242047</t>
  </si>
  <si>
    <t>松阪市</t>
  </si>
  <si>
    <t>三重県5</t>
  </si>
  <si>
    <t>242055</t>
  </si>
  <si>
    <t>桑名市</t>
  </si>
  <si>
    <t>三重県6</t>
  </si>
  <si>
    <t>242071</t>
  </si>
  <si>
    <t>鈴鹿市</t>
  </si>
  <si>
    <t>三重県7</t>
  </si>
  <si>
    <t>242080</t>
  </si>
  <si>
    <t>名張市</t>
  </si>
  <si>
    <t>三重県8</t>
  </si>
  <si>
    <t>242098</t>
  </si>
  <si>
    <t>尾鷲市</t>
  </si>
  <si>
    <t>三重県9</t>
  </si>
  <si>
    <t>242101</t>
  </si>
  <si>
    <t>亀山市</t>
  </si>
  <si>
    <t>三重県10</t>
  </si>
  <si>
    <t>242110</t>
  </si>
  <si>
    <t>鳥羽市</t>
  </si>
  <si>
    <t>三重県11</t>
  </si>
  <si>
    <t>242128</t>
  </si>
  <si>
    <t>熊野市</t>
  </si>
  <si>
    <t>三重県12</t>
  </si>
  <si>
    <t>242144</t>
  </si>
  <si>
    <t>いなべ市</t>
  </si>
  <si>
    <t>三重県13</t>
  </si>
  <si>
    <t>242152</t>
  </si>
  <si>
    <t>志摩市</t>
  </si>
  <si>
    <t>三重県14</t>
  </si>
  <si>
    <t>242161</t>
  </si>
  <si>
    <t>伊賀市</t>
  </si>
  <si>
    <t>三重県15</t>
  </si>
  <si>
    <t>243035</t>
  </si>
  <si>
    <t>木曽岬町</t>
  </si>
  <si>
    <t>三重県16</t>
  </si>
  <si>
    <t>243248</t>
  </si>
  <si>
    <t>東員町</t>
  </si>
  <si>
    <t>三重県17</t>
  </si>
  <si>
    <t>243418</t>
  </si>
  <si>
    <t>菰野町</t>
  </si>
  <si>
    <t>三重県18</t>
  </si>
  <si>
    <t>243434</t>
  </si>
  <si>
    <t>三重県19</t>
  </si>
  <si>
    <t>243442</t>
  </si>
  <si>
    <t>川越町</t>
  </si>
  <si>
    <t>三重県20</t>
  </si>
  <si>
    <t>244414</t>
  </si>
  <si>
    <t>多気町</t>
  </si>
  <si>
    <t>三重県21</t>
  </si>
  <si>
    <t>244422</t>
  </si>
  <si>
    <t>三重県22</t>
  </si>
  <si>
    <t>244431</t>
  </si>
  <si>
    <t>大台町</t>
  </si>
  <si>
    <t>三重県23</t>
  </si>
  <si>
    <t>244619</t>
  </si>
  <si>
    <t>玉城町</t>
  </si>
  <si>
    <t>三重県24</t>
  </si>
  <si>
    <t>244708</t>
  </si>
  <si>
    <t>度会町</t>
  </si>
  <si>
    <t>三重県25</t>
  </si>
  <si>
    <t>244716</t>
  </si>
  <si>
    <t>大紀町</t>
  </si>
  <si>
    <t>三重県26</t>
  </si>
  <si>
    <t>244724</t>
  </si>
  <si>
    <t>南伊勢町</t>
  </si>
  <si>
    <t>三重県27</t>
  </si>
  <si>
    <t>245437</t>
  </si>
  <si>
    <t>紀北町</t>
  </si>
  <si>
    <t>三重県28</t>
  </si>
  <si>
    <t>245615</t>
  </si>
  <si>
    <t>御浜町</t>
  </si>
  <si>
    <t>三重県29</t>
  </si>
  <si>
    <t>245623</t>
  </si>
  <si>
    <t>紀宝町</t>
  </si>
  <si>
    <t>滋賀県1</t>
  </si>
  <si>
    <t>252018</t>
  </si>
  <si>
    <t>大津市</t>
  </si>
  <si>
    <t>滋賀県2</t>
  </si>
  <si>
    <t>252026</t>
  </si>
  <si>
    <t>彦根市</t>
  </si>
  <si>
    <t>滋賀県3</t>
  </si>
  <si>
    <t>252034</t>
  </si>
  <si>
    <t>長浜市</t>
  </si>
  <si>
    <t>滋賀県4</t>
  </si>
  <si>
    <t>252042</t>
  </si>
  <si>
    <t>近江八幡市</t>
  </si>
  <si>
    <t>滋賀県5</t>
  </si>
  <si>
    <t>252069</t>
  </si>
  <si>
    <t>草津市</t>
  </si>
  <si>
    <t>滋賀県6</t>
  </si>
  <si>
    <t>252077</t>
  </si>
  <si>
    <t>守山市</t>
  </si>
  <si>
    <t>滋賀県7</t>
  </si>
  <si>
    <t>252085</t>
  </si>
  <si>
    <t>栗東市</t>
  </si>
  <si>
    <t>滋賀県8</t>
  </si>
  <si>
    <t>252093</t>
  </si>
  <si>
    <t>甲賀市</t>
  </si>
  <si>
    <t>滋賀県9</t>
  </si>
  <si>
    <t>252107</t>
  </si>
  <si>
    <t>野洲市</t>
  </si>
  <si>
    <t>滋賀県10</t>
  </si>
  <si>
    <t>252115</t>
  </si>
  <si>
    <t>湖南市</t>
  </si>
  <si>
    <t>滋賀県11</t>
  </si>
  <si>
    <t>252123</t>
  </si>
  <si>
    <t>高島市</t>
  </si>
  <si>
    <t>滋賀県12</t>
  </si>
  <si>
    <t>252131</t>
  </si>
  <si>
    <t>東近江市</t>
  </si>
  <si>
    <t>滋賀県13</t>
  </si>
  <si>
    <t>252140</t>
  </si>
  <si>
    <t>米原市</t>
  </si>
  <si>
    <t>滋賀県14</t>
  </si>
  <si>
    <t>253839</t>
  </si>
  <si>
    <t>日野町</t>
  </si>
  <si>
    <t>滋賀県15</t>
  </si>
  <si>
    <t>253847</t>
  </si>
  <si>
    <t>竜王町</t>
  </si>
  <si>
    <t>滋賀県16</t>
  </si>
  <si>
    <t>254258</t>
  </si>
  <si>
    <t>愛荘町</t>
  </si>
  <si>
    <t>滋賀県17</t>
  </si>
  <si>
    <t>254410</t>
  </si>
  <si>
    <t>豊郷町</t>
  </si>
  <si>
    <t>滋賀県18</t>
  </si>
  <si>
    <t>254428</t>
  </si>
  <si>
    <t>甲良町</t>
  </si>
  <si>
    <t>滋賀県19</t>
  </si>
  <si>
    <t>254436</t>
  </si>
  <si>
    <t>多賀町</t>
  </si>
  <si>
    <t>京都府1</t>
  </si>
  <si>
    <t>261009</t>
  </si>
  <si>
    <t>京都市</t>
  </si>
  <si>
    <t>京都府2</t>
  </si>
  <si>
    <t>262013</t>
  </si>
  <si>
    <t>福知山市</t>
  </si>
  <si>
    <t>京都府3</t>
  </si>
  <si>
    <t>262021</t>
  </si>
  <si>
    <t>舞鶴市</t>
  </si>
  <si>
    <t>京都府4</t>
  </si>
  <si>
    <t>262030</t>
  </si>
  <si>
    <t>綾部市</t>
  </si>
  <si>
    <t>京都府5</t>
  </si>
  <si>
    <t>262048</t>
  </si>
  <si>
    <t>宇治市</t>
  </si>
  <si>
    <t>京都府6</t>
  </si>
  <si>
    <t>262056</t>
  </si>
  <si>
    <t>宮津市</t>
  </si>
  <si>
    <t>京都府7</t>
  </si>
  <si>
    <t>262064</t>
  </si>
  <si>
    <t>亀岡市</t>
  </si>
  <si>
    <t>京都府8</t>
  </si>
  <si>
    <t>262072</t>
  </si>
  <si>
    <t>城陽市</t>
  </si>
  <si>
    <t>京都府9</t>
  </si>
  <si>
    <t>262081</t>
  </si>
  <si>
    <t>向日市</t>
  </si>
  <si>
    <t>京都府10</t>
  </si>
  <si>
    <t>262099</t>
  </si>
  <si>
    <t>長岡京市</t>
  </si>
  <si>
    <t>京都府11</t>
  </si>
  <si>
    <t>262102</t>
  </si>
  <si>
    <t>八幡市</t>
  </si>
  <si>
    <t>京都府12</t>
  </si>
  <si>
    <t>262111</t>
  </si>
  <si>
    <t>京田辺市</t>
  </si>
  <si>
    <t>京都府13</t>
  </si>
  <si>
    <t>262129</t>
  </si>
  <si>
    <t>京丹後市</t>
  </si>
  <si>
    <t>京都府14</t>
  </si>
  <si>
    <t>262137</t>
  </si>
  <si>
    <t>南丹市</t>
  </si>
  <si>
    <t>京都府15</t>
  </si>
  <si>
    <t>262145</t>
  </si>
  <si>
    <t>木津川市</t>
  </si>
  <si>
    <t>京都府16</t>
  </si>
  <si>
    <t>263036</t>
  </si>
  <si>
    <t>大山崎町</t>
  </si>
  <si>
    <t>京都府17</t>
  </si>
  <si>
    <t>263222</t>
  </si>
  <si>
    <t>久御山町</t>
  </si>
  <si>
    <t>京都府18</t>
  </si>
  <si>
    <t>263435</t>
  </si>
  <si>
    <t>井手町</t>
  </si>
  <si>
    <t>京都府19</t>
  </si>
  <si>
    <t>263443</t>
  </si>
  <si>
    <t>宇治田原町</t>
  </si>
  <si>
    <t>京都府20</t>
  </si>
  <si>
    <t>263648</t>
  </si>
  <si>
    <t>笠置町</t>
  </si>
  <si>
    <t>京都府21</t>
  </si>
  <si>
    <t>263656</t>
  </si>
  <si>
    <t>和束町</t>
  </si>
  <si>
    <t>京都府22</t>
  </si>
  <si>
    <t>263664</t>
  </si>
  <si>
    <t>精華町</t>
  </si>
  <si>
    <t>京都府23</t>
  </si>
  <si>
    <t>263672</t>
  </si>
  <si>
    <t>南山城村</t>
  </si>
  <si>
    <t>京都府24</t>
  </si>
  <si>
    <t>264075</t>
  </si>
  <si>
    <t>京丹波町</t>
  </si>
  <si>
    <t>京都府25</t>
  </si>
  <si>
    <t>264636</t>
  </si>
  <si>
    <t>伊根町</t>
  </si>
  <si>
    <t>京都府26</t>
  </si>
  <si>
    <t>264652</t>
  </si>
  <si>
    <t>与謝野町</t>
  </si>
  <si>
    <t>大阪府1</t>
  </si>
  <si>
    <t>271004</t>
  </si>
  <si>
    <t>大阪市</t>
  </si>
  <si>
    <t>大阪府2</t>
  </si>
  <si>
    <t>271403</t>
  </si>
  <si>
    <t>堺市</t>
  </si>
  <si>
    <t>大阪府3</t>
  </si>
  <si>
    <t>272027</t>
  </si>
  <si>
    <t>岸和田市</t>
  </si>
  <si>
    <t>大阪府4</t>
  </si>
  <si>
    <t>272035</t>
  </si>
  <si>
    <t>豊中市</t>
  </si>
  <si>
    <t>大阪府5</t>
  </si>
  <si>
    <t>272043</t>
  </si>
  <si>
    <t>池田市</t>
  </si>
  <si>
    <t>大阪府6</t>
  </si>
  <si>
    <t>272051</t>
  </si>
  <si>
    <t>吹田市</t>
  </si>
  <si>
    <t>大阪府7</t>
  </si>
  <si>
    <t>272060</t>
  </si>
  <si>
    <t>泉大津市</t>
  </si>
  <si>
    <t>大阪府8</t>
  </si>
  <si>
    <t>272078</t>
  </si>
  <si>
    <t>高槻市</t>
  </si>
  <si>
    <t>大阪府9</t>
  </si>
  <si>
    <t>272086</t>
  </si>
  <si>
    <t>貝塚市</t>
  </si>
  <si>
    <t>大阪府10</t>
  </si>
  <si>
    <t>272094</t>
  </si>
  <si>
    <t>守口市</t>
  </si>
  <si>
    <t>大阪府11</t>
  </si>
  <si>
    <t>272108</t>
  </si>
  <si>
    <t>枚方市</t>
  </si>
  <si>
    <t>大阪府12</t>
  </si>
  <si>
    <t>272116</t>
  </si>
  <si>
    <t>茨木市</t>
  </si>
  <si>
    <t>大阪府13</t>
  </si>
  <si>
    <t>272124</t>
  </si>
  <si>
    <t>八尾市</t>
  </si>
  <si>
    <t>大阪府14</t>
  </si>
  <si>
    <t>272132</t>
  </si>
  <si>
    <t>泉佐野市</t>
  </si>
  <si>
    <t>大阪府15</t>
  </si>
  <si>
    <t>272141</t>
  </si>
  <si>
    <t>富田林市</t>
  </si>
  <si>
    <t>大阪府16</t>
  </si>
  <si>
    <t>272159</t>
  </si>
  <si>
    <t>寝屋川市</t>
  </si>
  <si>
    <t>大阪府17</t>
  </si>
  <si>
    <t>272167</t>
  </si>
  <si>
    <t>河内長野市</t>
  </si>
  <si>
    <t>大阪府18</t>
  </si>
  <si>
    <t>272175</t>
  </si>
  <si>
    <t>松原市</t>
  </si>
  <si>
    <t>大阪府19</t>
  </si>
  <si>
    <t>272183</t>
  </si>
  <si>
    <t>大東市</t>
  </si>
  <si>
    <t>大阪府20</t>
  </si>
  <si>
    <t>272191</t>
  </si>
  <si>
    <t>和泉市</t>
  </si>
  <si>
    <t>大阪府21</t>
  </si>
  <si>
    <t>272205</t>
  </si>
  <si>
    <t>箕面市</t>
  </si>
  <si>
    <t>大阪府22</t>
  </si>
  <si>
    <t>272213</t>
  </si>
  <si>
    <t>柏原市</t>
  </si>
  <si>
    <t>大阪府23</t>
  </si>
  <si>
    <t>272221</t>
  </si>
  <si>
    <t>羽曳野市</t>
  </si>
  <si>
    <t>大阪府24</t>
  </si>
  <si>
    <t>272230</t>
  </si>
  <si>
    <t>門真市</t>
  </si>
  <si>
    <t>大阪府25</t>
  </si>
  <si>
    <t>272248</t>
  </si>
  <si>
    <t>摂津市</t>
  </si>
  <si>
    <t>大阪府26</t>
  </si>
  <si>
    <t>272256</t>
  </si>
  <si>
    <t>高石市</t>
  </si>
  <si>
    <t>大阪府27</t>
  </si>
  <si>
    <t>272264</t>
  </si>
  <si>
    <t>藤井寺市</t>
  </si>
  <si>
    <t>大阪府28</t>
  </si>
  <si>
    <t>272272</t>
  </si>
  <si>
    <t>東大阪市</t>
  </si>
  <si>
    <t>大阪府29</t>
  </si>
  <si>
    <t>272281</t>
  </si>
  <si>
    <t>泉南市</t>
  </si>
  <si>
    <t>大阪府30</t>
  </si>
  <si>
    <t>272299</t>
  </si>
  <si>
    <t>四條畷市</t>
  </si>
  <si>
    <t>大阪府31</t>
  </si>
  <si>
    <t>272302</t>
  </si>
  <si>
    <t>交野市</t>
  </si>
  <si>
    <t>大阪府32</t>
  </si>
  <si>
    <t>272311</t>
  </si>
  <si>
    <t>大阪狭山市</t>
  </si>
  <si>
    <t>大阪府33</t>
  </si>
  <si>
    <t>272329</t>
  </si>
  <si>
    <t>阪南市</t>
  </si>
  <si>
    <t>大阪府34</t>
  </si>
  <si>
    <t>273015</t>
  </si>
  <si>
    <t>島本町</t>
  </si>
  <si>
    <t>大阪府35</t>
  </si>
  <si>
    <t>273210</t>
  </si>
  <si>
    <t>豊能町</t>
  </si>
  <si>
    <t>大阪府36</t>
  </si>
  <si>
    <t>273228</t>
  </si>
  <si>
    <t>能勢町</t>
  </si>
  <si>
    <t>大阪府37</t>
  </si>
  <si>
    <t>273414</t>
  </si>
  <si>
    <t>忠岡町</t>
  </si>
  <si>
    <t>大阪府38</t>
  </si>
  <si>
    <t>273619</t>
  </si>
  <si>
    <t>熊取町</t>
  </si>
  <si>
    <t>大阪府39</t>
  </si>
  <si>
    <t>273627</t>
  </si>
  <si>
    <t>田尻町</t>
  </si>
  <si>
    <t>大阪府40</t>
  </si>
  <si>
    <t>273660</t>
  </si>
  <si>
    <t>岬町</t>
  </si>
  <si>
    <t>大阪府41</t>
  </si>
  <si>
    <t>273813</t>
  </si>
  <si>
    <t>太子町</t>
  </si>
  <si>
    <t>大阪府42</t>
  </si>
  <si>
    <t>273821</t>
  </si>
  <si>
    <t>河南町</t>
  </si>
  <si>
    <t>大阪府43</t>
  </si>
  <si>
    <t>273830</t>
  </si>
  <si>
    <t>千早赤阪村</t>
  </si>
  <si>
    <t>兵庫県1</t>
  </si>
  <si>
    <t>281000</t>
  </si>
  <si>
    <t>神戸市</t>
  </si>
  <si>
    <t>兵庫県2</t>
  </si>
  <si>
    <t>282014</t>
  </si>
  <si>
    <t>姫路市</t>
  </si>
  <si>
    <t>兵庫県3</t>
  </si>
  <si>
    <t>282022</t>
  </si>
  <si>
    <t>尼崎市</t>
  </si>
  <si>
    <t>兵庫県4</t>
  </si>
  <si>
    <t>282031</t>
  </si>
  <si>
    <t>明石市</t>
  </si>
  <si>
    <t>兵庫県5</t>
  </si>
  <si>
    <t>282049</t>
  </si>
  <si>
    <t>西宮市</t>
  </si>
  <si>
    <t>兵庫県6</t>
  </si>
  <si>
    <t>282057</t>
  </si>
  <si>
    <t>洲本市</t>
  </si>
  <si>
    <t>兵庫県7</t>
  </si>
  <si>
    <t>282065</t>
  </si>
  <si>
    <t>芦屋市</t>
  </si>
  <si>
    <t>兵庫県8</t>
  </si>
  <si>
    <t>282073</t>
  </si>
  <si>
    <t>伊丹市</t>
  </si>
  <si>
    <t>兵庫県9</t>
  </si>
  <si>
    <t>282081</t>
  </si>
  <si>
    <t>相生市</t>
  </si>
  <si>
    <t>兵庫県10</t>
  </si>
  <si>
    <t>282090</t>
  </si>
  <si>
    <t>豊岡市</t>
  </si>
  <si>
    <t>兵庫県11</t>
  </si>
  <si>
    <t>282103</t>
  </si>
  <si>
    <t>加古川市</t>
  </si>
  <si>
    <t>兵庫県12</t>
  </si>
  <si>
    <t>282120</t>
  </si>
  <si>
    <t>赤穂市</t>
  </si>
  <si>
    <t>兵庫県13</t>
  </si>
  <si>
    <t>282138</t>
  </si>
  <si>
    <t>西脇市</t>
  </si>
  <si>
    <t>兵庫県14</t>
  </si>
  <si>
    <t>282146</t>
  </si>
  <si>
    <t>宝塚市</t>
  </si>
  <si>
    <t>兵庫県15</t>
  </si>
  <si>
    <t>282154</t>
  </si>
  <si>
    <t>三木市</t>
  </si>
  <si>
    <t>兵庫県16</t>
  </si>
  <si>
    <t>282162</t>
  </si>
  <si>
    <t>高砂市</t>
  </si>
  <si>
    <t>兵庫県17</t>
  </si>
  <si>
    <t>282171</t>
  </si>
  <si>
    <t>川西市</t>
  </si>
  <si>
    <t>兵庫県18</t>
  </si>
  <si>
    <t>282189</t>
  </si>
  <si>
    <t>小野市</t>
  </si>
  <si>
    <t>兵庫県19</t>
  </si>
  <si>
    <t>282197</t>
  </si>
  <si>
    <t>三田市</t>
  </si>
  <si>
    <t>兵庫県20</t>
  </si>
  <si>
    <t>282201</t>
  </si>
  <si>
    <t>加西市</t>
  </si>
  <si>
    <t>兵庫県21</t>
  </si>
  <si>
    <t>282219</t>
  </si>
  <si>
    <t>丹波篠山市</t>
  </si>
  <si>
    <t>兵庫県22</t>
  </si>
  <si>
    <t>282227</t>
  </si>
  <si>
    <t>養父市</t>
  </si>
  <si>
    <t>兵庫県23</t>
  </si>
  <si>
    <t>282235</t>
  </si>
  <si>
    <t>丹波市</t>
  </si>
  <si>
    <t>兵庫県24</t>
  </si>
  <si>
    <t>282243</t>
  </si>
  <si>
    <t>南あわじ市</t>
  </si>
  <si>
    <t>兵庫県25</t>
  </si>
  <si>
    <t>282251</t>
  </si>
  <si>
    <t>朝来市</t>
  </si>
  <si>
    <t>兵庫県26</t>
  </si>
  <si>
    <t>282260</t>
  </si>
  <si>
    <t>淡路市</t>
  </si>
  <si>
    <t>兵庫県27</t>
  </si>
  <si>
    <t>282278</t>
  </si>
  <si>
    <t>宍粟市</t>
  </si>
  <si>
    <t>兵庫県28</t>
  </si>
  <si>
    <t>282286</t>
  </si>
  <si>
    <t>加東市</t>
  </si>
  <si>
    <t>兵庫県29</t>
  </si>
  <si>
    <t>282294</t>
  </si>
  <si>
    <t>たつの市</t>
  </si>
  <si>
    <t>兵庫県30</t>
  </si>
  <si>
    <t>283011</t>
  </si>
  <si>
    <t>猪名川町</t>
  </si>
  <si>
    <t>兵庫県31</t>
  </si>
  <si>
    <t>283657</t>
  </si>
  <si>
    <t>多可町</t>
  </si>
  <si>
    <t>兵庫県32</t>
  </si>
  <si>
    <t>283819</t>
  </si>
  <si>
    <t>稲美町</t>
  </si>
  <si>
    <t>兵庫県33</t>
  </si>
  <si>
    <t>283827</t>
  </si>
  <si>
    <t>播磨町</t>
  </si>
  <si>
    <t>兵庫県34</t>
  </si>
  <si>
    <t>284424</t>
  </si>
  <si>
    <t>市川町</t>
  </si>
  <si>
    <t>兵庫県35</t>
  </si>
  <si>
    <t>284432</t>
  </si>
  <si>
    <t>福崎町</t>
  </si>
  <si>
    <t>兵庫県36</t>
  </si>
  <si>
    <t>284467</t>
  </si>
  <si>
    <t>神河町</t>
  </si>
  <si>
    <t>兵庫県37</t>
  </si>
  <si>
    <t>284645</t>
  </si>
  <si>
    <t>兵庫県38</t>
  </si>
  <si>
    <t>284815</t>
  </si>
  <si>
    <t>上郡町</t>
  </si>
  <si>
    <t>兵庫県39</t>
  </si>
  <si>
    <t>285013</t>
  </si>
  <si>
    <t>佐用町</t>
  </si>
  <si>
    <t>兵庫県40</t>
  </si>
  <si>
    <t>285854</t>
  </si>
  <si>
    <t>香美町</t>
  </si>
  <si>
    <t>兵庫県41</t>
  </si>
  <si>
    <t>285862</t>
  </si>
  <si>
    <t>新温泉町</t>
  </si>
  <si>
    <t>奈良県1</t>
  </si>
  <si>
    <t>292010</t>
  </si>
  <si>
    <t>奈良市</t>
  </si>
  <si>
    <t>奈良県2</t>
  </si>
  <si>
    <t>292028</t>
  </si>
  <si>
    <t>大和高田市</t>
  </si>
  <si>
    <t>奈良県3</t>
  </si>
  <si>
    <t>292036</t>
  </si>
  <si>
    <t>大和郡山市</t>
  </si>
  <si>
    <t>奈良県4</t>
  </si>
  <si>
    <t>292044</t>
  </si>
  <si>
    <t>天理市</t>
  </si>
  <si>
    <t>奈良県5</t>
  </si>
  <si>
    <t>292052</t>
  </si>
  <si>
    <t>橿原市</t>
  </si>
  <si>
    <t>奈良県6</t>
  </si>
  <si>
    <t>292061</t>
  </si>
  <si>
    <t>桜井市</t>
  </si>
  <si>
    <t>奈良県7</t>
  </si>
  <si>
    <t>292079</t>
  </si>
  <si>
    <t>五條市</t>
  </si>
  <si>
    <t>奈良県8</t>
  </si>
  <si>
    <t>292087</t>
  </si>
  <si>
    <t>御所市</t>
  </si>
  <si>
    <t>奈良県9</t>
  </si>
  <si>
    <t>292095</t>
  </si>
  <si>
    <t>生駒市</t>
  </si>
  <si>
    <t>奈良県10</t>
  </si>
  <si>
    <t>292109</t>
  </si>
  <si>
    <t>香芝市</t>
  </si>
  <si>
    <t>奈良県11</t>
  </si>
  <si>
    <t>292117</t>
  </si>
  <si>
    <t>葛城市</t>
  </si>
  <si>
    <t>奈良県12</t>
  </si>
  <si>
    <t>292125</t>
  </si>
  <si>
    <t>宇陀市</t>
  </si>
  <si>
    <t>奈良県13</t>
  </si>
  <si>
    <t>293229</t>
  </si>
  <si>
    <t>山添村</t>
  </si>
  <si>
    <t>奈良県14</t>
  </si>
  <si>
    <t>293423</t>
  </si>
  <si>
    <t>平群町</t>
  </si>
  <si>
    <t>奈良県15</t>
  </si>
  <si>
    <t>293431</t>
  </si>
  <si>
    <t>三郷町</t>
  </si>
  <si>
    <t>奈良県16</t>
  </si>
  <si>
    <t>293440</t>
  </si>
  <si>
    <t>斑鳩町</t>
  </si>
  <si>
    <t>奈良県17</t>
  </si>
  <si>
    <t>293458</t>
  </si>
  <si>
    <t>安堵町</t>
  </si>
  <si>
    <t>奈良県18</t>
  </si>
  <si>
    <t>293610</t>
  </si>
  <si>
    <t>奈良県19</t>
  </si>
  <si>
    <t>293628</t>
  </si>
  <si>
    <t>三宅町</t>
  </si>
  <si>
    <t>奈良県20</t>
  </si>
  <si>
    <t>293636</t>
  </si>
  <si>
    <t>田原本町</t>
  </si>
  <si>
    <t>奈良県21</t>
  </si>
  <si>
    <t>293857</t>
  </si>
  <si>
    <t>曽爾村</t>
  </si>
  <si>
    <t>奈良県22</t>
  </si>
  <si>
    <t>293865</t>
  </si>
  <si>
    <t>御杖村</t>
  </si>
  <si>
    <t>奈良県23</t>
  </si>
  <si>
    <t>294012</t>
  </si>
  <si>
    <t>高取町</t>
  </si>
  <si>
    <t>奈良県24</t>
  </si>
  <si>
    <t>294021</t>
  </si>
  <si>
    <t>明日香村</t>
  </si>
  <si>
    <t>奈良県25</t>
  </si>
  <si>
    <t>294241</t>
  </si>
  <si>
    <t>上牧町</t>
  </si>
  <si>
    <t>奈良県26</t>
  </si>
  <si>
    <t>294250</t>
  </si>
  <si>
    <t>王寺町</t>
  </si>
  <si>
    <t>奈良県27</t>
  </si>
  <si>
    <t>294268</t>
  </si>
  <si>
    <t>広陵町</t>
  </si>
  <si>
    <t>奈良県28</t>
  </si>
  <si>
    <t>294276</t>
  </si>
  <si>
    <t>河合町</t>
  </si>
  <si>
    <t>奈良県29</t>
  </si>
  <si>
    <t>294411</t>
  </si>
  <si>
    <t>吉野町</t>
  </si>
  <si>
    <t>奈良県30</t>
  </si>
  <si>
    <t>294420</t>
  </si>
  <si>
    <t>大淀町</t>
  </si>
  <si>
    <t>奈良県31</t>
  </si>
  <si>
    <t>294438</t>
  </si>
  <si>
    <t>下市町</t>
  </si>
  <si>
    <t>奈良県32</t>
  </si>
  <si>
    <t>294446</t>
  </si>
  <si>
    <t>黒滝村</t>
  </si>
  <si>
    <t>奈良県33</t>
  </si>
  <si>
    <t>294462</t>
  </si>
  <si>
    <t>天川村</t>
  </si>
  <si>
    <t>奈良県34</t>
  </si>
  <si>
    <t>294471</t>
  </si>
  <si>
    <t>野迫川村</t>
  </si>
  <si>
    <t>奈良県35</t>
  </si>
  <si>
    <t>294497</t>
  </si>
  <si>
    <t>十津川村</t>
  </si>
  <si>
    <t>奈良県36</t>
  </si>
  <si>
    <t>294501</t>
  </si>
  <si>
    <t>下北山村</t>
  </si>
  <si>
    <t>奈良県37</t>
  </si>
  <si>
    <t>294519</t>
  </si>
  <si>
    <t>上北山村</t>
  </si>
  <si>
    <t>奈良県38</t>
  </si>
  <si>
    <t>294527</t>
  </si>
  <si>
    <t>奈良県39</t>
  </si>
  <si>
    <t>294535</t>
  </si>
  <si>
    <t>東吉野村</t>
  </si>
  <si>
    <t>和歌山県1</t>
  </si>
  <si>
    <t>302015</t>
  </si>
  <si>
    <t>和歌山市</t>
  </si>
  <si>
    <t>和歌山県2</t>
  </si>
  <si>
    <t>302023</t>
  </si>
  <si>
    <t>海南市</t>
  </si>
  <si>
    <t>和歌山県3</t>
  </si>
  <si>
    <t>302031</t>
  </si>
  <si>
    <t>橋本市</t>
  </si>
  <si>
    <t>和歌山県4</t>
  </si>
  <si>
    <t>302040</t>
  </si>
  <si>
    <t>有田市</t>
  </si>
  <si>
    <t>和歌山県5</t>
  </si>
  <si>
    <t>302058</t>
  </si>
  <si>
    <t>御坊市</t>
  </si>
  <si>
    <t>和歌山県6</t>
  </si>
  <si>
    <t>302066</t>
  </si>
  <si>
    <t>田辺市</t>
  </si>
  <si>
    <t>和歌山県7</t>
  </si>
  <si>
    <t>302074</t>
  </si>
  <si>
    <t>新宮市</t>
  </si>
  <si>
    <t>和歌山県8</t>
  </si>
  <si>
    <t>302082</t>
  </si>
  <si>
    <t>紀の川市</t>
  </si>
  <si>
    <t>和歌山県9</t>
  </si>
  <si>
    <t>302091</t>
  </si>
  <si>
    <t>岩出市</t>
  </si>
  <si>
    <t>和歌山県10</t>
  </si>
  <si>
    <t>303046</t>
  </si>
  <si>
    <t>紀美野町</t>
  </si>
  <si>
    <t>和歌山県11</t>
  </si>
  <si>
    <t>303411</t>
  </si>
  <si>
    <t>かつらぎ町</t>
  </si>
  <si>
    <t>和歌山県12</t>
  </si>
  <si>
    <t>303437</t>
  </si>
  <si>
    <t>九度山町</t>
  </si>
  <si>
    <t>和歌山県13</t>
  </si>
  <si>
    <t>303445</t>
  </si>
  <si>
    <t>高野町</t>
  </si>
  <si>
    <t>和歌山県14</t>
  </si>
  <si>
    <t>303615</t>
  </si>
  <si>
    <t>湯浅町</t>
  </si>
  <si>
    <t>和歌山県15</t>
  </si>
  <si>
    <t>303623</t>
  </si>
  <si>
    <t>広川町</t>
  </si>
  <si>
    <t>和歌山県16</t>
  </si>
  <si>
    <t>303666</t>
  </si>
  <si>
    <t>有田川町</t>
  </si>
  <si>
    <t>和歌山県17</t>
  </si>
  <si>
    <t>303810</t>
  </si>
  <si>
    <t>和歌山県18</t>
  </si>
  <si>
    <t>303828</t>
  </si>
  <si>
    <t>和歌山県19</t>
  </si>
  <si>
    <t>303836</t>
  </si>
  <si>
    <t>由良町</t>
  </si>
  <si>
    <t>和歌山県20</t>
  </si>
  <si>
    <t>303909</t>
  </si>
  <si>
    <t>印南町</t>
  </si>
  <si>
    <t>和歌山県21</t>
  </si>
  <si>
    <t>303917</t>
  </si>
  <si>
    <t>みなべ町</t>
  </si>
  <si>
    <t>和歌山県22</t>
  </si>
  <si>
    <t>303925</t>
  </si>
  <si>
    <t>日高川町</t>
  </si>
  <si>
    <t>和歌山県23</t>
  </si>
  <si>
    <t>304018</t>
  </si>
  <si>
    <t>白浜町</t>
  </si>
  <si>
    <t>和歌山県24</t>
  </si>
  <si>
    <t>304042</t>
  </si>
  <si>
    <t>上富田町</t>
  </si>
  <si>
    <t>和歌山県25</t>
  </si>
  <si>
    <t>304069</t>
  </si>
  <si>
    <t>すさみ町</t>
  </si>
  <si>
    <t>和歌山県26</t>
  </si>
  <si>
    <t>304212</t>
  </si>
  <si>
    <t>那智勝浦町</t>
  </si>
  <si>
    <t>和歌山県27</t>
  </si>
  <si>
    <t>304221</t>
  </si>
  <si>
    <t>太地町</t>
  </si>
  <si>
    <t>和歌山県28</t>
  </si>
  <si>
    <t>304247</t>
  </si>
  <si>
    <t>古座川町</t>
  </si>
  <si>
    <t>和歌山県29</t>
  </si>
  <si>
    <t>304271</t>
  </si>
  <si>
    <t>北山村</t>
  </si>
  <si>
    <t>和歌山県30</t>
  </si>
  <si>
    <t>304280</t>
  </si>
  <si>
    <t>串本町</t>
  </si>
  <si>
    <t>鳥取県1</t>
  </si>
  <si>
    <t>312011</t>
  </si>
  <si>
    <t>鳥取市</t>
  </si>
  <si>
    <t>鳥取県2</t>
  </si>
  <si>
    <t>312029</t>
  </si>
  <si>
    <t>米子市</t>
  </si>
  <si>
    <t>鳥取県3</t>
  </si>
  <si>
    <t>312037</t>
  </si>
  <si>
    <t>倉吉市</t>
  </si>
  <si>
    <t>鳥取県4</t>
  </si>
  <si>
    <t>312045</t>
  </si>
  <si>
    <t>境港市</t>
  </si>
  <si>
    <t>鳥取県5</t>
  </si>
  <si>
    <t>313025</t>
  </si>
  <si>
    <t>岩美町</t>
  </si>
  <si>
    <t>鳥取県6</t>
  </si>
  <si>
    <t>313254</t>
  </si>
  <si>
    <t>若桜町</t>
  </si>
  <si>
    <t>鳥取県7</t>
  </si>
  <si>
    <t>313289</t>
  </si>
  <si>
    <t>智頭町</t>
  </si>
  <si>
    <t>鳥取県8</t>
  </si>
  <si>
    <t>313297</t>
  </si>
  <si>
    <t>八頭町</t>
  </si>
  <si>
    <t>鳥取県9</t>
  </si>
  <si>
    <t>313645</t>
  </si>
  <si>
    <t>三朝町</t>
  </si>
  <si>
    <t>鳥取県10</t>
  </si>
  <si>
    <t>313700</t>
  </si>
  <si>
    <t>湯梨浜町</t>
  </si>
  <si>
    <t>鳥取県11</t>
  </si>
  <si>
    <t>313718</t>
  </si>
  <si>
    <t>琴浦町</t>
  </si>
  <si>
    <t>鳥取県12</t>
  </si>
  <si>
    <t>313726</t>
  </si>
  <si>
    <t>北栄町</t>
  </si>
  <si>
    <t>鳥取県13</t>
  </si>
  <si>
    <t>313840</t>
  </si>
  <si>
    <t>日吉津村</t>
  </si>
  <si>
    <t>鳥取県14</t>
  </si>
  <si>
    <t>313866</t>
  </si>
  <si>
    <t>大山町</t>
  </si>
  <si>
    <t>鳥取県15</t>
  </si>
  <si>
    <t>313891</t>
  </si>
  <si>
    <t>鳥取県16</t>
  </si>
  <si>
    <t>313904</t>
  </si>
  <si>
    <t>伯耆町</t>
  </si>
  <si>
    <t>鳥取県17</t>
  </si>
  <si>
    <t>314013</t>
  </si>
  <si>
    <t>日南町</t>
  </si>
  <si>
    <t>鳥取県18</t>
  </si>
  <si>
    <t>314021</t>
  </si>
  <si>
    <t>鳥取県19</t>
  </si>
  <si>
    <t>314030</t>
  </si>
  <si>
    <t>江府町</t>
  </si>
  <si>
    <t>島根県1</t>
  </si>
  <si>
    <t>322016</t>
  </si>
  <si>
    <t>松江市</t>
  </si>
  <si>
    <t>島根県2</t>
  </si>
  <si>
    <t>322024</t>
  </si>
  <si>
    <t>浜田市</t>
  </si>
  <si>
    <t>島根県3</t>
  </si>
  <si>
    <t>322032</t>
  </si>
  <si>
    <t>出雲市</t>
  </si>
  <si>
    <t>島根県4</t>
  </si>
  <si>
    <t>322041</t>
  </si>
  <si>
    <t>益田市</t>
  </si>
  <si>
    <t>島根県5</t>
  </si>
  <si>
    <t>322059</t>
  </si>
  <si>
    <t>大田市</t>
  </si>
  <si>
    <t>島根県6</t>
  </si>
  <si>
    <t>322067</t>
  </si>
  <si>
    <t>安来市</t>
  </si>
  <si>
    <t>島根県7</t>
  </si>
  <si>
    <t>322075</t>
  </si>
  <si>
    <t>江津市</t>
  </si>
  <si>
    <t>島根県8</t>
  </si>
  <si>
    <t>322091</t>
  </si>
  <si>
    <t>雲南市</t>
  </si>
  <si>
    <t>島根県9</t>
  </si>
  <si>
    <t>323438</t>
  </si>
  <si>
    <t>奥出雲町</t>
  </si>
  <si>
    <t>島根県10</t>
  </si>
  <si>
    <t>323861</t>
  </si>
  <si>
    <t>飯南町</t>
  </si>
  <si>
    <t>島根県11</t>
  </si>
  <si>
    <t>324418</t>
  </si>
  <si>
    <t>川本町</t>
  </si>
  <si>
    <t>島根県12</t>
  </si>
  <si>
    <t>324485</t>
  </si>
  <si>
    <t>島根県13</t>
  </si>
  <si>
    <t>324493</t>
  </si>
  <si>
    <t>邑南町</t>
  </si>
  <si>
    <t>島根県14</t>
  </si>
  <si>
    <t>325015</t>
  </si>
  <si>
    <t>津和野町</t>
  </si>
  <si>
    <t>島根県15</t>
  </si>
  <si>
    <t>325058</t>
  </si>
  <si>
    <t>吉賀町</t>
  </si>
  <si>
    <t>島根県16</t>
  </si>
  <si>
    <t>325252</t>
  </si>
  <si>
    <t>海士町</t>
  </si>
  <si>
    <t>島根県17</t>
  </si>
  <si>
    <t>325261</t>
  </si>
  <si>
    <t>西ノ島町</t>
  </si>
  <si>
    <t>島根県18</t>
  </si>
  <si>
    <t>325279</t>
  </si>
  <si>
    <t>知夫村</t>
  </si>
  <si>
    <t>島根県19</t>
  </si>
  <si>
    <t>325287</t>
  </si>
  <si>
    <t>隠岐の島町</t>
  </si>
  <si>
    <t>岡山県1</t>
  </si>
  <si>
    <t>331007</t>
  </si>
  <si>
    <t>岡山市</t>
  </si>
  <si>
    <t>岡山県2</t>
  </si>
  <si>
    <t>332020</t>
  </si>
  <si>
    <t>倉敷市</t>
  </si>
  <si>
    <t>岡山県3</t>
  </si>
  <si>
    <t>332038</t>
  </si>
  <si>
    <t>津山市</t>
  </si>
  <si>
    <t>岡山県4</t>
  </si>
  <si>
    <t>332046</t>
  </si>
  <si>
    <t>玉野市</t>
  </si>
  <si>
    <t>岡山県5</t>
  </si>
  <si>
    <t>332054</t>
  </si>
  <si>
    <t>笠岡市</t>
  </si>
  <si>
    <t>岡山県6</t>
  </si>
  <si>
    <t>332071</t>
  </si>
  <si>
    <t>井原市</t>
  </si>
  <si>
    <t>岡山県7</t>
  </si>
  <si>
    <t>332089</t>
  </si>
  <si>
    <t>総社市</t>
  </si>
  <si>
    <t>岡山県8</t>
  </si>
  <si>
    <t>332097</t>
  </si>
  <si>
    <t>高梁市</t>
  </si>
  <si>
    <t>岡山県9</t>
  </si>
  <si>
    <t>332101</t>
  </si>
  <si>
    <t>新見市</t>
  </si>
  <si>
    <t>岡山県10</t>
  </si>
  <si>
    <t>332119</t>
  </si>
  <si>
    <t>備前市</t>
  </si>
  <si>
    <t>岡山県11</t>
  </si>
  <si>
    <t>332127</t>
  </si>
  <si>
    <t>瀬戸内市</t>
  </si>
  <si>
    <t>岡山県12</t>
  </si>
  <si>
    <t>332135</t>
  </si>
  <si>
    <t>赤磐市</t>
  </si>
  <si>
    <t>岡山県13</t>
  </si>
  <si>
    <t>332143</t>
  </si>
  <si>
    <t>真庭市</t>
  </si>
  <si>
    <t>岡山県14</t>
  </si>
  <si>
    <t>332151</t>
  </si>
  <si>
    <t>美作市</t>
  </si>
  <si>
    <t>岡山県15</t>
  </si>
  <si>
    <t>332160</t>
  </si>
  <si>
    <t>浅口市</t>
  </si>
  <si>
    <t>岡山県16</t>
  </si>
  <si>
    <t>333468</t>
  </si>
  <si>
    <t>和気町</t>
  </si>
  <si>
    <t>岡山県17</t>
  </si>
  <si>
    <t>334235</t>
  </si>
  <si>
    <t>早島町</t>
  </si>
  <si>
    <t>岡山県18</t>
  </si>
  <si>
    <t>334456</t>
  </si>
  <si>
    <t>里庄町</t>
  </si>
  <si>
    <t>岡山県19</t>
  </si>
  <si>
    <t>334618</t>
  </si>
  <si>
    <t>矢掛町</t>
  </si>
  <si>
    <t>岡山県20</t>
  </si>
  <si>
    <t>335860</t>
  </si>
  <si>
    <t>新庄村</t>
  </si>
  <si>
    <t>岡山県21</t>
  </si>
  <si>
    <t>336068</t>
  </si>
  <si>
    <t>鏡野町</t>
  </si>
  <si>
    <t>岡山県22</t>
  </si>
  <si>
    <t>336220</t>
  </si>
  <si>
    <t>勝央町</t>
  </si>
  <si>
    <t>岡山県23</t>
  </si>
  <si>
    <t>336238</t>
  </si>
  <si>
    <t>奈義町</t>
  </si>
  <si>
    <t>岡山県24</t>
  </si>
  <si>
    <t>336432</t>
  </si>
  <si>
    <t>西粟倉村</t>
  </si>
  <si>
    <t>岡山県25</t>
  </si>
  <si>
    <t>336637</t>
  </si>
  <si>
    <t>久米南町</t>
  </si>
  <si>
    <t>岡山県26</t>
  </si>
  <si>
    <t>336661</t>
  </si>
  <si>
    <t>美咲町</t>
  </si>
  <si>
    <t>岡山県27</t>
  </si>
  <si>
    <t>336815</t>
  </si>
  <si>
    <t>吉備中央町</t>
  </si>
  <si>
    <t>広島県1</t>
  </si>
  <si>
    <t>341002</t>
  </si>
  <si>
    <t>広島市</t>
  </si>
  <si>
    <t>広島県2</t>
  </si>
  <si>
    <t>342025</t>
  </si>
  <si>
    <t>呉市</t>
  </si>
  <si>
    <t>広島県3</t>
  </si>
  <si>
    <t>342033</t>
  </si>
  <si>
    <t>竹原市</t>
  </si>
  <si>
    <t>広島県4</t>
  </si>
  <si>
    <t>342041</t>
  </si>
  <si>
    <t>三原市</t>
  </si>
  <si>
    <t>広島県5</t>
  </si>
  <si>
    <t>342050</t>
  </si>
  <si>
    <t>尾道市</t>
  </si>
  <si>
    <t>広島県6</t>
  </si>
  <si>
    <t>342076</t>
  </si>
  <si>
    <t>福山市</t>
  </si>
  <si>
    <t>広島県7</t>
  </si>
  <si>
    <t>342084</t>
  </si>
  <si>
    <t>広島県8</t>
  </si>
  <si>
    <t>342092</t>
  </si>
  <si>
    <t>三次市</t>
  </si>
  <si>
    <t>広島県9</t>
  </si>
  <si>
    <t>342106</t>
  </si>
  <si>
    <t>庄原市</t>
  </si>
  <si>
    <t>広島県10</t>
  </si>
  <si>
    <t>342114</t>
  </si>
  <si>
    <t>大竹市</t>
  </si>
  <si>
    <t>広島県11</t>
  </si>
  <si>
    <t>342122</t>
  </si>
  <si>
    <t>東広島市</t>
  </si>
  <si>
    <t>広島県12</t>
  </si>
  <si>
    <t>342131</t>
  </si>
  <si>
    <t>廿日市市</t>
  </si>
  <si>
    <t>広島県13</t>
  </si>
  <si>
    <t>342149</t>
  </si>
  <si>
    <t>安芸高田市</t>
  </si>
  <si>
    <t>広島県14</t>
  </si>
  <si>
    <t>342157</t>
  </si>
  <si>
    <t>江田島市</t>
  </si>
  <si>
    <t>広島県15</t>
  </si>
  <si>
    <t>343021</t>
  </si>
  <si>
    <t>府中町</t>
  </si>
  <si>
    <t>広島県16</t>
  </si>
  <si>
    <t>343048</t>
  </si>
  <si>
    <t>海田町</t>
  </si>
  <si>
    <t>広島県17</t>
  </si>
  <si>
    <t>343072</t>
  </si>
  <si>
    <t>熊野町</t>
  </si>
  <si>
    <t>広島県18</t>
  </si>
  <si>
    <t>343099</t>
  </si>
  <si>
    <t>坂町</t>
  </si>
  <si>
    <t>広島県19</t>
  </si>
  <si>
    <t>343684</t>
  </si>
  <si>
    <t>安芸太田町</t>
  </si>
  <si>
    <t>広島県20</t>
  </si>
  <si>
    <t>343692</t>
  </si>
  <si>
    <t>北広島町</t>
  </si>
  <si>
    <t>広島県21</t>
  </si>
  <si>
    <t>344311</t>
  </si>
  <si>
    <t>大崎上島町</t>
  </si>
  <si>
    <t>広島県22</t>
  </si>
  <si>
    <t>344621</t>
  </si>
  <si>
    <t>世羅町</t>
  </si>
  <si>
    <t>広島県23</t>
  </si>
  <si>
    <t>345458</t>
  </si>
  <si>
    <t>神石高原町</t>
  </si>
  <si>
    <t>山口県1</t>
  </si>
  <si>
    <t>352012</t>
  </si>
  <si>
    <t>下関市</t>
  </si>
  <si>
    <t>山口県2</t>
  </si>
  <si>
    <t>352021</t>
  </si>
  <si>
    <t>宇部市</t>
  </si>
  <si>
    <t>山口県3</t>
  </si>
  <si>
    <t>352039</t>
  </si>
  <si>
    <t>山口市</t>
  </si>
  <si>
    <t>山口県4</t>
  </si>
  <si>
    <t>352047</t>
  </si>
  <si>
    <t>萩市</t>
  </si>
  <si>
    <t>山口県5</t>
  </si>
  <si>
    <t>352063</t>
  </si>
  <si>
    <t>防府市</t>
  </si>
  <si>
    <t>山口県6</t>
  </si>
  <si>
    <t>352071</t>
  </si>
  <si>
    <t>下松市</t>
  </si>
  <si>
    <t>山口県7</t>
  </si>
  <si>
    <t>352080</t>
  </si>
  <si>
    <t>岩国市</t>
  </si>
  <si>
    <t>山口県8</t>
  </si>
  <si>
    <t>352101</t>
  </si>
  <si>
    <t>光市</t>
  </si>
  <si>
    <t>山口県9</t>
  </si>
  <si>
    <t>352110</t>
  </si>
  <si>
    <t>長門市</t>
  </si>
  <si>
    <t>山口県10</t>
  </si>
  <si>
    <t>352128</t>
  </si>
  <si>
    <t>柳井市</t>
  </si>
  <si>
    <t>山口県11</t>
  </si>
  <si>
    <t>352136</t>
  </si>
  <si>
    <t>美祢市</t>
  </si>
  <si>
    <t>山口県12</t>
  </si>
  <si>
    <t>352152</t>
  </si>
  <si>
    <t>周南市</t>
  </si>
  <si>
    <t>山口県13</t>
  </si>
  <si>
    <t>352161</t>
  </si>
  <si>
    <t>山陽小野田市</t>
  </si>
  <si>
    <t>山口県14</t>
  </si>
  <si>
    <t>353051</t>
  </si>
  <si>
    <t>周防大島町</t>
  </si>
  <si>
    <t>山口県15</t>
  </si>
  <si>
    <t>353213</t>
  </si>
  <si>
    <t>和木町</t>
  </si>
  <si>
    <t>山口県16</t>
  </si>
  <si>
    <t>353418</t>
  </si>
  <si>
    <t>上関町</t>
  </si>
  <si>
    <t>山口県17</t>
  </si>
  <si>
    <t>353434</t>
  </si>
  <si>
    <t>田布施町</t>
  </si>
  <si>
    <t>山口県18</t>
  </si>
  <si>
    <t>353442</t>
  </si>
  <si>
    <t>平生町</t>
  </si>
  <si>
    <t>山口県19</t>
  </si>
  <si>
    <t>355020</t>
  </si>
  <si>
    <t>阿武町</t>
  </si>
  <si>
    <t>徳島県1</t>
  </si>
  <si>
    <t>362018</t>
  </si>
  <si>
    <t>徳島市</t>
  </si>
  <si>
    <t>徳島県2</t>
  </si>
  <si>
    <t>362026</t>
  </si>
  <si>
    <t>鳴門市</t>
  </si>
  <si>
    <t>徳島県3</t>
  </si>
  <si>
    <t>362034</t>
  </si>
  <si>
    <t>小松島市</t>
  </si>
  <si>
    <t>徳島県4</t>
  </si>
  <si>
    <t>362042</t>
  </si>
  <si>
    <t>阿南市</t>
  </si>
  <si>
    <t>徳島県5</t>
  </si>
  <si>
    <t>362051</t>
  </si>
  <si>
    <t>吉野川市</t>
  </si>
  <si>
    <t>徳島県6</t>
  </si>
  <si>
    <t>362069</t>
  </si>
  <si>
    <t>阿波市</t>
  </si>
  <si>
    <t>徳島県7</t>
  </si>
  <si>
    <t>362077</t>
  </si>
  <si>
    <t>美馬市</t>
  </si>
  <si>
    <t>徳島県8</t>
  </si>
  <si>
    <t>362085</t>
  </si>
  <si>
    <t>三好市</t>
  </si>
  <si>
    <t>徳島県9</t>
  </si>
  <si>
    <t>363014</t>
  </si>
  <si>
    <t>勝浦町</t>
  </si>
  <si>
    <t>徳島県10</t>
  </si>
  <si>
    <t>363022</t>
  </si>
  <si>
    <t>上勝町</t>
  </si>
  <si>
    <t>徳島県11</t>
  </si>
  <si>
    <t>363219</t>
  </si>
  <si>
    <t>佐那河内村</t>
  </si>
  <si>
    <t>徳島県12</t>
  </si>
  <si>
    <t>363413</t>
  </si>
  <si>
    <t>石井町</t>
  </si>
  <si>
    <t>徳島県13</t>
  </si>
  <si>
    <t>363421</t>
  </si>
  <si>
    <t>神山町</t>
  </si>
  <si>
    <t>徳島県14</t>
  </si>
  <si>
    <t>363685</t>
  </si>
  <si>
    <t>那賀町</t>
  </si>
  <si>
    <t>徳島県15</t>
  </si>
  <si>
    <t>363839</t>
  </si>
  <si>
    <t>牟岐町</t>
  </si>
  <si>
    <t>徳島県16</t>
  </si>
  <si>
    <t>363871</t>
  </si>
  <si>
    <t>美波町</t>
  </si>
  <si>
    <t>徳島県17</t>
  </si>
  <si>
    <t>363880</t>
  </si>
  <si>
    <t>海陽町</t>
  </si>
  <si>
    <t>徳島県18</t>
  </si>
  <si>
    <t>364011</t>
  </si>
  <si>
    <t>松茂町</t>
  </si>
  <si>
    <t>徳島県19</t>
  </si>
  <si>
    <t>364029</t>
  </si>
  <si>
    <t>北島町</t>
  </si>
  <si>
    <t>徳島県20</t>
  </si>
  <si>
    <t>364037</t>
  </si>
  <si>
    <t>藍住町</t>
  </si>
  <si>
    <t>徳島県21</t>
  </si>
  <si>
    <t>364045</t>
  </si>
  <si>
    <t>板野町</t>
  </si>
  <si>
    <t>徳島県22</t>
  </si>
  <si>
    <t>364053</t>
  </si>
  <si>
    <t>上板町</t>
  </si>
  <si>
    <t>徳島県23</t>
  </si>
  <si>
    <t>364681</t>
  </si>
  <si>
    <t>つるぎ町</t>
  </si>
  <si>
    <t>徳島県24</t>
  </si>
  <si>
    <t>364894</t>
  </si>
  <si>
    <t>東みよし町</t>
  </si>
  <si>
    <t>香川県1</t>
  </si>
  <si>
    <t>372013</t>
  </si>
  <si>
    <t>高松市</t>
  </si>
  <si>
    <t>香川県2</t>
  </si>
  <si>
    <t>372021</t>
  </si>
  <si>
    <t>丸亀市</t>
  </si>
  <si>
    <t>香川県3</t>
  </si>
  <si>
    <t>372030</t>
  </si>
  <si>
    <t>坂出市</t>
  </si>
  <si>
    <t>香川県4</t>
  </si>
  <si>
    <t>372048</t>
  </si>
  <si>
    <t>善通寺市</t>
  </si>
  <si>
    <t>香川県5</t>
  </si>
  <si>
    <t>372056</t>
  </si>
  <si>
    <t>観音寺市</t>
  </si>
  <si>
    <t>香川県6</t>
  </si>
  <si>
    <t>372064</t>
  </si>
  <si>
    <t>さぬき市</t>
  </si>
  <si>
    <t>香川県7</t>
  </si>
  <si>
    <t>372072</t>
  </si>
  <si>
    <t>東かがわ市</t>
  </si>
  <si>
    <t>香川県8</t>
  </si>
  <si>
    <t>372081</t>
  </si>
  <si>
    <t>三豊市</t>
  </si>
  <si>
    <t>香川県9</t>
  </si>
  <si>
    <t>373222</t>
  </si>
  <si>
    <t>土庄町</t>
  </si>
  <si>
    <t>香川県10</t>
  </si>
  <si>
    <t>373249</t>
  </si>
  <si>
    <t>小豆島町</t>
  </si>
  <si>
    <t>香川県11</t>
  </si>
  <si>
    <t>373419</t>
  </si>
  <si>
    <t>三木町</t>
  </si>
  <si>
    <t>香川県12</t>
  </si>
  <si>
    <t>373648</t>
  </si>
  <si>
    <t>直島町</t>
  </si>
  <si>
    <t>香川県13</t>
  </si>
  <si>
    <t>373869</t>
  </si>
  <si>
    <t>宇多津町</t>
  </si>
  <si>
    <t>香川県14</t>
  </si>
  <si>
    <t>373877</t>
  </si>
  <si>
    <t>綾川町</t>
  </si>
  <si>
    <t>香川県15</t>
  </si>
  <si>
    <t>374032</t>
  </si>
  <si>
    <t>琴平町</t>
  </si>
  <si>
    <t>香川県16</t>
  </si>
  <si>
    <t>374041</t>
  </si>
  <si>
    <t>多度津町</t>
  </si>
  <si>
    <t>香川県17</t>
  </si>
  <si>
    <t>374067</t>
  </si>
  <si>
    <t>まんのう町</t>
  </si>
  <si>
    <t>愛媛県1</t>
  </si>
  <si>
    <t>382019</t>
  </si>
  <si>
    <t>松山市</t>
  </si>
  <si>
    <t>愛媛県2</t>
  </si>
  <si>
    <t>382027</t>
  </si>
  <si>
    <t>今治市</t>
  </si>
  <si>
    <t>愛媛県3</t>
  </si>
  <si>
    <t>382035</t>
  </si>
  <si>
    <t>宇和島市</t>
  </si>
  <si>
    <t>愛媛県4</t>
  </si>
  <si>
    <t>382043</t>
  </si>
  <si>
    <t>八幡浜市</t>
  </si>
  <si>
    <t>愛媛県5</t>
  </si>
  <si>
    <t>382051</t>
  </si>
  <si>
    <t>新居浜市</t>
  </si>
  <si>
    <t>愛媛県6</t>
  </si>
  <si>
    <t>382060</t>
  </si>
  <si>
    <t>西条市</t>
  </si>
  <si>
    <t>愛媛県7</t>
  </si>
  <si>
    <t>382078</t>
  </si>
  <si>
    <t>大洲市</t>
  </si>
  <si>
    <t>愛媛県8</t>
  </si>
  <si>
    <t>382108</t>
  </si>
  <si>
    <t>伊予市</t>
  </si>
  <si>
    <t>愛媛県9</t>
  </si>
  <si>
    <t>382132</t>
  </si>
  <si>
    <t>四国中央市</t>
  </si>
  <si>
    <t>愛媛県10</t>
  </si>
  <si>
    <t>382141</t>
  </si>
  <si>
    <t>西予市</t>
  </si>
  <si>
    <t>愛媛県11</t>
  </si>
  <si>
    <t>382159</t>
  </si>
  <si>
    <t>東温市</t>
  </si>
  <si>
    <t>愛媛県12</t>
  </si>
  <si>
    <t>383562</t>
  </si>
  <si>
    <t>上島町</t>
  </si>
  <si>
    <t>愛媛県13</t>
  </si>
  <si>
    <t>383864</t>
  </si>
  <si>
    <t>久万高原町</t>
  </si>
  <si>
    <t>愛媛県14</t>
  </si>
  <si>
    <t>384011</t>
  </si>
  <si>
    <t>愛媛県15</t>
  </si>
  <si>
    <t>384020</t>
  </si>
  <si>
    <t>砥部町</t>
  </si>
  <si>
    <t>愛媛県16</t>
  </si>
  <si>
    <t>384224</t>
  </si>
  <si>
    <t>内子町</t>
  </si>
  <si>
    <t>愛媛県17</t>
  </si>
  <si>
    <t>384429</t>
  </si>
  <si>
    <t>伊方町</t>
  </si>
  <si>
    <t>愛媛県18</t>
  </si>
  <si>
    <t>384844</t>
  </si>
  <si>
    <t>松野町</t>
  </si>
  <si>
    <t>愛媛県19</t>
  </si>
  <si>
    <t>384887</t>
  </si>
  <si>
    <t>鬼北町</t>
  </si>
  <si>
    <t>愛媛県20</t>
  </si>
  <si>
    <t>385069</t>
  </si>
  <si>
    <t>愛南町</t>
  </si>
  <si>
    <t>高知県1</t>
  </si>
  <si>
    <t>392014</t>
  </si>
  <si>
    <t>高知市</t>
  </si>
  <si>
    <t>高知県2</t>
  </si>
  <si>
    <t>392022</t>
  </si>
  <si>
    <t>室戸市</t>
  </si>
  <si>
    <t>高知県3</t>
  </si>
  <si>
    <t>392031</t>
  </si>
  <si>
    <t>安芸市</t>
  </si>
  <si>
    <t>高知県4</t>
  </si>
  <si>
    <t>392049</t>
  </si>
  <si>
    <t>南国市</t>
  </si>
  <si>
    <t>高知県5</t>
  </si>
  <si>
    <t>392057</t>
  </si>
  <si>
    <t>土佐市</t>
  </si>
  <si>
    <t>高知県6</t>
  </si>
  <si>
    <t>392065</t>
  </si>
  <si>
    <t>須崎市</t>
  </si>
  <si>
    <t>高知県7</t>
  </si>
  <si>
    <t>392081</t>
  </si>
  <si>
    <t>宿毛市</t>
  </si>
  <si>
    <t>高知県8</t>
  </si>
  <si>
    <t>392090</t>
  </si>
  <si>
    <t>土佐清水市</t>
  </si>
  <si>
    <t>高知県9</t>
  </si>
  <si>
    <t>392103</t>
  </si>
  <si>
    <t>四万十市</t>
  </si>
  <si>
    <t>高知県10</t>
  </si>
  <si>
    <t>392111</t>
  </si>
  <si>
    <t>香南市</t>
  </si>
  <si>
    <t>高知県11</t>
  </si>
  <si>
    <t>392120</t>
  </si>
  <si>
    <t>香美市</t>
  </si>
  <si>
    <t>高知県12</t>
  </si>
  <si>
    <t>393011</t>
  </si>
  <si>
    <t>東洋町</t>
  </si>
  <si>
    <t>高知県13</t>
  </si>
  <si>
    <t>393029</t>
  </si>
  <si>
    <t>奈半利町</t>
  </si>
  <si>
    <t>高知県14</t>
  </si>
  <si>
    <t>393037</t>
  </si>
  <si>
    <t>田野町</t>
  </si>
  <si>
    <t>高知県15</t>
  </si>
  <si>
    <t>393045</t>
  </si>
  <si>
    <t>安田町</t>
  </si>
  <si>
    <t>高知県16</t>
  </si>
  <si>
    <t>393053</t>
  </si>
  <si>
    <t>北川村</t>
  </si>
  <si>
    <t>高知県17</t>
  </si>
  <si>
    <t>393061</t>
  </si>
  <si>
    <t>馬路村</t>
  </si>
  <si>
    <t>高知県18</t>
  </si>
  <si>
    <t>393070</t>
  </si>
  <si>
    <t>芸西村</t>
  </si>
  <si>
    <t>高知県19</t>
  </si>
  <si>
    <t>393410</t>
  </si>
  <si>
    <t>本山町</t>
  </si>
  <si>
    <t>高知県20</t>
  </si>
  <si>
    <t>393444</t>
  </si>
  <si>
    <t>大豊町</t>
  </si>
  <si>
    <t>高知県21</t>
  </si>
  <si>
    <t>393631</t>
  </si>
  <si>
    <t>土佐町</t>
  </si>
  <si>
    <t>高知県22</t>
  </si>
  <si>
    <t>393649</t>
  </si>
  <si>
    <t>大川村</t>
  </si>
  <si>
    <t>高知県23</t>
  </si>
  <si>
    <t>393860</t>
  </si>
  <si>
    <t>いの町</t>
  </si>
  <si>
    <t>高知県24</t>
  </si>
  <si>
    <t>393878</t>
  </si>
  <si>
    <t>仁淀川町</t>
  </si>
  <si>
    <t>高知県25</t>
  </si>
  <si>
    <t>394017</t>
  </si>
  <si>
    <t>中土佐町</t>
  </si>
  <si>
    <t>高知県26</t>
  </si>
  <si>
    <t>394025</t>
  </si>
  <si>
    <t>佐川町</t>
  </si>
  <si>
    <t>高知県27</t>
  </si>
  <si>
    <t>394033</t>
  </si>
  <si>
    <t>越知町</t>
  </si>
  <si>
    <t>高知県28</t>
  </si>
  <si>
    <t>394050</t>
  </si>
  <si>
    <t>梼原町</t>
  </si>
  <si>
    <t>高知県29</t>
  </si>
  <si>
    <t>394106</t>
  </si>
  <si>
    <t>日高村</t>
  </si>
  <si>
    <t>高知県30</t>
  </si>
  <si>
    <t>394114</t>
  </si>
  <si>
    <t>津野町</t>
  </si>
  <si>
    <t>高知県31</t>
  </si>
  <si>
    <t>394122</t>
  </si>
  <si>
    <t>四万十町</t>
  </si>
  <si>
    <t>高知県32</t>
  </si>
  <si>
    <t>394246</t>
  </si>
  <si>
    <t>大月町</t>
  </si>
  <si>
    <t>高知県33</t>
  </si>
  <si>
    <t>394271</t>
  </si>
  <si>
    <t>三原村</t>
  </si>
  <si>
    <t>高知県34</t>
  </si>
  <si>
    <t>394289</t>
  </si>
  <si>
    <t>黒潮町</t>
  </si>
  <si>
    <t>福岡県1</t>
  </si>
  <si>
    <t>401005</t>
  </si>
  <si>
    <t>北九州市</t>
  </si>
  <si>
    <t>福岡県2</t>
  </si>
  <si>
    <t>401307</t>
  </si>
  <si>
    <t>福岡市</t>
  </si>
  <si>
    <t>福岡県3</t>
  </si>
  <si>
    <t>402028</t>
  </si>
  <si>
    <t>大牟田市</t>
  </si>
  <si>
    <t>福岡県4</t>
  </si>
  <si>
    <t>402036</t>
  </si>
  <si>
    <t>久留米市</t>
  </si>
  <si>
    <t>福岡県5</t>
  </si>
  <si>
    <t>402044</t>
  </si>
  <si>
    <t>直方市</t>
  </si>
  <si>
    <t>福岡県6</t>
  </si>
  <si>
    <t>402052</t>
  </si>
  <si>
    <t>飯塚市</t>
  </si>
  <si>
    <t>福岡県7</t>
  </si>
  <si>
    <t>402061</t>
  </si>
  <si>
    <t>田川市</t>
  </si>
  <si>
    <t>福岡県8</t>
  </si>
  <si>
    <t>402079</t>
  </si>
  <si>
    <t>柳川市</t>
  </si>
  <si>
    <t>福岡県9</t>
  </si>
  <si>
    <t>402109</t>
  </si>
  <si>
    <t>八女市</t>
  </si>
  <si>
    <t>福岡県10</t>
  </si>
  <si>
    <t>402117</t>
  </si>
  <si>
    <t>筑後市</t>
  </si>
  <si>
    <t>福岡県11</t>
  </si>
  <si>
    <t>402125</t>
  </si>
  <si>
    <t>大川市</t>
  </si>
  <si>
    <t>福岡県12</t>
  </si>
  <si>
    <t>402133</t>
  </si>
  <si>
    <t>行橋市</t>
  </si>
  <si>
    <t>福岡県13</t>
  </si>
  <si>
    <t>402141</t>
  </si>
  <si>
    <t>豊前市</t>
  </si>
  <si>
    <t>福岡県14</t>
  </si>
  <si>
    <t>402150</t>
  </si>
  <si>
    <t>中間市</t>
  </si>
  <si>
    <t>福岡県15</t>
  </si>
  <si>
    <t>402168</t>
  </si>
  <si>
    <t>小郡市</t>
  </si>
  <si>
    <t>福岡県16</t>
  </si>
  <si>
    <t>402176</t>
  </si>
  <si>
    <t>筑紫野市</t>
  </si>
  <si>
    <t>福岡県17</t>
  </si>
  <si>
    <t>402184</t>
  </si>
  <si>
    <t>春日市</t>
  </si>
  <si>
    <t>福岡県18</t>
  </si>
  <si>
    <t>402192</t>
  </si>
  <si>
    <t>大野城市</t>
  </si>
  <si>
    <t>福岡県19</t>
  </si>
  <si>
    <t>402206</t>
  </si>
  <si>
    <t>宗像市</t>
  </si>
  <si>
    <t>福岡県20</t>
  </si>
  <si>
    <t>402214</t>
  </si>
  <si>
    <t>太宰府市</t>
  </si>
  <si>
    <t>福岡県21</t>
  </si>
  <si>
    <t>402231</t>
  </si>
  <si>
    <t>古賀市</t>
  </si>
  <si>
    <t>福岡県22</t>
  </si>
  <si>
    <t>402249</t>
  </si>
  <si>
    <t>福津市</t>
  </si>
  <si>
    <t>福岡県23</t>
  </si>
  <si>
    <t>402257</t>
  </si>
  <si>
    <t>うきは市</t>
  </si>
  <si>
    <t>福岡県24</t>
  </si>
  <si>
    <t>402265</t>
  </si>
  <si>
    <t>宮若市</t>
  </si>
  <si>
    <t>福岡県25</t>
  </si>
  <si>
    <t>402273</t>
  </si>
  <si>
    <t>嘉麻市</t>
  </si>
  <si>
    <t>福岡県26</t>
  </si>
  <si>
    <t>402281</t>
  </si>
  <si>
    <t>朝倉市</t>
  </si>
  <si>
    <t>福岡県27</t>
  </si>
  <si>
    <t>402290</t>
  </si>
  <si>
    <t>みやま市</t>
  </si>
  <si>
    <t>福岡県28</t>
  </si>
  <si>
    <t>402303</t>
  </si>
  <si>
    <t>糸島市</t>
  </si>
  <si>
    <t>福岡県29</t>
  </si>
  <si>
    <t>402311</t>
  </si>
  <si>
    <t>福岡県</t>
    <rPh sb="0" eb="3">
      <t>フクオカケン</t>
    </rPh>
    <phoneticPr fontId="16"/>
  </si>
  <si>
    <t>那珂川市</t>
    <rPh sb="0" eb="3">
      <t>ナカガワ</t>
    </rPh>
    <rPh sb="3" eb="4">
      <t>シ</t>
    </rPh>
    <phoneticPr fontId="16"/>
  </si>
  <si>
    <t>福岡県30</t>
  </si>
  <si>
    <t>403415</t>
  </si>
  <si>
    <t>宇美町</t>
  </si>
  <si>
    <t>福岡県31</t>
  </si>
  <si>
    <t>403423</t>
  </si>
  <si>
    <t>篠栗町</t>
  </si>
  <si>
    <t>福岡県32</t>
  </si>
  <si>
    <t>403431</t>
  </si>
  <si>
    <t>志免町</t>
  </si>
  <si>
    <t>福岡県33</t>
  </si>
  <si>
    <t>403440</t>
  </si>
  <si>
    <t>須恵町</t>
  </si>
  <si>
    <t>福岡県34</t>
  </si>
  <si>
    <t>403458</t>
  </si>
  <si>
    <t>新宮町</t>
  </si>
  <si>
    <t>福岡県35</t>
  </si>
  <si>
    <t>403482</t>
  </si>
  <si>
    <t>久山町</t>
  </si>
  <si>
    <t>福岡県36</t>
  </si>
  <si>
    <t>403491</t>
  </si>
  <si>
    <t>粕屋町</t>
  </si>
  <si>
    <t>福岡県37</t>
  </si>
  <si>
    <t>403814</t>
  </si>
  <si>
    <t>芦屋町</t>
  </si>
  <si>
    <t>福岡県38</t>
  </si>
  <si>
    <t>403822</t>
  </si>
  <si>
    <t>水巻町</t>
  </si>
  <si>
    <t>福岡県39</t>
  </si>
  <si>
    <t>403831</t>
  </si>
  <si>
    <t>岡垣町</t>
  </si>
  <si>
    <t>福岡県40</t>
  </si>
  <si>
    <t>403849</t>
  </si>
  <si>
    <t>遠賀町</t>
  </si>
  <si>
    <t>福岡県41</t>
  </si>
  <si>
    <t>404012</t>
  </si>
  <si>
    <t>小竹町</t>
  </si>
  <si>
    <t>福岡県42</t>
  </si>
  <si>
    <t>404021</t>
  </si>
  <si>
    <t>鞍手町</t>
  </si>
  <si>
    <t>福岡県43</t>
  </si>
  <si>
    <t>404217</t>
  </si>
  <si>
    <t>桂川町</t>
  </si>
  <si>
    <t>福岡県44</t>
  </si>
  <si>
    <t>404471</t>
  </si>
  <si>
    <t>筑前町</t>
  </si>
  <si>
    <t>福岡県45</t>
  </si>
  <si>
    <t>404489</t>
  </si>
  <si>
    <t>東峰村</t>
  </si>
  <si>
    <t>福岡県46</t>
  </si>
  <si>
    <t>405035</t>
  </si>
  <si>
    <t>大刀洗町</t>
  </si>
  <si>
    <t>福岡県47</t>
  </si>
  <si>
    <t>405221</t>
  </si>
  <si>
    <t>大木町</t>
  </si>
  <si>
    <t>福岡県48</t>
  </si>
  <si>
    <t>405442</t>
  </si>
  <si>
    <t>福岡県49</t>
  </si>
  <si>
    <t>406015</t>
  </si>
  <si>
    <t>香春町</t>
  </si>
  <si>
    <t>福岡県50</t>
  </si>
  <si>
    <t>406023</t>
  </si>
  <si>
    <t>添田町</t>
  </si>
  <si>
    <t>福岡県51</t>
  </si>
  <si>
    <t>406040</t>
  </si>
  <si>
    <t>糸田町</t>
  </si>
  <si>
    <t>福岡県52</t>
  </si>
  <si>
    <t>406058</t>
  </si>
  <si>
    <t>福岡県53</t>
  </si>
  <si>
    <t>406082</t>
  </si>
  <si>
    <t>大任町</t>
  </si>
  <si>
    <t>福岡県54</t>
  </si>
  <si>
    <t>406091</t>
  </si>
  <si>
    <t>赤村</t>
  </si>
  <si>
    <t>福岡県55</t>
  </si>
  <si>
    <t>406104</t>
  </si>
  <si>
    <t>福智町</t>
  </si>
  <si>
    <t>福岡県56</t>
  </si>
  <si>
    <t>406210</t>
  </si>
  <si>
    <t>苅田町</t>
  </si>
  <si>
    <t>福岡県57</t>
  </si>
  <si>
    <t>406252</t>
  </si>
  <si>
    <t>みやこ町</t>
  </si>
  <si>
    <t>福岡県58</t>
  </si>
  <si>
    <t>406422</t>
  </si>
  <si>
    <t>吉富町</t>
  </si>
  <si>
    <t>福岡県59</t>
  </si>
  <si>
    <t>406465</t>
  </si>
  <si>
    <t>上毛町</t>
  </si>
  <si>
    <t>福岡県60</t>
  </si>
  <si>
    <t>406473</t>
  </si>
  <si>
    <t>築上町</t>
  </si>
  <si>
    <t>佐賀県1</t>
  </si>
  <si>
    <t>412015</t>
  </si>
  <si>
    <t>佐賀市</t>
  </si>
  <si>
    <t>佐賀県2</t>
  </si>
  <si>
    <t>412023</t>
  </si>
  <si>
    <t>唐津市</t>
  </si>
  <si>
    <t>佐賀県3</t>
  </si>
  <si>
    <t>412031</t>
  </si>
  <si>
    <t>鳥栖市</t>
  </si>
  <si>
    <t>佐賀県4</t>
  </si>
  <si>
    <t>412040</t>
  </si>
  <si>
    <t>多久市</t>
  </si>
  <si>
    <t>佐賀県5</t>
  </si>
  <si>
    <t>412058</t>
  </si>
  <si>
    <t>伊万里市</t>
  </si>
  <si>
    <t>佐賀県6</t>
  </si>
  <si>
    <t>412066</t>
  </si>
  <si>
    <t>武雄市</t>
  </si>
  <si>
    <t>佐賀県7</t>
  </si>
  <si>
    <t>412074</t>
  </si>
  <si>
    <t>鹿島市</t>
  </si>
  <si>
    <t>佐賀県8</t>
  </si>
  <si>
    <t>412082</t>
  </si>
  <si>
    <t>小城市</t>
  </si>
  <si>
    <t>佐賀県9</t>
  </si>
  <si>
    <t>412091</t>
  </si>
  <si>
    <t>嬉野市</t>
  </si>
  <si>
    <t>佐賀県10</t>
  </si>
  <si>
    <t>412104</t>
  </si>
  <si>
    <t>神埼市</t>
  </si>
  <si>
    <t>佐賀県11</t>
  </si>
  <si>
    <t>413275</t>
  </si>
  <si>
    <t>吉野ヶ里町</t>
  </si>
  <si>
    <t>佐賀県12</t>
  </si>
  <si>
    <t>413411</t>
  </si>
  <si>
    <t>基山町</t>
  </si>
  <si>
    <t>佐賀県13</t>
  </si>
  <si>
    <t>413453</t>
  </si>
  <si>
    <t>上峰町</t>
  </si>
  <si>
    <t>佐賀県14</t>
  </si>
  <si>
    <t>413461</t>
  </si>
  <si>
    <t>みやき町</t>
  </si>
  <si>
    <t>佐賀県15</t>
  </si>
  <si>
    <t>413879</t>
  </si>
  <si>
    <t>玄海町</t>
  </si>
  <si>
    <t>佐賀県16</t>
  </si>
  <si>
    <t>414018</t>
  </si>
  <si>
    <t>有田町</t>
  </si>
  <si>
    <t>佐賀県17</t>
  </si>
  <si>
    <t>414239</t>
  </si>
  <si>
    <t>大町町</t>
  </si>
  <si>
    <t>佐賀県18</t>
  </si>
  <si>
    <t>414247</t>
  </si>
  <si>
    <t>江北町</t>
  </si>
  <si>
    <t>佐賀県19</t>
  </si>
  <si>
    <t>414255</t>
  </si>
  <si>
    <t>白石町</t>
  </si>
  <si>
    <t>佐賀県20</t>
  </si>
  <si>
    <t>414417</t>
  </si>
  <si>
    <t>太良町</t>
  </si>
  <si>
    <t>長崎県1</t>
  </si>
  <si>
    <t>422011</t>
  </si>
  <si>
    <t>長崎市</t>
  </si>
  <si>
    <t>長崎県2</t>
  </si>
  <si>
    <t>422029</t>
  </si>
  <si>
    <t>佐世保市</t>
  </si>
  <si>
    <t>長崎県3</t>
  </si>
  <si>
    <t>422037</t>
  </si>
  <si>
    <t>島原市</t>
  </si>
  <si>
    <t>長崎県4</t>
  </si>
  <si>
    <t>422045</t>
  </si>
  <si>
    <t>諫早市</t>
  </si>
  <si>
    <t>長崎県5</t>
  </si>
  <si>
    <t>422053</t>
  </si>
  <si>
    <t>大村市</t>
  </si>
  <si>
    <t>長崎県6</t>
  </si>
  <si>
    <t>422070</t>
  </si>
  <si>
    <t>平戸市</t>
  </si>
  <si>
    <t>長崎県7</t>
  </si>
  <si>
    <t>422088</t>
  </si>
  <si>
    <t>松浦市</t>
  </si>
  <si>
    <t>長崎県8</t>
  </si>
  <si>
    <t>422096</t>
  </si>
  <si>
    <t>対馬市</t>
  </si>
  <si>
    <t>長崎県9</t>
  </si>
  <si>
    <t>422100</t>
  </si>
  <si>
    <t>壱岐市</t>
  </si>
  <si>
    <t>長崎県10</t>
  </si>
  <si>
    <t>422118</t>
  </si>
  <si>
    <t>五島市</t>
  </si>
  <si>
    <t>長崎県11</t>
  </si>
  <si>
    <t>422126</t>
  </si>
  <si>
    <t>西海市</t>
  </si>
  <si>
    <t>長崎県12</t>
  </si>
  <si>
    <t>422134</t>
  </si>
  <si>
    <t>雲仙市</t>
  </si>
  <si>
    <t>長崎県13</t>
  </si>
  <si>
    <t>422142</t>
  </si>
  <si>
    <t>南島原市</t>
  </si>
  <si>
    <t>長崎県14</t>
  </si>
  <si>
    <t>423076</t>
  </si>
  <si>
    <t>長与町</t>
  </si>
  <si>
    <t>長崎県15</t>
  </si>
  <si>
    <t>423084</t>
  </si>
  <si>
    <t>時津町</t>
  </si>
  <si>
    <t>長崎県16</t>
  </si>
  <si>
    <t>423211</t>
  </si>
  <si>
    <t>東彼杵町</t>
  </si>
  <si>
    <t>長崎県17</t>
  </si>
  <si>
    <t>423220</t>
  </si>
  <si>
    <t>川棚町</t>
  </si>
  <si>
    <t>長崎県18</t>
  </si>
  <si>
    <t>423238</t>
  </si>
  <si>
    <t>波佐見町</t>
  </si>
  <si>
    <t>長崎県19</t>
  </si>
  <si>
    <t>423831</t>
  </si>
  <si>
    <t>小値賀町</t>
  </si>
  <si>
    <t>長崎県20</t>
  </si>
  <si>
    <t>423912</t>
  </si>
  <si>
    <t>佐々町</t>
  </si>
  <si>
    <t>長崎県21</t>
  </si>
  <si>
    <t>424111</t>
  </si>
  <si>
    <t>新上五島町</t>
  </si>
  <si>
    <t>熊本県1</t>
  </si>
  <si>
    <t>431001</t>
  </si>
  <si>
    <t>熊本市</t>
  </si>
  <si>
    <t>熊本県2</t>
  </si>
  <si>
    <t>432024</t>
  </si>
  <si>
    <t>八代市</t>
  </si>
  <si>
    <t>熊本県3</t>
  </si>
  <si>
    <t>432032</t>
  </si>
  <si>
    <t>人吉市</t>
  </si>
  <si>
    <t>熊本県4</t>
  </si>
  <si>
    <t>432041</t>
  </si>
  <si>
    <t>荒尾市</t>
  </si>
  <si>
    <t>熊本県5</t>
  </si>
  <si>
    <t>432059</t>
  </si>
  <si>
    <t>水俣市</t>
  </si>
  <si>
    <t>熊本県6</t>
  </si>
  <si>
    <t>432067</t>
  </si>
  <si>
    <t>玉名市</t>
  </si>
  <si>
    <t>熊本県7</t>
  </si>
  <si>
    <t>432083</t>
  </si>
  <si>
    <t>山鹿市</t>
  </si>
  <si>
    <t>熊本県8</t>
  </si>
  <si>
    <t>432105</t>
  </si>
  <si>
    <t>菊池市</t>
  </si>
  <si>
    <t>熊本県9</t>
  </si>
  <si>
    <t>432113</t>
  </si>
  <si>
    <t>宇土市</t>
  </si>
  <si>
    <t>熊本県10</t>
  </si>
  <si>
    <t>432121</t>
  </si>
  <si>
    <t>上天草市</t>
  </si>
  <si>
    <t>熊本県11</t>
  </si>
  <si>
    <t>432130</t>
  </si>
  <si>
    <t>宇城市</t>
  </si>
  <si>
    <t>熊本県12</t>
  </si>
  <si>
    <t>432148</t>
  </si>
  <si>
    <t>阿蘇市</t>
  </si>
  <si>
    <t>熊本県13</t>
  </si>
  <si>
    <t>432156</t>
  </si>
  <si>
    <t>天草市</t>
  </si>
  <si>
    <t>熊本県14</t>
  </si>
  <si>
    <t>432164</t>
  </si>
  <si>
    <t>合志市</t>
  </si>
  <si>
    <t>熊本県15</t>
  </si>
  <si>
    <t>433489</t>
  </si>
  <si>
    <t>熊本県16</t>
  </si>
  <si>
    <t>433641</t>
  </si>
  <si>
    <t>玉東町</t>
  </si>
  <si>
    <t>熊本県17</t>
  </si>
  <si>
    <t>433675</t>
  </si>
  <si>
    <t>南関町</t>
  </si>
  <si>
    <t>熊本県18</t>
  </si>
  <si>
    <t>433683</t>
  </si>
  <si>
    <t>長洲町</t>
  </si>
  <si>
    <t>熊本県19</t>
  </si>
  <si>
    <t>433691</t>
  </si>
  <si>
    <t>和水町</t>
  </si>
  <si>
    <t>熊本県20</t>
  </si>
  <si>
    <t>434035</t>
  </si>
  <si>
    <t>大津町</t>
  </si>
  <si>
    <t>熊本県21</t>
  </si>
  <si>
    <t>434043</t>
  </si>
  <si>
    <t>菊陽町</t>
  </si>
  <si>
    <t>熊本県22</t>
  </si>
  <si>
    <t>434230</t>
  </si>
  <si>
    <t>南小国町</t>
  </si>
  <si>
    <t>熊本県23</t>
  </si>
  <si>
    <t>434248</t>
  </si>
  <si>
    <t>熊本県24</t>
  </si>
  <si>
    <t>434256</t>
  </si>
  <si>
    <t>産山村</t>
  </si>
  <si>
    <t>熊本県25</t>
  </si>
  <si>
    <t>434281</t>
  </si>
  <si>
    <t>熊本県26</t>
  </si>
  <si>
    <t>434329</t>
  </si>
  <si>
    <t>西原村</t>
  </si>
  <si>
    <t>熊本県27</t>
  </si>
  <si>
    <t>434337</t>
  </si>
  <si>
    <t>南阿蘇村</t>
  </si>
  <si>
    <t>熊本県28</t>
  </si>
  <si>
    <t>434418</t>
  </si>
  <si>
    <t>御船町</t>
  </si>
  <si>
    <t>熊本県29</t>
  </si>
  <si>
    <t>434426</t>
  </si>
  <si>
    <t>嘉島町</t>
  </si>
  <si>
    <t>熊本県30</t>
  </si>
  <si>
    <t>434434</t>
  </si>
  <si>
    <t>益城町</t>
  </si>
  <si>
    <t>熊本県31</t>
  </si>
  <si>
    <t>434442</t>
  </si>
  <si>
    <t>甲佐町</t>
  </si>
  <si>
    <t>熊本県32</t>
  </si>
  <si>
    <t>434477</t>
  </si>
  <si>
    <t>山都町</t>
  </si>
  <si>
    <t>熊本県33</t>
  </si>
  <si>
    <t>434680</t>
  </si>
  <si>
    <t>氷川町</t>
  </si>
  <si>
    <t>熊本県34</t>
  </si>
  <si>
    <t>434825</t>
  </si>
  <si>
    <t>芦北町</t>
  </si>
  <si>
    <t>熊本県35</t>
  </si>
  <si>
    <t>434841</t>
  </si>
  <si>
    <t>津奈木町</t>
  </si>
  <si>
    <t>熊本県36</t>
  </si>
  <si>
    <t>435015</t>
  </si>
  <si>
    <t>錦町</t>
  </si>
  <si>
    <t>熊本県37</t>
  </si>
  <si>
    <t>435058</t>
  </si>
  <si>
    <t>多良木町</t>
  </si>
  <si>
    <t>熊本県38</t>
  </si>
  <si>
    <t>435066</t>
  </si>
  <si>
    <t>湯前町</t>
  </si>
  <si>
    <t>熊本県39</t>
  </si>
  <si>
    <t>435074</t>
  </si>
  <si>
    <t>水上村</t>
  </si>
  <si>
    <t>熊本県40</t>
  </si>
  <si>
    <t>435104</t>
  </si>
  <si>
    <t>相良村</t>
  </si>
  <si>
    <t>熊本県41</t>
  </si>
  <si>
    <t>435112</t>
  </si>
  <si>
    <t>五木村</t>
  </si>
  <si>
    <t>熊本県42</t>
  </si>
  <si>
    <t>435121</t>
  </si>
  <si>
    <t>山江村</t>
  </si>
  <si>
    <t>熊本県43</t>
  </si>
  <si>
    <t>435139</t>
  </si>
  <si>
    <t>球磨村</t>
  </si>
  <si>
    <t>熊本県44</t>
  </si>
  <si>
    <t>435147</t>
  </si>
  <si>
    <t>あさぎり町</t>
  </si>
  <si>
    <t>熊本県45</t>
  </si>
  <si>
    <t>435317</t>
  </si>
  <si>
    <t>苓北町</t>
  </si>
  <si>
    <t>大分県1</t>
  </si>
  <si>
    <t>442011</t>
  </si>
  <si>
    <t>大分市</t>
  </si>
  <si>
    <t>大分県2</t>
  </si>
  <si>
    <t>442020</t>
  </si>
  <si>
    <t>別府市</t>
  </si>
  <si>
    <t>大分県3</t>
  </si>
  <si>
    <t>442038</t>
  </si>
  <si>
    <t>中津市</t>
  </si>
  <si>
    <t>大分県4</t>
  </si>
  <si>
    <t>442046</t>
  </si>
  <si>
    <t>日田市</t>
  </si>
  <si>
    <t>大分県5</t>
  </si>
  <si>
    <t>442054</t>
  </si>
  <si>
    <t>佐伯市</t>
  </si>
  <si>
    <t>大分県6</t>
  </si>
  <si>
    <t>442062</t>
  </si>
  <si>
    <t>臼杵市</t>
  </si>
  <si>
    <t>大分県7</t>
  </si>
  <si>
    <t>442071</t>
  </si>
  <si>
    <t>津久見市</t>
  </si>
  <si>
    <t>大分県8</t>
  </si>
  <si>
    <t>442089</t>
  </si>
  <si>
    <t>竹田市</t>
  </si>
  <si>
    <t>大分県9</t>
  </si>
  <si>
    <t>442097</t>
  </si>
  <si>
    <t>豊後高田市</t>
  </si>
  <si>
    <t>大分県10</t>
  </si>
  <si>
    <t>442101</t>
  </si>
  <si>
    <t>杵築市</t>
  </si>
  <si>
    <t>大分県11</t>
  </si>
  <si>
    <t>442119</t>
  </si>
  <si>
    <t>宇佐市</t>
  </si>
  <si>
    <t>大分県12</t>
  </si>
  <si>
    <t>442127</t>
  </si>
  <si>
    <t>豊後大野市</t>
  </si>
  <si>
    <t>大分県13</t>
  </si>
  <si>
    <t>442135</t>
  </si>
  <si>
    <t>由布市</t>
  </si>
  <si>
    <t>大分県14</t>
  </si>
  <si>
    <t>442143</t>
  </si>
  <si>
    <t>国東市</t>
  </si>
  <si>
    <t>大分県15</t>
  </si>
  <si>
    <t>443221</t>
  </si>
  <si>
    <t>姫島村</t>
  </si>
  <si>
    <t>大分県16</t>
  </si>
  <si>
    <t>443417</t>
  </si>
  <si>
    <t>日出町</t>
  </si>
  <si>
    <t>大分県17</t>
  </si>
  <si>
    <t>444618</t>
  </si>
  <si>
    <t>九重町</t>
  </si>
  <si>
    <t>大分県18</t>
  </si>
  <si>
    <t>444626</t>
  </si>
  <si>
    <t>玖珠町</t>
  </si>
  <si>
    <t>宮崎県1</t>
  </si>
  <si>
    <t>452017</t>
  </si>
  <si>
    <t>宮崎市</t>
  </si>
  <si>
    <t>宮崎県2</t>
  </si>
  <si>
    <t>452025</t>
  </si>
  <si>
    <t>都城市</t>
  </si>
  <si>
    <t>宮崎県3</t>
  </si>
  <si>
    <t>452033</t>
  </si>
  <si>
    <t>延岡市</t>
  </si>
  <si>
    <t>宮崎県4</t>
  </si>
  <si>
    <t>452041</t>
  </si>
  <si>
    <t>日南市</t>
  </si>
  <si>
    <t>宮崎県5</t>
  </si>
  <si>
    <t>452050</t>
  </si>
  <si>
    <t>小林市</t>
  </si>
  <si>
    <t>宮崎県6</t>
  </si>
  <si>
    <t>452068</t>
  </si>
  <si>
    <t>日向市</t>
  </si>
  <si>
    <t>宮崎県7</t>
  </si>
  <si>
    <t>452076</t>
  </si>
  <si>
    <t>串間市</t>
  </si>
  <si>
    <t>宮崎県8</t>
  </si>
  <si>
    <t>452084</t>
  </si>
  <si>
    <t>西都市</t>
  </si>
  <si>
    <t>宮崎県9</t>
  </si>
  <si>
    <t>452092</t>
  </si>
  <si>
    <t>えびの市</t>
  </si>
  <si>
    <t>宮崎県10</t>
  </si>
  <si>
    <t>453412</t>
  </si>
  <si>
    <t>三股町</t>
  </si>
  <si>
    <t>宮崎県11</t>
  </si>
  <si>
    <t>453617</t>
  </si>
  <si>
    <t>高原町</t>
  </si>
  <si>
    <t>宮崎県12</t>
  </si>
  <si>
    <t>453820</t>
  </si>
  <si>
    <t>国富町</t>
  </si>
  <si>
    <t>宮崎県13</t>
  </si>
  <si>
    <t>453838</t>
  </si>
  <si>
    <t>綾町</t>
  </si>
  <si>
    <t>宮崎県14</t>
  </si>
  <si>
    <t>454010</t>
  </si>
  <si>
    <t>高鍋町</t>
  </si>
  <si>
    <t>宮崎県15</t>
  </si>
  <si>
    <t>454028</t>
  </si>
  <si>
    <t>新富町</t>
  </si>
  <si>
    <t>宮崎県16</t>
  </si>
  <si>
    <t>454036</t>
  </si>
  <si>
    <t>西米良村</t>
  </si>
  <si>
    <t>宮崎県17</t>
  </si>
  <si>
    <t>454044</t>
  </si>
  <si>
    <t>木城町</t>
  </si>
  <si>
    <t>宮崎県18</t>
  </si>
  <si>
    <t>454052</t>
  </si>
  <si>
    <t>川南町</t>
  </si>
  <si>
    <t>宮崎県19</t>
  </si>
  <si>
    <t>454061</t>
  </si>
  <si>
    <t>都農町</t>
  </si>
  <si>
    <t>宮崎県20</t>
  </si>
  <si>
    <t>454214</t>
  </si>
  <si>
    <t>門川町</t>
  </si>
  <si>
    <t>宮崎県21</t>
  </si>
  <si>
    <t>454290</t>
  </si>
  <si>
    <t>諸塚村</t>
  </si>
  <si>
    <t>宮崎県22</t>
  </si>
  <si>
    <t>454303</t>
  </si>
  <si>
    <t>椎葉村</t>
  </si>
  <si>
    <t>宮崎県23</t>
  </si>
  <si>
    <t>454311</t>
  </si>
  <si>
    <t>宮崎県24</t>
  </si>
  <si>
    <t>454419</t>
  </si>
  <si>
    <t>高千穂町</t>
  </si>
  <si>
    <t>宮崎県25</t>
  </si>
  <si>
    <t>454427</t>
  </si>
  <si>
    <t>日之影町</t>
  </si>
  <si>
    <t>宮崎県26</t>
  </si>
  <si>
    <t>454435</t>
  </si>
  <si>
    <t>五ヶ瀬町</t>
  </si>
  <si>
    <t>鹿児島県1</t>
  </si>
  <si>
    <t>462012</t>
  </si>
  <si>
    <t>鹿児島市</t>
  </si>
  <si>
    <t>鹿児島県2</t>
  </si>
  <si>
    <t>462039</t>
  </si>
  <si>
    <t>鹿屋市</t>
  </si>
  <si>
    <t>鹿児島県3</t>
  </si>
  <si>
    <t>462047</t>
  </si>
  <si>
    <t>枕崎市</t>
  </si>
  <si>
    <t>鹿児島県4</t>
  </si>
  <si>
    <t>462063</t>
  </si>
  <si>
    <t>阿久根市</t>
  </si>
  <si>
    <t>鹿児島県5</t>
  </si>
  <si>
    <t>462080</t>
  </si>
  <si>
    <t>出水市</t>
  </si>
  <si>
    <t>鹿児島県6</t>
  </si>
  <si>
    <t>462101</t>
  </si>
  <si>
    <t>指宿市</t>
  </si>
  <si>
    <t>鹿児島県7</t>
  </si>
  <si>
    <t>462136</t>
  </si>
  <si>
    <t>西之表市</t>
  </si>
  <si>
    <t>鹿児島県8</t>
  </si>
  <si>
    <t>462144</t>
  </si>
  <si>
    <t>垂水市</t>
  </si>
  <si>
    <t>鹿児島県9</t>
  </si>
  <si>
    <t>462152</t>
  </si>
  <si>
    <t>薩摩川内市</t>
  </si>
  <si>
    <t>鹿児島県10</t>
  </si>
  <si>
    <t>462161</t>
  </si>
  <si>
    <t>日置市</t>
  </si>
  <si>
    <t>鹿児島県11</t>
  </si>
  <si>
    <t>462179</t>
  </si>
  <si>
    <t>曽於市</t>
  </si>
  <si>
    <t>鹿児島県12</t>
  </si>
  <si>
    <t>462187</t>
  </si>
  <si>
    <t>霧島市</t>
  </si>
  <si>
    <t>鹿児島県13</t>
  </si>
  <si>
    <t>462195</t>
  </si>
  <si>
    <t>いちき串木野市</t>
  </si>
  <si>
    <t>鹿児島県14</t>
  </si>
  <si>
    <t>462209</t>
  </si>
  <si>
    <t>南さつま市</t>
  </si>
  <si>
    <t>鹿児島県15</t>
  </si>
  <si>
    <t>462217</t>
  </si>
  <si>
    <t>志布志市</t>
  </si>
  <si>
    <t>鹿児島県16</t>
  </si>
  <si>
    <t>462225</t>
  </si>
  <si>
    <t>奄美市</t>
  </si>
  <si>
    <t>鹿児島県17</t>
  </si>
  <si>
    <t>462233</t>
  </si>
  <si>
    <t>南九州市</t>
  </si>
  <si>
    <t>鹿児島県18</t>
  </si>
  <si>
    <t>462241</t>
  </si>
  <si>
    <t>伊佐市</t>
  </si>
  <si>
    <t>鹿児島県19</t>
  </si>
  <si>
    <t>462250</t>
  </si>
  <si>
    <t>姶良市</t>
  </si>
  <si>
    <t>鹿児島県20</t>
  </si>
  <si>
    <t>463035</t>
  </si>
  <si>
    <t>三島村</t>
  </si>
  <si>
    <t>鹿児島県21</t>
  </si>
  <si>
    <t>463043</t>
  </si>
  <si>
    <t>十島村</t>
  </si>
  <si>
    <t>鹿児島県22</t>
  </si>
  <si>
    <t>463922</t>
  </si>
  <si>
    <t>さつま町</t>
  </si>
  <si>
    <t>鹿児島県23</t>
  </si>
  <si>
    <t>464040</t>
  </si>
  <si>
    <t>長島町</t>
  </si>
  <si>
    <t>鹿児島県24</t>
  </si>
  <si>
    <t>464520</t>
  </si>
  <si>
    <t>湧水町</t>
  </si>
  <si>
    <t>鹿児島県25</t>
  </si>
  <si>
    <t>464686</t>
  </si>
  <si>
    <t>大崎町</t>
  </si>
  <si>
    <t>鹿児島県26</t>
  </si>
  <si>
    <t>464821</t>
  </si>
  <si>
    <t>東串良町</t>
  </si>
  <si>
    <t>鹿児島県27</t>
  </si>
  <si>
    <t>464902</t>
  </si>
  <si>
    <t>錦江町</t>
  </si>
  <si>
    <t>鹿児島県28</t>
  </si>
  <si>
    <t>464911</t>
  </si>
  <si>
    <t>南大隅町</t>
  </si>
  <si>
    <t>鹿児島県29</t>
  </si>
  <si>
    <t>464929</t>
  </si>
  <si>
    <t>肝付町</t>
  </si>
  <si>
    <t>鹿児島県30</t>
  </si>
  <si>
    <t>465011</t>
  </si>
  <si>
    <t>中種子町</t>
  </si>
  <si>
    <t>鹿児島県31</t>
  </si>
  <si>
    <t>465020</t>
  </si>
  <si>
    <t>南種子町</t>
  </si>
  <si>
    <t>鹿児島県32</t>
  </si>
  <si>
    <t>465054</t>
  </si>
  <si>
    <t>屋久島町</t>
  </si>
  <si>
    <t>鹿児島県33</t>
  </si>
  <si>
    <t>465232</t>
  </si>
  <si>
    <t>大和村</t>
  </si>
  <si>
    <t>鹿児島県34</t>
  </si>
  <si>
    <t>465241</t>
  </si>
  <si>
    <t>宇検村</t>
  </si>
  <si>
    <t>鹿児島県35</t>
  </si>
  <si>
    <t>465259</t>
  </si>
  <si>
    <t>瀬戸内町</t>
  </si>
  <si>
    <t>鹿児島県36</t>
  </si>
  <si>
    <t>465275</t>
  </si>
  <si>
    <t>龍郷町</t>
  </si>
  <si>
    <t>鹿児島県37</t>
  </si>
  <si>
    <t>465291</t>
  </si>
  <si>
    <t>喜界町</t>
  </si>
  <si>
    <t>鹿児島県38</t>
  </si>
  <si>
    <t>465305</t>
  </si>
  <si>
    <t>徳之島町</t>
  </si>
  <si>
    <t>鹿児島県39</t>
  </si>
  <si>
    <t>465313</t>
  </si>
  <si>
    <t>天城町</t>
  </si>
  <si>
    <t>鹿児島県40</t>
  </si>
  <si>
    <t>465321</t>
  </si>
  <si>
    <t>伊仙町</t>
  </si>
  <si>
    <t>鹿児島県41</t>
  </si>
  <si>
    <t>465330</t>
  </si>
  <si>
    <t>和泊町</t>
  </si>
  <si>
    <t>鹿児島県42</t>
  </si>
  <si>
    <t>465348</t>
  </si>
  <si>
    <t>知名町</t>
  </si>
  <si>
    <t>鹿児島県43</t>
  </si>
  <si>
    <t>465356</t>
  </si>
  <si>
    <t>与論町</t>
  </si>
  <si>
    <t>沖縄県1</t>
  </si>
  <si>
    <t>472018</t>
  </si>
  <si>
    <t>那覇市</t>
  </si>
  <si>
    <t>沖縄県2</t>
  </si>
  <si>
    <t>472051</t>
  </si>
  <si>
    <t>宜野湾市</t>
  </si>
  <si>
    <t>沖縄県3</t>
  </si>
  <si>
    <t>472077</t>
  </si>
  <si>
    <t>石垣市</t>
  </si>
  <si>
    <t>沖縄県4</t>
  </si>
  <si>
    <t>472085</t>
  </si>
  <si>
    <t>浦添市</t>
  </si>
  <si>
    <t>沖縄県5</t>
  </si>
  <si>
    <t>472093</t>
  </si>
  <si>
    <t>名護市</t>
  </si>
  <si>
    <t>沖縄県6</t>
  </si>
  <si>
    <t>472107</t>
  </si>
  <si>
    <t>糸満市</t>
  </si>
  <si>
    <t>沖縄県7</t>
  </si>
  <si>
    <t>472115</t>
  </si>
  <si>
    <t>沖縄市</t>
  </si>
  <si>
    <t>沖縄県8</t>
  </si>
  <si>
    <t>472123</t>
  </si>
  <si>
    <t>豊見城市</t>
  </si>
  <si>
    <t>沖縄県9</t>
  </si>
  <si>
    <t>472131</t>
  </si>
  <si>
    <t>うるま市</t>
  </si>
  <si>
    <t>沖縄県10</t>
  </si>
  <si>
    <t>472140</t>
  </si>
  <si>
    <t>宮古島市</t>
  </si>
  <si>
    <t>沖縄県11</t>
  </si>
  <si>
    <t>472158</t>
  </si>
  <si>
    <t>南城市</t>
  </si>
  <si>
    <t>沖縄県12</t>
  </si>
  <si>
    <t>473014</t>
  </si>
  <si>
    <t>国頭村</t>
  </si>
  <si>
    <t>沖縄県13</t>
  </si>
  <si>
    <t>473022</t>
  </si>
  <si>
    <t>大宜味村</t>
  </si>
  <si>
    <t>沖縄県14</t>
  </si>
  <si>
    <t>473031</t>
  </si>
  <si>
    <t>東村</t>
  </si>
  <si>
    <t>沖縄県15</t>
  </si>
  <si>
    <t>473065</t>
  </si>
  <si>
    <t>今帰仁村</t>
  </si>
  <si>
    <t>沖縄県16</t>
  </si>
  <si>
    <t>473081</t>
  </si>
  <si>
    <t>本部町</t>
  </si>
  <si>
    <t>沖縄県17</t>
  </si>
  <si>
    <t>473111</t>
  </si>
  <si>
    <t>恩納村</t>
  </si>
  <si>
    <t>沖縄県18</t>
  </si>
  <si>
    <t>473138</t>
  </si>
  <si>
    <t>宜野座村</t>
  </si>
  <si>
    <t>沖縄県19</t>
  </si>
  <si>
    <t>473146</t>
  </si>
  <si>
    <t>金武町</t>
  </si>
  <si>
    <t>沖縄県20</t>
  </si>
  <si>
    <t>473154</t>
  </si>
  <si>
    <t>伊江村</t>
  </si>
  <si>
    <t>沖縄県21</t>
  </si>
  <si>
    <t>473243</t>
  </si>
  <si>
    <t>読谷村</t>
  </si>
  <si>
    <t>沖縄県22</t>
  </si>
  <si>
    <t>473251</t>
  </si>
  <si>
    <t>嘉手納町</t>
  </si>
  <si>
    <t>沖縄県23</t>
  </si>
  <si>
    <t>473260</t>
  </si>
  <si>
    <t>北谷町</t>
  </si>
  <si>
    <t>沖縄県24</t>
  </si>
  <si>
    <t>473278</t>
  </si>
  <si>
    <t>北中城村</t>
  </si>
  <si>
    <t>沖縄県25</t>
  </si>
  <si>
    <t>473286</t>
  </si>
  <si>
    <t>中城村</t>
  </si>
  <si>
    <t>沖縄県26</t>
  </si>
  <si>
    <t>473294</t>
  </si>
  <si>
    <t>西原町</t>
  </si>
  <si>
    <t>沖縄県27</t>
  </si>
  <si>
    <t>473481</t>
  </si>
  <si>
    <t>与那原町</t>
  </si>
  <si>
    <t>沖縄県28</t>
  </si>
  <si>
    <t>473502</t>
  </si>
  <si>
    <t>南風原町</t>
  </si>
  <si>
    <t>沖縄県29</t>
  </si>
  <si>
    <t>473537</t>
  </si>
  <si>
    <t>渡嘉敷村</t>
  </si>
  <si>
    <t>沖縄県30</t>
  </si>
  <si>
    <t>473545</t>
  </si>
  <si>
    <t>座間味村</t>
  </si>
  <si>
    <t>沖縄県31</t>
  </si>
  <si>
    <t>473553</t>
  </si>
  <si>
    <t>粟国村</t>
  </si>
  <si>
    <t>沖縄県32</t>
  </si>
  <si>
    <t>473561</t>
  </si>
  <si>
    <t>渡名喜村</t>
  </si>
  <si>
    <t>沖縄県33</t>
  </si>
  <si>
    <t>473570</t>
  </si>
  <si>
    <t>南大東村</t>
  </si>
  <si>
    <t>沖縄県34</t>
  </si>
  <si>
    <t>473588</t>
  </si>
  <si>
    <t>北大東村</t>
  </si>
  <si>
    <t>沖縄県35</t>
  </si>
  <si>
    <t>473596</t>
  </si>
  <si>
    <t>伊平屋村</t>
  </si>
  <si>
    <t>沖縄県36</t>
  </si>
  <si>
    <t>473600</t>
  </si>
  <si>
    <t>伊是名村</t>
  </si>
  <si>
    <t>沖縄県37</t>
  </si>
  <si>
    <t>473618</t>
  </si>
  <si>
    <t>久米島町</t>
  </si>
  <si>
    <t>沖縄県38</t>
  </si>
  <si>
    <t>473626</t>
  </si>
  <si>
    <t>八重瀬町</t>
  </si>
  <si>
    <t>沖縄県39</t>
  </si>
  <si>
    <t>473758</t>
  </si>
  <si>
    <t>多良間村</t>
  </si>
  <si>
    <t>沖縄県40</t>
  </si>
  <si>
    <t>473812</t>
  </si>
  <si>
    <t>竹富町</t>
  </si>
  <si>
    <t>沖縄県41</t>
  </si>
  <si>
    <t>473821</t>
  </si>
  <si>
    <t>与那国町</t>
  </si>
  <si>
    <t>都道府県</t>
    <rPh sb="0" eb="4">
      <t>トドウフケン</t>
    </rPh>
    <phoneticPr fontId="2"/>
  </si>
  <si>
    <r>
      <t xml:space="preserve">令和７年度障害者総合福祉推進事業「課題番号１８　療養介護の在り方に係る調査研究」
</t>
    </r>
    <r>
      <rPr>
        <b/>
        <sz val="16"/>
        <color theme="1"/>
        <rFont val="Meiryo UI"/>
        <family val="3"/>
        <charset val="128"/>
      </rPr>
      <t>A.事業所基礎情報等調査票</t>
    </r>
    <rPh sb="43" eb="46">
      <t>ジギョウショ</t>
    </rPh>
    <rPh sb="46" eb="48">
      <t>キソ</t>
    </rPh>
    <rPh sb="48" eb="50">
      <t>ジョウホウ</t>
    </rPh>
    <rPh sb="50" eb="51">
      <t>トウ</t>
    </rPh>
    <rPh sb="51" eb="54">
      <t>チョウサヒョウ</t>
    </rPh>
    <phoneticPr fontId="2"/>
  </si>
  <si>
    <t>非表示</t>
    <rPh sb="0" eb="3">
      <t>ヒヒョウジ</t>
    </rPh>
    <phoneticPr fontId="3"/>
  </si>
  <si>
    <t>【本調査の目的】</t>
    <phoneticPr fontId="2"/>
  </si>
  <si>
    <t>本調査は、厚生労働省　令和７年度障害者総合福祉推進事業</t>
    <phoneticPr fontId="2"/>
  </si>
  <si>
    <t>「療養介護の在り方に係る調査研究」の一環として実施します。</t>
    <phoneticPr fontId="2"/>
  </si>
  <si>
    <t>本事業は、次期障害福祉サービス等報酬改定等に向け、今後の検討に資する情報を収集するため、</t>
    <phoneticPr fontId="2"/>
  </si>
  <si>
    <t>療養介護における日中活動の実施状況や地域移行の状況等を明らかにすることを目的として実施します。</t>
    <phoneticPr fontId="2"/>
  </si>
  <si>
    <t>【本調査の調査対象及び回答対象】</t>
  </si>
  <si>
    <t>本調査は、療養介護事業所（悉皆）を調査対象として実施します。</t>
    <phoneticPr fontId="2"/>
  </si>
  <si>
    <t>本調査は以下２つの調査票（シート）で構成しています。</t>
    <phoneticPr fontId="2"/>
  </si>
  <si>
    <t>A.事業所基礎情報等調査票：基本情報、運営方針、療養介護に対する意見</t>
    <phoneticPr fontId="2"/>
  </si>
  <si>
    <t>B.利用者基礎情報等調査票：基本情報、病状等、日中活動等の状況</t>
    <phoneticPr fontId="2"/>
  </si>
  <si>
    <t>【ご回答いただくにあたって】</t>
  </si>
  <si>
    <t>・本調査にご回答いただく方の立場について、特段指定はありません。</t>
    <phoneticPr fontId="2"/>
  </si>
  <si>
    <t>　各設問の内容について十分把握されている方によるご回答をお願いいたします。</t>
    <phoneticPr fontId="2"/>
  </si>
  <si>
    <t>・ご回答いただいた内容は集計し、結果をPwCコンサルティング合同会社ホームページ上で公表いたします。</t>
    <phoneticPr fontId="2"/>
  </si>
  <si>
    <t>　その際、個人名、事業所名、地域等が特定されることはありません。</t>
    <phoneticPr fontId="2"/>
  </si>
  <si>
    <t>■ご回答方法■</t>
    <phoneticPr fontId="2"/>
  </si>
  <si>
    <t>調査票（本ファイル）に記入</t>
  </si>
  <si>
    <t>■ご提出方法■</t>
    <rPh sb="4" eb="6">
      <t>ホウホウ</t>
    </rPh>
    <phoneticPr fontId="2"/>
  </si>
  <si>
    <t>【お問い合わせ先】</t>
  </si>
  <si>
    <t>本調査の目的や内容、データの取り扱い、ご回答方法等についてご不明な点などございましたら、</t>
  </si>
  <si>
    <t>以下までお問い合わせください。</t>
  </si>
  <si>
    <t>※ ご返信にはお時間を要する場合がございますが、順次ご返信いたしますのでご了承いただけますと幸いです</t>
  </si>
  <si>
    <t>事務局</t>
  </si>
  <si>
    <t>療養介護の実態把握に向けたアンケート回収事務局（株式会社リサーチワークス）</t>
    <phoneticPr fontId="2"/>
  </si>
  <si>
    <t>メールアドレス</t>
  </si>
  <si>
    <t>XXX</t>
    <phoneticPr fontId="2"/>
  </si>
  <si>
    <t>調査実施主体</t>
  </si>
  <si>
    <t>PwCコンサルティング合同会社　公共事業部</t>
    <phoneticPr fontId="2"/>
  </si>
  <si>
    <t>【住 所】〒100-0004 東京都千代田区大手町1-2-1　Otemachi One タワー</t>
    <phoneticPr fontId="2"/>
  </si>
  <si>
    <t>基本情報</t>
    <rPh sb="0" eb="4">
      <t>キホンジョウホウ</t>
    </rPh>
    <phoneticPr fontId="2"/>
  </si>
  <si>
    <t>1.</t>
    <phoneticPr fontId="2"/>
  </si>
  <si>
    <t>▼ 回答欄に文字または数値を入力してください</t>
    <rPh sb="2" eb="5">
      <t>カイトウラン</t>
    </rPh>
    <rPh sb="6" eb="8">
      <t>モジ</t>
    </rPh>
    <rPh sb="11" eb="13">
      <t>スウチ</t>
    </rPh>
    <rPh sb="14" eb="16">
      <t>ニュウリョク</t>
    </rPh>
    <phoneticPr fontId="2"/>
  </si>
  <si>
    <t>法人名</t>
    <phoneticPr fontId="3"/>
  </si>
  <si>
    <t>事業所名</t>
    <phoneticPr fontId="3"/>
  </si>
  <si>
    <t>事業所番号（10桁）</t>
    <phoneticPr fontId="3"/>
  </si>
  <si>
    <t>担当者名</t>
    <phoneticPr fontId="2"/>
  </si>
  <si>
    <t>電話番号</t>
    <phoneticPr fontId="3"/>
  </si>
  <si>
    <t>メールアドレス</t>
    <phoneticPr fontId="3"/>
  </si>
  <si>
    <t>事業所設立年（西暦）</t>
    <phoneticPr fontId="3"/>
  </si>
  <si>
    <t>年</t>
    <rPh sb="0" eb="1">
      <t>ネン</t>
    </rPh>
    <phoneticPr fontId="3"/>
  </si>
  <si>
    <t>運営主体の法人格について、あてはまるものを選択してください。</t>
  </si>
  <si>
    <t>※公設民営、指定管理等の場合は、設置者ではなく、サービスを運営する法人を回答してください。</t>
    <phoneticPr fontId="2"/>
  </si>
  <si>
    <t>＜選択肢＞</t>
    <rPh sb="1" eb="4">
      <t>センタクシ</t>
    </rPh>
    <phoneticPr fontId="2"/>
  </si>
  <si>
    <t>①</t>
    <phoneticPr fontId="2"/>
  </si>
  <si>
    <t>都道府県、市区町村、一部事務組合</t>
    <phoneticPr fontId="2"/>
  </si>
  <si>
    <t>②</t>
    <phoneticPr fontId="2"/>
  </si>
  <si>
    <t>社会福祉法人</t>
  </si>
  <si>
    <t>③</t>
    <phoneticPr fontId="2"/>
  </si>
  <si>
    <t>医療法人</t>
    <phoneticPr fontId="2"/>
  </si>
  <si>
    <t>④</t>
    <phoneticPr fontId="2"/>
  </si>
  <si>
    <t>営利法人（株式・合名・合資・合同会社）</t>
    <phoneticPr fontId="2"/>
  </si>
  <si>
    <t>⑤</t>
    <phoneticPr fontId="2"/>
  </si>
  <si>
    <t>特定非営利活動法人（ＮＰＯ）</t>
    <phoneticPr fontId="2"/>
  </si>
  <si>
    <t>⑥</t>
    <phoneticPr fontId="2"/>
  </si>
  <si>
    <t>国、独立行政法人国立病院機構</t>
    <phoneticPr fontId="2"/>
  </si>
  <si>
    <t>⑦</t>
    <phoneticPr fontId="2"/>
  </si>
  <si>
    <t>独立行政法人（国立病院機構以外）</t>
    <rPh sb="0" eb="2">
      <t>ドクリツ</t>
    </rPh>
    <rPh sb="2" eb="4">
      <t>ギョウセイ</t>
    </rPh>
    <rPh sb="4" eb="6">
      <t>ホウジン</t>
    </rPh>
    <rPh sb="7" eb="9">
      <t>コクリツ</t>
    </rPh>
    <rPh sb="9" eb="11">
      <t>ビョウイン</t>
    </rPh>
    <rPh sb="11" eb="13">
      <t>キコウ</t>
    </rPh>
    <rPh sb="13" eb="15">
      <t>イガイ</t>
    </rPh>
    <phoneticPr fontId="2"/>
  </si>
  <si>
    <t>⑧</t>
    <phoneticPr fontId="2"/>
  </si>
  <si>
    <t>その他の法人（社団・財団、農協、生協、学校等）</t>
    <phoneticPr fontId="2"/>
  </si>
  <si>
    <t xml:space="preserve">  </t>
    <phoneticPr fontId="2"/>
  </si>
  <si>
    <t>▼ 上記＜選択肢＞からあてはまるものを一つ選択してください</t>
  </si>
  <si>
    <t>回答</t>
    <rPh sb="0" eb="2">
      <t>カイトウ</t>
    </rPh>
    <phoneticPr fontId="2"/>
  </si>
  <si>
    <t>2.</t>
    <phoneticPr fontId="2"/>
  </si>
  <si>
    <t>貴法人にて運営している障害福祉サービス等を選択してください。</t>
    <phoneticPr fontId="2"/>
  </si>
  <si>
    <t>居宅介護</t>
  </si>
  <si>
    <t>就労継続支援B型</t>
  </si>
  <si>
    <t>重度訪問介護</t>
  </si>
  <si>
    <t>就労定着支援</t>
  </si>
  <si>
    <t>同行援護</t>
  </si>
  <si>
    <t>自立生活援助</t>
  </si>
  <si>
    <t>行動援護</t>
  </si>
  <si>
    <t>計画相談支援</t>
  </si>
  <si>
    <t>療養介護</t>
  </si>
  <si>
    <t>地域移行支援</t>
    <rPh sb="2" eb="4">
      <t>イコウ</t>
    </rPh>
    <phoneticPr fontId="2"/>
  </si>
  <si>
    <t>生活介護</t>
  </si>
  <si>
    <t>地域定着支援</t>
  </si>
  <si>
    <t>短期入所</t>
  </si>
  <si>
    <t>福祉型障害児入所施設</t>
  </si>
  <si>
    <t>重度障害者等包括支援</t>
  </si>
  <si>
    <t>医療型障害児入所施設</t>
  </si>
  <si>
    <t>共同生活援助</t>
  </si>
  <si>
    <t>児童発達支援</t>
  </si>
  <si>
    <t>施設入所支援</t>
  </si>
  <si>
    <t>医療型児童発達支援</t>
  </si>
  <si>
    <t>自立訓練（機能訓練）</t>
  </si>
  <si>
    <t>放課後等デイサービス</t>
    <phoneticPr fontId="2"/>
  </si>
  <si>
    <t>自立訓練（生活訓練）</t>
  </si>
  <si>
    <t>居宅訪問型児童発達支援</t>
    <phoneticPr fontId="2"/>
  </si>
  <si>
    <t>宿泊型自立訓練</t>
  </si>
  <si>
    <t>保育所等訪問支援</t>
    <phoneticPr fontId="2"/>
  </si>
  <si>
    <t>⑭</t>
  </si>
  <si>
    <t>就労選択支援</t>
    <rPh sb="2" eb="4">
      <t>センタク</t>
    </rPh>
    <phoneticPr fontId="2"/>
  </si>
  <si>
    <t>障害児相談支援</t>
    <phoneticPr fontId="2"/>
  </si>
  <si>
    <t>就労移行支援</t>
  </si>
  <si>
    <t>地域生活支援事業のサービス</t>
    <phoneticPr fontId="2"/>
  </si>
  <si>
    <t>就労継続支援A型</t>
  </si>
  <si>
    <t>㉜</t>
    <phoneticPr fontId="2"/>
  </si>
  <si>
    <t>介護保険サービス</t>
    <phoneticPr fontId="2"/>
  </si>
  <si>
    <t>▼ 上記＜選択肢＞からあてはまるものを全て選択してください</t>
    <phoneticPr fontId="2"/>
  </si>
  <si>
    <t>3.</t>
    <phoneticPr fontId="2"/>
  </si>
  <si>
    <t>▼ 回答欄に数値を入力してください</t>
    <rPh sb="2" eb="5">
      <t>カイトウラン</t>
    </rPh>
    <rPh sb="6" eb="8">
      <t>スウチ</t>
    </rPh>
    <rPh sb="9" eb="11">
      <t>ニュウリョク</t>
    </rPh>
    <phoneticPr fontId="2"/>
  </si>
  <si>
    <r>
      <t>1.貴法人</t>
    </r>
    <r>
      <rPr>
        <b/>
        <u/>
        <sz val="9"/>
        <rFont val="Meiryo UI"/>
        <family val="3"/>
        <charset val="128"/>
      </rPr>
      <t>内</t>
    </r>
    <r>
      <rPr>
        <sz val="9"/>
        <rFont val="Meiryo UI"/>
        <family val="3"/>
        <charset val="128"/>
      </rPr>
      <t>の計画相談支援事業所が
作成している</t>
    </r>
    <phoneticPr fontId="2"/>
  </si>
  <si>
    <t>%</t>
    <phoneticPr fontId="2"/>
  </si>
  <si>
    <r>
      <t>2.貴法人</t>
    </r>
    <r>
      <rPr>
        <b/>
        <u/>
        <sz val="9"/>
        <rFont val="Meiryo UI"/>
        <family val="3"/>
        <charset val="128"/>
      </rPr>
      <t>外</t>
    </r>
    <r>
      <rPr>
        <sz val="9"/>
        <rFont val="Meiryo UI"/>
        <family val="3"/>
        <charset val="128"/>
      </rPr>
      <t>の計画相談支援事業所が
作成している</t>
    </r>
    <phoneticPr fontId="2"/>
  </si>
  <si>
    <t>3.家族等が「セルフプラン」として
作成している</t>
    <phoneticPr fontId="2"/>
  </si>
  <si>
    <t>合計</t>
    <rPh sb="0" eb="2">
      <t>ゴウケイ</t>
    </rPh>
    <phoneticPr fontId="2"/>
  </si>
  <si>
    <t>4.</t>
    <phoneticPr fontId="2"/>
  </si>
  <si>
    <t>貴事業所における障害者虐待防止に関する取組みについて、選択してください。</t>
    <phoneticPr fontId="2"/>
  </si>
  <si>
    <t>本人・家族等から虐待に関する通報を受け付ける仕組みを設けている</t>
    <phoneticPr fontId="2"/>
  </si>
  <si>
    <t>職員から虐待に関する内部通報を受け付ける仕組みを設けている</t>
    <phoneticPr fontId="2"/>
  </si>
  <si>
    <t>都道府県等が開催する虐待防止・権利擁護研修等に参加している</t>
    <phoneticPr fontId="2"/>
  </si>
  <si>
    <t>事業所内で虐待防止・権利擁護等に関する研修を実施している</t>
    <phoneticPr fontId="2"/>
  </si>
  <si>
    <t>その他</t>
    <phoneticPr fontId="2"/>
  </si>
  <si>
    <t>「⑤その他」の具体的な内容</t>
    <rPh sb="4" eb="5">
      <t>タ</t>
    </rPh>
    <rPh sb="7" eb="10">
      <t>グタイテキ</t>
    </rPh>
    <rPh sb="11" eb="13">
      <t>ナイヨウ</t>
    </rPh>
    <phoneticPr fontId="2"/>
  </si>
  <si>
    <t>1人部屋（個室）</t>
    <phoneticPr fontId="2"/>
  </si>
  <si>
    <t>部屋</t>
    <rPh sb="0" eb="2">
      <t>ヘヤ</t>
    </rPh>
    <phoneticPr fontId="2"/>
  </si>
  <si>
    <t>2人部屋</t>
    <phoneticPr fontId="2"/>
  </si>
  <si>
    <t>3人部屋</t>
    <phoneticPr fontId="2"/>
  </si>
  <si>
    <t>4人部屋</t>
    <phoneticPr fontId="2"/>
  </si>
  <si>
    <t>5人以上部屋</t>
    <phoneticPr fontId="2"/>
  </si>
  <si>
    <t>2①.</t>
    <phoneticPr fontId="2"/>
  </si>
  <si>
    <t>ユニット制（ユニットケア）の導入状況について、あてはまるものを選択してください。</t>
    <phoneticPr fontId="2"/>
  </si>
  <si>
    <t>※ユニット制（ユニットケア）：少数の居室及び当該居室に近接して設けられる共同生活室（当該居室の入居者が交流し、</t>
    <phoneticPr fontId="2"/>
  </si>
  <si>
    <t>共同で日常生活を営むための場所）により一体的に構成される場所（ユニット）ごとに入居者の日常生活が営まれ、</t>
    <phoneticPr fontId="2"/>
  </si>
  <si>
    <t>これに対する支援が行われることをいいます。</t>
    <phoneticPr fontId="2"/>
  </si>
  <si>
    <t>取り入れている</t>
    <phoneticPr fontId="2"/>
  </si>
  <si>
    <t>取り入れていない</t>
    <phoneticPr fontId="2"/>
  </si>
  <si>
    <t>2②.</t>
    <phoneticPr fontId="2"/>
  </si>
  <si>
    <t>１ユニットに属する利用者数（上記定義に該当する共同生活室を共有して共に日常生活を営む者の数）を入力してください。</t>
    <phoneticPr fontId="2"/>
  </si>
  <si>
    <t>※事業所内全ユニットのうち、最も該当の多いものを回答してください。</t>
    <phoneticPr fontId="2"/>
  </si>
  <si>
    <t>人</t>
    <rPh sb="0" eb="1">
      <t>ニン</t>
    </rPh>
    <phoneticPr fontId="2"/>
  </si>
  <si>
    <t>2③.</t>
    <phoneticPr fontId="2"/>
  </si>
  <si>
    <t>１ユニットに属する居室数を入力してください。</t>
    <phoneticPr fontId="2"/>
  </si>
  <si>
    <t>2④.</t>
    <phoneticPr fontId="2"/>
  </si>
  <si>
    <t>１ユニットに属する直接処遇職員の人数を入力してください。</t>
    <phoneticPr fontId="2"/>
  </si>
  <si>
    <t>3①.</t>
    <phoneticPr fontId="2"/>
  </si>
  <si>
    <t>設置している</t>
    <phoneticPr fontId="2"/>
  </si>
  <si>
    <t>設置していない</t>
    <phoneticPr fontId="2"/>
  </si>
  <si>
    <t>3②.</t>
    <phoneticPr fontId="2"/>
  </si>
  <si>
    <t>※１回の利用における宿泊日数の長短や、同一家族による複数回利用に関わらず、各回の利用を1回とカウントしてください。</t>
    <phoneticPr fontId="2"/>
  </si>
  <si>
    <t>ほとんど毎日利用されている</t>
    <phoneticPr fontId="2"/>
  </si>
  <si>
    <t>1週間に1～数回程度</t>
    <phoneticPr fontId="2"/>
  </si>
  <si>
    <t>2週間に1～数回程度</t>
    <phoneticPr fontId="2"/>
  </si>
  <si>
    <t>1月に1～数回程度</t>
    <phoneticPr fontId="2"/>
  </si>
  <si>
    <t>3月に1～数回程度</t>
    <phoneticPr fontId="2"/>
  </si>
  <si>
    <t>半年に1～数回程度</t>
    <phoneticPr fontId="2"/>
  </si>
  <si>
    <t>1年に1～数回程度</t>
    <phoneticPr fontId="2"/>
  </si>
  <si>
    <t>ほとんど利用されていない</t>
    <phoneticPr fontId="2"/>
  </si>
  <si>
    <t>療養介護定員数を入力してください。</t>
    <phoneticPr fontId="2"/>
  </si>
  <si>
    <t>※障害児入所施設を一体運営（建物・棟等を分け、別事業所として運営している場合を除く）している場合は、</t>
    <phoneticPr fontId="2"/>
  </si>
  <si>
    <t>児・者合わせた定員として回答してください。</t>
    <phoneticPr fontId="2"/>
  </si>
  <si>
    <t>療養介護利用者数（実人数）を入力してください。</t>
    <phoneticPr fontId="2"/>
  </si>
  <si>
    <t>1.障害支援区分６に該当し、気管切開に伴う人工呼吸器
による呼吸管理を行っている者</t>
    <phoneticPr fontId="2"/>
  </si>
  <si>
    <t>2.②障害支援区分５以上に該当する進行性筋萎縮症患者</t>
    <phoneticPr fontId="2"/>
  </si>
  <si>
    <t>2.③障害支援区分５以上に該当し、医療的ケアの
判定スコアが16点以上の者</t>
    <phoneticPr fontId="2"/>
  </si>
  <si>
    <t>2.④障害支援区分５以上に該当し、障害支援区分の認定調査項目のうち行動関連項目等（12項目）の合計点数が10点以上である者であって、医療的ケアの判定スコアが8点以上の者</t>
    <phoneticPr fontId="2"/>
  </si>
  <si>
    <t>2.⑤障害支援区分５以上に該当する遷延性意識障害者であって、医療的ケアの判定スコアが8点以上の者</t>
    <phoneticPr fontId="2"/>
  </si>
  <si>
    <t>3.1.及び2.に準ずる者として機能訓練、療養上の管理、看護及び医学的管理の下における介護その他必要な医療並びに日常生活上の世話を要する障害者であって、常時介護を要するものであると市町村が認めた者</t>
    <phoneticPr fontId="2"/>
  </si>
  <si>
    <t>4.改正前の児童福祉法第43条の4に規定する重症心身障害児施設に入所した者又は改正前の児童福祉法第7条第6項に規定する指定医療機関に入院した者であって、平成24年4月1日以降指定療養介護事業所を利用する1.及び2.以外の者</t>
    <phoneticPr fontId="2"/>
  </si>
  <si>
    <t>1.身体障害</t>
    <phoneticPr fontId="2"/>
  </si>
  <si>
    <t>2.知的障害</t>
    <phoneticPr fontId="2"/>
  </si>
  <si>
    <t>3.精神障害</t>
    <phoneticPr fontId="2"/>
  </si>
  <si>
    <t>4.難病等</t>
    <phoneticPr fontId="2"/>
  </si>
  <si>
    <t>5.</t>
    <phoneticPr fontId="2"/>
  </si>
  <si>
    <t>1.非該当</t>
    <phoneticPr fontId="2"/>
  </si>
  <si>
    <t>2.区分１</t>
    <phoneticPr fontId="2"/>
  </si>
  <si>
    <t>3.区分２</t>
    <phoneticPr fontId="2"/>
  </si>
  <si>
    <t>4.区分３</t>
    <phoneticPr fontId="2"/>
  </si>
  <si>
    <t>5.区分４</t>
    <phoneticPr fontId="2"/>
  </si>
  <si>
    <t>6.区分５</t>
    <phoneticPr fontId="2"/>
  </si>
  <si>
    <t>7.区分６</t>
    <phoneticPr fontId="2"/>
  </si>
  <si>
    <t>6.</t>
    <phoneticPr fontId="2"/>
  </si>
  <si>
    <t>2.強度行動障害を有する者（※障害支援区分認定調査項目の行動関連項目の合計点数が 10 点以上の者）</t>
    <phoneticPr fontId="2"/>
  </si>
  <si>
    <t>3.高次脳機能障害の診断を受けている者</t>
    <phoneticPr fontId="2"/>
  </si>
  <si>
    <t>7.</t>
    <phoneticPr fontId="2"/>
  </si>
  <si>
    <t>1.15歳以上18歳未満</t>
    <phoneticPr fontId="2"/>
  </si>
  <si>
    <t>2.18歳以上20歳未満</t>
    <phoneticPr fontId="2"/>
  </si>
  <si>
    <t>3.20代</t>
    <phoneticPr fontId="2"/>
  </si>
  <si>
    <t>4.30代</t>
    <phoneticPr fontId="2"/>
  </si>
  <si>
    <t>5.40代</t>
    <phoneticPr fontId="2"/>
  </si>
  <si>
    <t>6.50代</t>
    <phoneticPr fontId="2"/>
  </si>
  <si>
    <t>7.60代</t>
    <phoneticPr fontId="2"/>
  </si>
  <si>
    <t>8.70代</t>
    <phoneticPr fontId="2"/>
  </si>
  <si>
    <t>9.80代以上</t>
    <phoneticPr fontId="2"/>
  </si>
  <si>
    <t>8.</t>
    <phoneticPr fontId="2"/>
  </si>
  <si>
    <t>1.男性</t>
    <phoneticPr fontId="2"/>
  </si>
  <si>
    <t>2.女性</t>
    <phoneticPr fontId="2"/>
  </si>
  <si>
    <t>3.その他（回答しない）</t>
    <phoneticPr fontId="2"/>
  </si>
  <si>
    <t>9.</t>
    <phoneticPr fontId="2"/>
  </si>
  <si>
    <t>他事業所での利用期間は含めないでください。</t>
    <phoneticPr fontId="2"/>
  </si>
  <si>
    <t>1.1年未満</t>
    <phoneticPr fontId="2"/>
  </si>
  <si>
    <t>2.1～5年未満</t>
    <phoneticPr fontId="2"/>
  </si>
  <si>
    <t>3.5～10年未満</t>
    <phoneticPr fontId="2"/>
  </si>
  <si>
    <t>4.10～15年未満</t>
    <phoneticPr fontId="2"/>
  </si>
  <si>
    <t>5.15～20年未満</t>
    <phoneticPr fontId="2"/>
  </si>
  <si>
    <t>6.20～25年未満</t>
    <phoneticPr fontId="2"/>
  </si>
  <si>
    <t>7.25～30年未満</t>
    <phoneticPr fontId="2"/>
  </si>
  <si>
    <t>8.30年以上</t>
    <phoneticPr fontId="2"/>
  </si>
  <si>
    <t>10.</t>
    <phoneticPr fontId="2"/>
  </si>
  <si>
    <t>【2022年度～2024年度】療養介護利用者のうち退所者数（延人数）を入力してください。</t>
    <phoneticPr fontId="2"/>
  </si>
  <si>
    <t>※同一年度中または3か年度のうちに複数回退所している療養介護利用者がいる場合は、各退所年度にそれぞれ計上してください。</t>
    <phoneticPr fontId="2"/>
  </si>
  <si>
    <t>2022年度</t>
    <rPh sb="4" eb="6">
      <t>ネンド</t>
    </rPh>
    <phoneticPr fontId="11"/>
  </si>
  <si>
    <t>2023年度</t>
    <rPh sb="4" eb="6">
      <t>ネンド</t>
    </rPh>
    <phoneticPr fontId="11"/>
  </si>
  <si>
    <t>2024年度</t>
    <rPh sb="4" eb="6">
      <t>ネンド</t>
    </rPh>
    <phoneticPr fontId="11"/>
  </si>
  <si>
    <t>11①.</t>
    <phoneticPr fontId="2"/>
  </si>
  <si>
    <t>【2022年度～2024年度】退所者の退所後の居住の場・状況別の人数（延人数）を入力してください。</t>
    <phoneticPr fontId="2"/>
  </si>
  <si>
    <t>1.一人暮らし・結婚等</t>
    <phoneticPr fontId="11"/>
  </si>
  <si>
    <t>うち、障害福祉サービス（ホームヘルパー）を利用している者の人数（延人数）</t>
    <phoneticPr fontId="2"/>
  </si>
  <si>
    <t>うち、障害福祉サービス（通所）を利用している者の人数（延人数）</t>
    <phoneticPr fontId="2"/>
  </si>
  <si>
    <t>うち、上記いずれのサービスも利用有無が不明である者の人数（延人数）</t>
    <phoneticPr fontId="2"/>
  </si>
  <si>
    <t>2.家庭復帰</t>
    <phoneticPr fontId="11"/>
  </si>
  <si>
    <t>3.共同生活援助（グループホーム）</t>
    <phoneticPr fontId="11"/>
  </si>
  <si>
    <t>7.死亡した者の人数（延人数）</t>
    <phoneticPr fontId="2"/>
  </si>
  <si>
    <t>8.不明である者の人数（延人数）</t>
    <phoneticPr fontId="2"/>
  </si>
  <si>
    <t>9.その他の人数（延人数）</t>
    <phoneticPr fontId="2"/>
  </si>
  <si>
    <t>11②.</t>
    <phoneticPr fontId="2"/>
  </si>
  <si>
    <t>その他の内容について具体的に記載してください。</t>
    <phoneticPr fontId="2"/>
  </si>
  <si>
    <t>「9.その他の人数」の具体的な内容</t>
    <rPh sb="5" eb="6">
      <t>タ</t>
    </rPh>
    <rPh sb="7" eb="9">
      <t>ニンズウ</t>
    </rPh>
    <rPh sb="11" eb="14">
      <t>グタイテキ</t>
    </rPh>
    <rPh sb="15" eb="17">
      <t>ナイヨウ</t>
    </rPh>
    <phoneticPr fontId="2"/>
  </si>
  <si>
    <t>1①.</t>
    <phoneticPr fontId="2"/>
  </si>
  <si>
    <t>1②.</t>
    <phoneticPr fontId="2"/>
  </si>
  <si>
    <t>管理者におけるそれぞれの有資格者数（社会福祉士、精神保健福祉士、介護福祉士、公認心理師）を入力してください。</t>
    <phoneticPr fontId="2"/>
  </si>
  <si>
    <t>公認心理師）を入力してください。</t>
    <phoneticPr fontId="2"/>
  </si>
  <si>
    <t>介護福祉士、公認心理師）を入力してください。</t>
    <phoneticPr fontId="2"/>
  </si>
  <si>
    <t>管理者</t>
    <rPh sb="0" eb="3">
      <t>カンリシャ</t>
    </rPh>
    <phoneticPr fontId="11"/>
  </si>
  <si>
    <t>サービス管理
責任者</t>
    <rPh sb="4" eb="6">
      <t>カンリ</t>
    </rPh>
    <rPh sb="7" eb="9">
      <t>セキニン</t>
    </rPh>
    <rPh sb="9" eb="10">
      <t>シャ</t>
    </rPh>
    <phoneticPr fontId="11"/>
  </si>
  <si>
    <t>生活支援員</t>
    <rPh sb="0" eb="2">
      <t>セイカツ</t>
    </rPh>
    <rPh sb="2" eb="4">
      <t>シエン</t>
    </rPh>
    <rPh sb="4" eb="5">
      <t>イン</t>
    </rPh>
    <phoneticPr fontId="11"/>
  </si>
  <si>
    <t>雇用形態</t>
    <rPh sb="0" eb="4">
      <t>コヨウケイタイ</t>
    </rPh>
    <phoneticPr fontId="11"/>
  </si>
  <si>
    <t>常勤（実人数）</t>
    <rPh sb="0" eb="2">
      <t>ジョウキン</t>
    </rPh>
    <rPh sb="3" eb="4">
      <t>ジツ</t>
    </rPh>
    <rPh sb="4" eb="6">
      <t>ニンズウ</t>
    </rPh>
    <phoneticPr fontId="11"/>
  </si>
  <si>
    <t>非常勤（実人数）</t>
    <rPh sb="0" eb="1">
      <t>ヒ</t>
    </rPh>
    <rPh sb="1" eb="3">
      <t>ジョウキン</t>
    </rPh>
    <rPh sb="4" eb="5">
      <t>ジツ</t>
    </rPh>
    <rPh sb="5" eb="7">
      <t>ニンズウ</t>
    </rPh>
    <phoneticPr fontId="11"/>
  </si>
  <si>
    <t>5.</t>
  </si>
  <si>
    <t>6.</t>
  </si>
  <si>
    <t>7.</t>
  </si>
  <si>
    <t>8.</t>
  </si>
  <si>
    <t>9.</t>
  </si>
  <si>
    <t>10.</t>
  </si>
  <si>
    <t>11.</t>
  </si>
  <si>
    <t>12.</t>
  </si>
  <si>
    <t>医師</t>
    <rPh sb="0" eb="2">
      <t>イシ</t>
    </rPh>
    <phoneticPr fontId="11"/>
  </si>
  <si>
    <t>看護職員（看護師、准看護師、看護補助者）</t>
    <rPh sb="0" eb="2">
      <t>カンゴ</t>
    </rPh>
    <rPh sb="2" eb="4">
      <t>ショクイン</t>
    </rPh>
    <rPh sb="5" eb="8">
      <t>カンゴシ</t>
    </rPh>
    <rPh sb="9" eb="13">
      <t>ジュンカンゴシ</t>
    </rPh>
    <rPh sb="14" eb="16">
      <t>カンゴ</t>
    </rPh>
    <rPh sb="16" eb="19">
      <t>ホジョシャ</t>
    </rPh>
    <phoneticPr fontId="11"/>
  </si>
  <si>
    <t>理学療法士</t>
    <phoneticPr fontId="11"/>
  </si>
  <si>
    <t>作業療法士</t>
    <rPh sb="0" eb="2">
      <t>サギョウ</t>
    </rPh>
    <rPh sb="2" eb="5">
      <t>リョウホウシ</t>
    </rPh>
    <phoneticPr fontId="11"/>
  </si>
  <si>
    <t>管理栄養士</t>
    <rPh sb="0" eb="2">
      <t>カンリ</t>
    </rPh>
    <rPh sb="2" eb="5">
      <t>エイヨウシ</t>
    </rPh>
    <phoneticPr fontId="11"/>
  </si>
  <si>
    <t>栄養士</t>
    <rPh sb="0" eb="3">
      <t>エイヨウシ</t>
    </rPh>
    <phoneticPr fontId="11"/>
  </si>
  <si>
    <t>薬剤師</t>
    <phoneticPr fontId="11"/>
  </si>
  <si>
    <t>医療相談員</t>
    <phoneticPr fontId="11"/>
  </si>
  <si>
    <t>13.</t>
    <phoneticPr fontId="2"/>
  </si>
  <si>
    <t>一週間における職員（医師、看護職員、生活支援員、その他直接処遇職員）の平均配置人数について、</t>
    <phoneticPr fontId="2"/>
  </si>
  <si>
    <t>※特別多い、少ない事情が存在しない最も標準的な一週間における平均配置人数を入力してください。</t>
    <phoneticPr fontId="2"/>
  </si>
  <si>
    <t>※実人数を入力してください。</t>
    <phoneticPr fontId="2"/>
  </si>
  <si>
    <t>生活支援員</t>
    <rPh sb="0" eb="5">
      <t>セイカツシエンイン</t>
    </rPh>
    <phoneticPr fontId="11"/>
  </si>
  <si>
    <t>その他直接
処遇職員</t>
    <rPh sb="2" eb="3">
      <t>タ</t>
    </rPh>
    <rPh sb="3" eb="5">
      <t>チョクセツ</t>
    </rPh>
    <rPh sb="6" eb="8">
      <t>ショグウ</t>
    </rPh>
    <rPh sb="8" eb="10">
      <t>ショクイン</t>
    </rPh>
    <phoneticPr fontId="11"/>
  </si>
  <si>
    <t>6.加算の算定状況</t>
    <phoneticPr fontId="2"/>
  </si>
  <si>
    <t>福祉専門職員配置等加算の算定状況について、あてはまるものを選択してください。</t>
    <phoneticPr fontId="2"/>
  </si>
  <si>
    <t>加算（Ⅰ）を算定している</t>
    <phoneticPr fontId="2"/>
  </si>
  <si>
    <t>加算（Ⅱ）を算定している</t>
    <phoneticPr fontId="2"/>
  </si>
  <si>
    <t>加算（Ⅲ）を算定している</t>
    <phoneticPr fontId="2"/>
  </si>
  <si>
    <t>算定していない</t>
    <phoneticPr fontId="2"/>
  </si>
  <si>
    <t>人員配置体制加算の算定状況について、あてはまるものを選択してください。</t>
    <phoneticPr fontId="2"/>
  </si>
  <si>
    <t>運営方針</t>
    <phoneticPr fontId="2"/>
  </si>
  <si>
    <t>※ここでいう日中活動とは、療養介護利用者の余暇時間の充実や地域社会との交流等のために行う活動や</t>
    <phoneticPr fontId="2"/>
  </si>
  <si>
    <t>そのための支援を指し、日常生活上（食事、排泄、入浴等）の介護は除きます。</t>
    <phoneticPr fontId="2"/>
  </si>
  <si>
    <t>1.日中活動における支援体制</t>
    <phoneticPr fontId="2"/>
  </si>
  <si>
    <t>あてはまるものを選択してください。</t>
    <phoneticPr fontId="2"/>
  </si>
  <si>
    <t>2.日中活動の内容やねらい</t>
    <phoneticPr fontId="2"/>
  </si>
  <si>
    <t>日中活動の実施方針について、あてはまるものを選択してください。</t>
    <phoneticPr fontId="2"/>
  </si>
  <si>
    <t>複数の日中活動は準備せず、すべての利用者が同一の日中活動を実施</t>
    <phoneticPr fontId="2"/>
  </si>
  <si>
    <t>複数の日中活動を準備し、支援者が利用者ごとに内容を選択して実施</t>
    <phoneticPr fontId="2"/>
  </si>
  <si>
    <t>複数の日中活動を準備し、支援者が利用者ごとに内容を選択するケースと</t>
    <phoneticPr fontId="2"/>
  </si>
  <si>
    <t>利用者自身が内容を選択して実施するケースがある</t>
    <phoneticPr fontId="2"/>
  </si>
  <si>
    <t>複数の日中活動を準備し、利用者自身が内容を選択して実施</t>
    <phoneticPr fontId="2"/>
  </si>
  <si>
    <t>その他</t>
    <rPh sb="2" eb="3">
      <t>タ</t>
    </rPh>
    <phoneticPr fontId="2"/>
  </si>
  <si>
    <t>※毎回、個別支援として実施していなくとも、１月につき１回以上は個別での支援を行っている場合には</t>
    <phoneticPr fontId="2"/>
  </si>
  <si>
    <t>実施しているものとして回答してください。</t>
    <phoneticPr fontId="2"/>
  </si>
  <si>
    <t>日常的活動（散歩、屋外活動等）</t>
    <phoneticPr fontId="2"/>
  </si>
  <si>
    <t>鑑賞活動（音楽、映画、芸能鑑賞等）</t>
    <phoneticPr fontId="2"/>
  </si>
  <si>
    <t>表現活動（楽器演奏、歌唱、朗読等）</t>
    <phoneticPr fontId="2"/>
  </si>
  <si>
    <t>創作活動（絵画、手工芸、料理等）</t>
    <phoneticPr fontId="2"/>
  </si>
  <si>
    <t>運動・リラクゼーション（ダンス、プール、体操・ストレッチ、手遊び、アロマ、スヌーズレン等）</t>
    <phoneticPr fontId="2"/>
  </si>
  <si>
    <t>学習・就労・奉仕的活動（書道、英会話、生涯学習、就労的活動（金銭を得る）、リサイクル等）</t>
    <phoneticPr fontId="2"/>
  </si>
  <si>
    <t>食事・美容（喫茶、メイク・おしゃれ等）</t>
    <phoneticPr fontId="2"/>
  </si>
  <si>
    <t>季節・交流行事（クリスマス会、誕生日会、地域交流、招待・慰問等）</t>
    <phoneticPr fontId="2"/>
  </si>
  <si>
    <t>外出行事（バス外出、個別外出、宿泊等）</t>
    <phoneticPr fontId="2"/>
  </si>
  <si>
    <t>いずれの活動も実施していない</t>
    <phoneticPr fontId="2"/>
  </si>
  <si>
    <t>※毎回、少人数グループで実施していなくとも、１月につき１回以上は少人数グループで行っている場合には</t>
    <phoneticPr fontId="2"/>
  </si>
  <si>
    <t>貴事業所において利用者が使用する通信環境について、あてはまるものを選択してください。</t>
    <phoneticPr fontId="2"/>
  </si>
  <si>
    <t>事業所内にWi-Fiがあり、利用者が使用することができる</t>
    <phoneticPr fontId="2"/>
  </si>
  <si>
    <t>事業所内にWi-Fiがあるが、利用者が使用することはできない（利用者が用意したWi-Fiまたはモバイル通信を使用する）</t>
    <phoneticPr fontId="2"/>
  </si>
  <si>
    <t>事業所内にWi-Fiがない（利用者が用意したWi-Fiまたはモバイル通信を使用する）</t>
    <phoneticPr fontId="2"/>
  </si>
  <si>
    <t>「④その他」の具体的な内容</t>
    <rPh sb="4" eb="5">
      <t>タ</t>
    </rPh>
    <rPh sb="7" eb="10">
      <t>グタイテキ</t>
    </rPh>
    <rPh sb="11" eb="13">
      <t>ナイヨウ</t>
    </rPh>
    <phoneticPr fontId="2"/>
  </si>
  <si>
    <t>貴事業所における利用者への通信端末の貸出状況について、あてはまるものを選択してください。</t>
    <phoneticPr fontId="2"/>
  </si>
  <si>
    <t>制限なく貸し出している</t>
    <phoneticPr fontId="2"/>
  </si>
  <si>
    <t>利用時間等の制限はあるが貸し出している</t>
    <phoneticPr fontId="2"/>
  </si>
  <si>
    <t>貸し出しはしていない（必要に応じて利用者が用意する）</t>
    <phoneticPr fontId="2"/>
  </si>
  <si>
    <t>健康を保持・増進する</t>
    <phoneticPr fontId="2"/>
  </si>
  <si>
    <t>生きがい・生きる喜びをつくる</t>
    <phoneticPr fontId="2"/>
  </si>
  <si>
    <t>心理的安定を図る</t>
    <phoneticPr fontId="2"/>
  </si>
  <si>
    <t>日常に変化や楽しみをつくる</t>
    <phoneticPr fontId="2"/>
  </si>
  <si>
    <t>人間関係を構築する</t>
    <phoneticPr fontId="2"/>
  </si>
  <si>
    <t>生活・体験の幅を広げる</t>
    <phoneticPr fontId="2"/>
  </si>
  <si>
    <t>個性を生かす・尊重する</t>
    <phoneticPr fontId="2"/>
  </si>
  <si>
    <t>共生社会の基盤の構築する</t>
    <phoneticPr fontId="2"/>
  </si>
  <si>
    <t>利用者の希望を実現する</t>
    <phoneticPr fontId="2"/>
  </si>
  <si>
    <t>外界の刺激を感じ取る力・働きかける力を高める</t>
    <phoneticPr fontId="2"/>
  </si>
  <si>
    <t>生涯発達を促す</t>
    <phoneticPr fontId="2"/>
  </si>
  <si>
    <t>⑬</t>
    <phoneticPr fontId="2"/>
  </si>
  <si>
    <t>生活年齢・性別に応じた暮らしをつくる</t>
    <phoneticPr fontId="2"/>
  </si>
  <si>
    <t>生活の豊かさ・潤いをつくる</t>
    <phoneticPr fontId="2"/>
  </si>
  <si>
    <t>▼ 上記＜選択肢＞からあてはまるものを3つ選択してください</t>
    <phoneticPr fontId="2"/>
  </si>
  <si>
    <t>「⑭その他」の具体的な内容</t>
    <rPh sb="4" eb="5">
      <t>タ</t>
    </rPh>
    <rPh sb="7" eb="10">
      <t>グタイテキ</t>
    </rPh>
    <rPh sb="11" eb="13">
      <t>ナイヨウ</t>
    </rPh>
    <phoneticPr fontId="2"/>
  </si>
  <si>
    <r>
      <t>日中活動における課題について、</t>
    </r>
    <r>
      <rPr>
        <b/>
        <u/>
        <sz val="10"/>
        <rFont val="Meiryo UI"/>
        <family val="3"/>
        <charset val="128"/>
      </rPr>
      <t>上位３つまで</t>
    </r>
    <r>
      <rPr>
        <sz val="10"/>
        <rFont val="Meiryo UI"/>
        <family val="3"/>
        <charset val="128"/>
      </rPr>
      <t>選択してください。</t>
    </r>
    <phoneticPr fontId="2"/>
  </si>
  <si>
    <t>利用者の意思の確認が困難</t>
    <phoneticPr fontId="2"/>
  </si>
  <si>
    <t>利用者の意思に対し、本人の障害の程度や状態が合わない</t>
    <phoneticPr fontId="2"/>
  </si>
  <si>
    <t>利用者の意思に対し、家族等の意向が合わない</t>
    <phoneticPr fontId="2"/>
  </si>
  <si>
    <t>それぞれの利用者の意思を実現するための、人員が不足している</t>
    <phoneticPr fontId="2"/>
  </si>
  <si>
    <t>それぞれの利用者の意思を実現するための、職員のスキルが不足している</t>
    <phoneticPr fontId="2"/>
  </si>
  <si>
    <t>それぞれの利用者の意思を実現するための、施設設備・スペースが不足している</t>
    <phoneticPr fontId="2"/>
  </si>
  <si>
    <t>それぞれの利用者の意思を実現するための、地域の社会資源が不足している</t>
    <phoneticPr fontId="2"/>
  </si>
  <si>
    <t>それぞれの利用者の意思を実現するための、活動にかかる費用が十分にない</t>
    <phoneticPr fontId="2"/>
  </si>
  <si>
    <t>地域の障害者に対する理解や受入れ体制が不十分</t>
    <phoneticPr fontId="2"/>
  </si>
  <si>
    <t>課題と感じていることは特にない</t>
    <phoneticPr fontId="2"/>
  </si>
  <si>
    <t>「⑪その他」の具体的な内容</t>
    <rPh sb="4" eb="5">
      <t>タ</t>
    </rPh>
    <rPh sb="7" eb="10">
      <t>グタイテキ</t>
    </rPh>
    <rPh sb="11" eb="13">
      <t>ナイヨウ</t>
    </rPh>
    <phoneticPr fontId="2"/>
  </si>
  <si>
    <t>3.地域移行に関する支援状況</t>
    <phoneticPr fontId="2"/>
  </si>
  <si>
    <t>地域移行に関する支援の取組み状況について、あてはまるものを選択してください。</t>
    <phoneticPr fontId="2"/>
  </si>
  <si>
    <t>実施している</t>
    <phoneticPr fontId="2"/>
  </si>
  <si>
    <t>実施していない</t>
    <phoneticPr fontId="2"/>
  </si>
  <si>
    <t>地域移行が可能と思われる利用者に対し、個別に意思（本人・家族）の確認をしている</t>
    <phoneticPr fontId="2"/>
  </si>
  <si>
    <t>ヒアリングや障害に応じた意思疎通支援が可能な利用者に対し、定期的に意思の確認をしている</t>
    <phoneticPr fontId="2"/>
  </si>
  <si>
    <t>地域生活に関する情報の提供を行うなど、地域生活について知ってもらうための支援を行っている</t>
    <phoneticPr fontId="2"/>
  </si>
  <si>
    <t>グループホームの体験利用など、利用者が地域生活を体験する機会を提供している</t>
    <phoneticPr fontId="2"/>
  </si>
  <si>
    <t>意思確認の難しい利用者に対し、生活記録の情報などのアセスメントを通じて意思決定支援を行う会議等を実施している</t>
    <phoneticPr fontId="2"/>
  </si>
  <si>
    <t>地域移行支援事業者等と連携して地域移行の支援を行っている</t>
    <phoneticPr fontId="2"/>
  </si>
  <si>
    <t>「⑦その他」の具体的な内容</t>
    <rPh sb="4" eb="5">
      <t>タ</t>
    </rPh>
    <rPh sb="7" eb="10">
      <t>グタイテキ</t>
    </rPh>
    <rPh sb="11" eb="13">
      <t>ナイヨウ</t>
    </rPh>
    <phoneticPr fontId="2"/>
  </si>
  <si>
    <r>
      <t>利用者が地域生活へ移行する際の課題について、</t>
    </r>
    <r>
      <rPr>
        <b/>
        <u/>
        <sz val="10"/>
        <rFont val="Meiryo UI"/>
        <family val="3"/>
        <charset val="128"/>
      </rPr>
      <t>上位３つまで</t>
    </r>
    <r>
      <rPr>
        <sz val="10"/>
        <rFont val="Meiryo UI"/>
        <family val="3"/>
        <charset val="128"/>
      </rPr>
      <t>選択してください。</t>
    </r>
    <phoneticPr fontId="2"/>
  </si>
  <si>
    <t>地域における専門的な診療提供体制の確保（病状悪化時等の対応を含む）</t>
    <phoneticPr fontId="2"/>
  </si>
  <si>
    <t>日常生活における医療的ケア体制の確保（災害等不測の事態における対応を含む）</t>
    <phoneticPr fontId="2"/>
  </si>
  <si>
    <t>地域生活を支える障害福祉サービス（介護・見守り等の支援）の確保</t>
    <phoneticPr fontId="2"/>
  </si>
  <si>
    <t>住居の確保</t>
    <phoneticPr fontId="2"/>
  </si>
  <si>
    <t>地域生活に向けた本人への適切な情報提供や意思決定の支援</t>
    <phoneticPr fontId="2"/>
  </si>
  <si>
    <t>地域生活に向けた家族の理解・協力</t>
    <phoneticPr fontId="2"/>
  </si>
  <si>
    <t>退所後に再度入所が必要になった際の病床の確保</t>
    <phoneticPr fontId="2"/>
  </si>
  <si>
    <t>「⑨その他」の具体的な内容</t>
    <rPh sb="4" eb="5">
      <t>タ</t>
    </rPh>
    <rPh sb="7" eb="10">
      <t>グタイテキ</t>
    </rPh>
    <rPh sb="11" eb="13">
      <t>ナイヨウ</t>
    </rPh>
    <phoneticPr fontId="2"/>
  </si>
  <si>
    <t>4.意思決定支援の状況</t>
    <phoneticPr fontId="2"/>
  </si>
  <si>
    <t>意思決定支援ガイドラインの活用状況について、あてはまるものを選択してください。</t>
    <phoneticPr fontId="2"/>
  </si>
  <si>
    <t>意思決定支援ガイドラインを積極的に活用している</t>
    <phoneticPr fontId="2"/>
  </si>
  <si>
    <t>意思決定支援ガイドラインをある程度活用している</t>
    <phoneticPr fontId="2"/>
  </si>
  <si>
    <t>意思決定支援ガイドラインをあまり活用していない</t>
    <phoneticPr fontId="2"/>
  </si>
  <si>
    <t>意思決定支援ガイドラインをほとんど活用していない</t>
    <phoneticPr fontId="2"/>
  </si>
  <si>
    <t>意思決定支援ガイドラインの活用機会について、選択してください。</t>
    <phoneticPr fontId="2"/>
  </si>
  <si>
    <t>法人・事業所内研修において活用・周知している</t>
    <phoneticPr fontId="2"/>
  </si>
  <si>
    <t>法人・事業所において意思決定支援に係るマニュアル等を整備している</t>
    <phoneticPr fontId="2"/>
  </si>
  <si>
    <t>職員会議において活用・周知している</t>
    <phoneticPr fontId="2"/>
  </si>
  <si>
    <t>通常業務で使用する様式（日誌、アセスメントシート等）に</t>
    <phoneticPr fontId="2"/>
  </si>
  <si>
    <t>意思決定支援ガイドラインの内容を反映することで活用・周知している</t>
    <phoneticPr fontId="2"/>
  </si>
  <si>
    <t>活用・周知は特にしていない</t>
    <phoneticPr fontId="2"/>
  </si>
  <si>
    <t>「⑥その他」の具体的な内容</t>
    <rPh sb="4" eb="5">
      <t>タ</t>
    </rPh>
    <rPh sb="7" eb="10">
      <t>グタイテキ</t>
    </rPh>
    <rPh sb="11" eb="13">
      <t>ナイヨウ</t>
    </rPh>
    <phoneticPr fontId="2"/>
  </si>
  <si>
    <t>意思決定支援ガイドラインにおける意思決定支援責任者の選任状況及び属性について、あてはまるものを選択してください。</t>
    <phoneticPr fontId="2"/>
  </si>
  <si>
    <t>選任している（サービス管理責任者が兼務）</t>
    <phoneticPr fontId="2"/>
  </si>
  <si>
    <t>選任していない</t>
    <phoneticPr fontId="2"/>
  </si>
  <si>
    <t>自らの意思を表明・表出することに困難を抱える利用者への意思決定支援を実施する上で、</t>
    <phoneticPr fontId="2"/>
  </si>
  <si>
    <t>利用者の生活史、人間関係等の情報を把握する中で、意思決定に関するエピソード等の情報を把握している</t>
    <phoneticPr fontId="2"/>
  </si>
  <si>
    <t>日常生活の様子を観察しながら、利用者が意思を表出する方法を記録している</t>
    <phoneticPr fontId="2"/>
  </si>
  <si>
    <t>日常生活や活動等での選択場面における複数の選択肢の提示している</t>
    <phoneticPr fontId="2"/>
  </si>
  <si>
    <t>利用者が理解できるような方法での情報提供をしている</t>
    <phoneticPr fontId="2"/>
  </si>
  <si>
    <t>利用者の意思を汲み取るための取組み・工夫を実践している</t>
    <phoneticPr fontId="2"/>
  </si>
  <si>
    <t>面談等の場を設け、利用者の意思の確認をしている</t>
    <phoneticPr fontId="2"/>
  </si>
  <si>
    <t>利用者に関わる事柄について職員間で協議する過程で、利用者の意見を聴いて考慮している</t>
    <phoneticPr fontId="2"/>
  </si>
  <si>
    <t>利用者に関わる事柄について職員間で協議する過程で、利用者が自分の意見をまとめられるよう支援している</t>
    <phoneticPr fontId="2"/>
  </si>
  <si>
    <t>利用者の当事者活動等の運営を支援している</t>
    <phoneticPr fontId="2"/>
  </si>
  <si>
    <t>利用者の意思を支援に反映させるための協議を関係機関等と実施している</t>
    <phoneticPr fontId="2"/>
  </si>
  <si>
    <t>法人・事業所内での意思決定支援に関する研修を実施している</t>
    <phoneticPr fontId="2"/>
  </si>
  <si>
    <t>苦情解決の仕組みを活用した表出されにくい意思のくみ取りとその対応に向けた取組みを実施している</t>
    <phoneticPr fontId="2"/>
  </si>
  <si>
    <t>モニタリング（本人との面談、会議の開催、計画の変更等）の平均的な頻度について、あてはまるものを選択してください。</t>
    <phoneticPr fontId="2"/>
  </si>
  <si>
    <t>1月に1回</t>
    <phoneticPr fontId="2"/>
  </si>
  <si>
    <t>2月に1回</t>
    <phoneticPr fontId="2"/>
  </si>
  <si>
    <t>3月に1回</t>
    <phoneticPr fontId="2"/>
  </si>
  <si>
    <t>4月に1回</t>
    <phoneticPr fontId="2"/>
  </si>
  <si>
    <t>5月に1回</t>
    <phoneticPr fontId="2"/>
  </si>
  <si>
    <t>6月に1回</t>
    <phoneticPr fontId="2"/>
  </si>
  <si>
    <t>6月超に1回</t>
    <rPh sb="2" eb="3">
      <t>コ</t>
    </rPh>
    <phoneticPr fontId="2"/>
  </si>
  <si>
    <t>個別支援計画の策定やモニタリングのための会議における利用者本人の参加有無について、あてはまるものを選択してください。</t>
    <phoneticPr fontId="2"/>
  </si>
  <si>
    <t>本人の希望や状態に関わらず、必ず参加している</t>
    <phoneticPr fontId="2"/>
  </si>
  <si>
    <t>本人の希望や状態に応じて、参加している（参加していない）ケースがある</t>
    <phoneticPr fontId="2"/>
  </si>
  <si>
    <t>本人の希望や状態に関わらず、参加していない</t>
    <phoneticPr fontId="2"/>
  </si>
  <si>
    <r>
      <t>意思決定支援における課題について、</t>
    </r>
    <r>
      <rPr>
        <b/>
        <u/>
        <sz val="10"/>
        <rFont val="Meiryo UI"/>
        <family val="3"/>
        <charset val="128"/>
      </rPr>
      <t>上位３つまで</t>
    </r>
    <r>
      <rPr>
        <sz val="10"/>
        <rFont val="Meiryo UI"/>
        <family val="3"/>
        <charset val="128"/>
      </rPr>
      <t>選択してください。</t>
    </r>
    <phoneticPr fontId="2"/>
  </si>
  <si>
    <t>体験の促進や利用者の関心や選好への理解等による意思形成支援</t>
    <phoneticPr fontId="2"/>
  </si>
  <si>
    <t>利用者の主体性の獲得や意思表出に関わる意欲喚起、意思表示方法の理解等の意思表出支援</t>
    <phoneticPr fontId="2"/>
  </si>
  <si>
    <t>関係者との協議による見通しの把握や今後の見通しの利用者への説明等の表出された意思の実現支援</t>
    <phoneticPr fontId="2"/>
  </si>
  <si>
    <t>将来の生活（生活場所の変更や地域移行）に向けた意思決定支援の取組み方法</t>
    <phoneticPr fontId="2"/>
  </si>
  <si>
    <t>事業所内の意思決定支援に関する取組みの進め方</t>
    <phoneticPr fontId="2"/>
  </si>
  <si>
    <t>意思決定支援責任者や意思決定支援会議の設置への事業所内での共通理解の形成</t>
    <phoneticPr fontId="2"/>
  </si>
  <si>
    <t>意思決定支援を基本にした支援体制の構築に対応できる専門的な人材の育成</t>
    <phoneticPr fontId="2"/>
  </si>
  <si>
    <t>5.地域の関係機関との連携状況</t>
    <phoneticPr fontId="2"/>
  </si>
  <si>
    <t>支援の質の向上や利用者の今後の生活の希望等の実現に向けた関係機関との連携の取組内容について、選択してください。</t>
    <phoneticPr fontId="2"/>
  </si>
  <si>
    <t>医療機関との受入れ連携</t>
    <phoneticPr fontId="2"/>
  </si>
  <si>
    <t>医療機関との人材交流</t>
    <phoneticPr fontId="2"/>
  </si>
  <si>
    <t>地域の関係機関合同での研修会への参加</t>
    <phoneticPr fontId="2"/>
  </si>
  <si>
    <t>地域の関係機関合同での研修会の実施</t>
    <phoneticPr fontId="2"/>
  </si>
  <si>
    <t>地域の住民向け研修会・啓発活動等への参加</t>
    <phoneticPr fontId="2"/>
  </si>
  <si>
    <t>地域の住民向け研修会・啓発活動等の実施</t>
    <phoneticPr fontId="2"/>
  </si>
  <si>
    <t>地域の防災訓練への参加</t>
    <phoneticPr fontId="2"/>
  </si>
  <si>
    <t>地域行事（お祭り等）への参加</t>
    <phoneticPr fontId="2"/>
  </si>
  <si>
    <t>学生への現場実習・地域交流の場としての提供</t>
    <phoneticPr fontId="2"/>
  </si>
  <si>
    <t>関係機関と連携している取組みはない</t>
    <phoneticPr fontId="2"/>
  </si>
  <si>
    <t>連携している関係機関について、選択してください。</t>
    <phoneticPr fontId="2"/>
  </si>
  <si>
    <t>相談支援事業所</t>
    <phoneticPr fontId="2"/>
  </si>
  <si>
    <t>不動産業者</t>
    <phoneticPr fontId="2"/>
  </si>
  <si>
    <t>地域ボランティア等</t>
    <phoneticPr fontId="2"/>
  </si>
  <si>
    <t>連携している関係機関はない</t>
    <phoneticPr fontId="2"/>
  </si>
  <si>
    <t>地域移行加算の算定状況について、あてはまるものを選択してください。</t>
    <phoneticPr fontId="2"/>
  </si>
  <si>
    <t>算定している</t>
    <phoneticPr fontId="2"/>
  </si>
  <si>
    <t>障害福祉サービスの体験利用支援加算の算定状況について、あてはまるものを選択してください。</t>
    <phoneticPr fontId="2"/>
  </si>
  <si>
    <t>集中的支援加算の算定状況について、あてはまるものを選択してください。</t>
    <phoneticPr fontId="2"/>
  </si>
  <si>
    <t>7.その他</t>
    <phoneticPr fontId="2"/>
  </si>
  <si>
    <t>新型コロナウイルス感染症の5類感染症移行後の面会制限の状況について、あてはまるものを選択してください。</t>
    <phoneticPr fontId="2"/>
  </si>
  <si>
    <t>5類感染症移行以前と同様の面会制限を継続している</t>
    <phoneticPr fontId="2"/>
  </si>
  <si>
    <t>5類感染症移行後は面会制限を緩和しているが、引き続き、面会制限を行っている</t>
    <phoneticPr fontId="2"/>
  </si>
  <si>
    <t>5類感染症移行後は面会制限を行っていない</t>
    <phoneticPr fontId="2"/>
  </si>
  <si>
    <t>新型コロナウイルス感染症の5類感染症移行後の感染対策による日中活動への制限の影響について、</t>
    <phoneticPr fontId="2"/>
  </si>
  <si>
    <t>どちらともいえない（わからない）</t>
    <phoneticPr fontId="2"/>
  </si>
  <si>
    <t>1③.</t>
    <phoneticPr fontId="2"/>
  </si>
  <si>
    <t>療養介護に対する意見</t>
    <phoneticPr fontId="2"/>
  </si>
  <si>
    <t>1.~6.の分類を選択し、意見内容についてそれぞれ具体的に記載してください。</t>
    <phoneticPr fontId="2"/>
  </si>
  <si>
    <t>人員体制</t>
    <phoneticPr fontId="2"/>
  </si>
  <si>
    <t>人材育成</t>
    <phoneticPr fontId="2"/>
  </si>
  <si>
    <t>施設設備</t>
    <phoneticPr fontId="2"/>
  </si>
  <si>
    <t>地域資源</t>
    <phoneticPr fontId="2"/>
  </si>
  <si>
    <t>「①人員体制」の具体的な内容</t>
    <rPh sb="2" eb="4">
      <t>ジンイン</t>
    </rPh>
    <rPh sb="4" eb="6">
      <t>タイセイ</t>
    </rPh>
    <rPh sb="8" eb="11">
      <t>グタイテキ</t>
    </rPh>
    <rPh sb="12" eb="14">
      <t>ナイヨウ</t>
    </rPh>
    <phoneticPr fontId="2"/>
  </si>
  <si>
    <t>「②人材育成」の具体的な内容</t>
    <rPh sb="2" eb="6">
      <t>ジンザイイクセイ</t>
    </rPh>
    <rPh sb="8" eb="11">
      <t>グタイテキ</t>
    </rPh>
    <rPh sb="12" eb="14">
      <t>ナイヨウ</t>
    </rPh>
    <phoneticPr fontId="2"/>
  </si>
  <si>
    <t>「③施設整備」の具体的な内容</t>
    <rPh sb="2" eb="6">
      <t>シセツセイビ</t>
    </rPh>
    <rPh sb="8" eb="11">
      <t>グタイテキ</t>
    </rPh>
    <rPh sb="12" eb="14">
      <t>ナイヨウ</t>
    </rPh>
    <phoneticPr fontId="2"/>
  </si>
  <si>
    <t>「④地域資源」の具体的な内容</t>
    <rPh sb="2" eb="6">
      <t>チイキシゲン</t>
    </rPh>
    <rPh sb="8" eb="11">
      <t>グタイテキ</t>
    </rPh>
    <rPh sb="12" eb="14">
      <t>ナイヨウ</t>
    </rPh>
    <phoneticPr fontId="2"/>
  </si>
  <si>
    <r>
      <t xml:space="preserve">令和７年度障害者総合福祉推進事業「課題番号１８　療養介護の在り方に係る調査研究」
</t>
    </r>
    <r>
      <rPr>
        <b/>
        <sz val="16"/>
        <color theme="1"/>
        <rFont val="Meiryo UI"/>
        <family val="3"/>
        <charset val="128"/>
      </rPr>
      <t>B.利用者基礎情報等調査票</t>
    </r>
    <phoneticPr fontId="2"/>
  </si>
  <si>
    <t>B.利用者基礎情報等調査票は、調査事務局より提示された手法に基づき抽出した利用者についてご回答ください。</t>
    <phoneticPr fontId="2"/>
  </si>
  <si>
    <t>※利用者の抽出方法の詳細については、アンケート調査実施要領をご参照ください。</t>
    <phoneticPr fontId="2"/>
  </si>
  <si>
    <t>・特段の指示がない限り、2025年4月1日時点の内容をご回答ください。</t>
    <phoneticPr fontId="2"/>
  </si>
  <si>
    <t xml:space="preserve">調査票を添付し、以下の事務局メールアドレスまで送付してください。
</t>
    <phoneticPr fontId="2"/>
  </si>
  <si>
    <t>メールアドレス：XXX</t>
    <phoneticPr fontId="2"/>
  </si>
  <si>
    <t>以下までお問い合わせください。</t>
    <phoneticPr fontId="2"/>
  </si>
  <si>
    <t>1.属性、入所期間等</t>
    <rPh sb="2" eb="4">
      <t>ゾクセイ</t>
    </rPh>
    <rPh sb="5" eb="9">
      <t>ニュウショキカン</t>
    </rPh>
    <rPh sb="9" eb="10">
      <t>ナド</t>
    </rPh>
    <phoneticPr fontId="2"/>
  </si>
  <si>
    <t>◎</t>
    <phoneticPr fontId="2"/>
  </si>
  <si>
    <t>利用者No.を、右の回答欄にご記入ください。</t>
    <rPh sb="0" eb="3">
      <t>リヨウシャ</t>
    </rPh>
    <rPh sb="8" eb="9">
      <t>ミギ</t>
    </rPh>
    <rPh sb="10" eb="13">
      <t>カイトウラン</t>
    </rPh>
    <rPh sb="15" eb="17">
      <t>キニュウ</t>
    </rPh>
    <phoneticPr fontId="2"/>
  </si>
  <si>
    <t>年代について、あてはまるものを選択してください。</t>
    <phoneticPr fontId="2"/>
  </si>
  <si>
    <t>15歳以上18歳未満</t>
    <phoneticPr fontId="2"/>
  </si>
  <si>
    <t>18歳以上20歳未満</t>
    <phoneticPr fontId="2"/>
  </si>
  <si>
    <t>20代</t>
    <phoneticPr fontId="2"/>
  </si>
  <si>
    <t>30代</t>
    <phoneticPr fontId="2"/>
  </si>
  <si>
    <t>40代</t>
    <phoneticPr fontId="2"/>
  </si>
  <si>
    <t>50代</t>
    <phoneticPr fontId="2"/>
  </si>
  <si>
    <t>60代</t>
    <phoneticPr fontId="2"/>
  </si>
  <si>
    <t>70代</t>
    <phoneticPr fontId="2"/>
  </si>
  <si>
    <t>⑨</t>
    <phoneticPr fontId="2"/>
  </si>
  <si>
    <t>80代以上</t>
    <rPh sb="3" eb="5">
      <t>イジョウ</t>
    </rPh>
    <phoneticPr fontId="2"/>
  </si>
  <si>
    <t>貴事業所への入所時の年代について、あてはまるものを選択してください。</t>
    <phoneticPr fontId="2"/>
  </si>
  <si>
    <t>性別について、あてはまるものを選択してください。</t>
    <phoneticPr fontId="2"/>
  </si>
  <si>
    <t>男性</t>
    <rPh sb="0" eb="2">
      <t>ダンセイ</t>
    </rPh>
    <phoneticPr fontId="2"/>
  </si>
  <si>
    <t>女性</t>
    <rPh sb="0" eb="2">
      <t>ジョセイ</t>
    </rPh>
    <phoneticPr fontId="2"/>
  </si>
  <si>
    <t>その他（回答しない）</t>
    <rPh sb="2" eb="3">
      <t>タ</t>
    </rPh>
    <rPh sb="4" eb="6">
      <t>カイトウ</t>
    </rPh>
    <phoneticPr fontId="2"/>
  </si>
  <si>
    <t>4①.</t>
    <phoneticPr fontId="2"/>
  </si>
  <si>
    <t>貴事業所が普段コミュニケーションをとっている家族の状況について、あてはまるものを選択してください。</t>
    <phoneticPr fontId="2"/>
  </si>
  <si>
    <t>※要介護・要支援状態：介護保険制度における要介護認定の状態を指します。</t>
    <phoneticPr fontId="2"/>
  </si>
  <si>
    <t>配偶者・パートナー（健常者）</t>
    <phoneticPr fontId="2"/>
  </si>
  <si>
    <t>父母（要支援状態）</t>
    <phoneticPr fontId="2"/>
  </si>
  <si>
    <t>配偶者・パートナー（要支援状態）</t>
    <phoneticPr fontId="2"/>
  </si>
  <si>
    <t>父母（要介護状態）</t>
    <phoneticPr fontId="2"/>
  </si>
  <si>
    <t>配偶者・パートナー（要介護状態）</t>
    <phoneticPr fontId="2"/>
  </si>
  <si>
    <t>父母（その他）</t>
    <phoneticPr fontId="2"/>
  </si>
  <si>
    <t>配偶者・パートナー（その他）</t>
    <phoneticPr fontId="2"/>
  </si>
  <si>
    <t>兄弟姉妹（健常者）</t>
    <phoneticPr fontId="2"/>
  </si>
  <si>
    <t>子（健常者）</t>
    <phoneticPr fontId="2"/>
  </si>
  <si>
    <t>兄弟姉妹（要支援状態）</t>
    <phoneticPr fontId="2"/>
  </si>
  <si>
    <t>子（要支援状態）</t>
    <phoneticPr fontId="2"/>
  </si>
  <si>
    <t>兄弟姉妹（要介護状態）</t>
    <phoneticPr fontId="2"/>
  </si>
  <si>
    <t>子（要介護状態）</t>
    <phoneticPr fontId="2"/>
  </si>
  <si>
    <t>兄弟姉妹（その他）</t>
    <phoneticPr fontId="2"/>
  </si>
  <si>
    <t>子（その他）</t>
    <phoneticPr fontId="2"/>
  </si>
  <si>
    <t>父母（健常者）</t>
    <phoneticPr fontId="2"/>
  </si>
  <si>
    <t>「⑰その他」の具体的な内容</t>
    <rPh sb="4" eb="5">
      <t>タ</t>
    </rPh>
    <rPh sb="7" eb="10">
      <t>グタイテキ</t>
    </rPh>
    <rPh sb="11" eb="13">
      <t>ナイヨウ</t>
    </rPh>
    <phoneticPr fontId="2"/>
  </si>
  <si>
    <t>4②.</t>
    <phoneticPr fontId="2"/>
  </si>
  <si>
    <t>貴事業所が普段コミュニケーションをとっている家族の面会頻度について、あてはまるものを選択してください。</t>
    <phoneticPr fontId="2"/>
  </si>
  <si>
    <t>※貴事業所が普段コミュニケーションをとっている家族が複数人いる場合、それぞれの家族（人物）の面会について</t>
    <phoneticPr fontId="2"/>
  </si>
  <si>
    <t>１回とカウントしてください。</t>
    <phoneticPr fontId="2"/>
  </si>
  <si>
    <t>ほとんど毎日</t>
    <phoneticPr fontId="2"/>
  </si>
  <si>
    <t>ほとんどない</t>
    <phoneticPr fontId="2"/>
  </si>
  <si>
    <t>5①.</t>
    <phoneticPr fontId="2"/>
  </si>
  <si>
    <t>貴事業所への入所期間中における成年後見制度の利用の有無について、あてはまるものを選択してください。</t>
    <phoneticPr fontId="2"/>
  </si>
  <si>
    <t>※入所期間中に成年後見制度を利用している期間がある場合は、「利用している」で回答してください。</t>
    <phoneticPr fontId="2"/>
  </si>
  <si>
    <t>利用している（後見類型）</t>
    <rPh sb="0" eb="2">
      <t>リヨウ</t>
    </rPh>
    <rPh sb="7" eb="9">
      <t>コウケン</t>
    </rPh>
    <rPh sb="9" eb="11">
      <t>ルイケイ</t>
    </rPh>
    <phoneticPr fontId="2"/>
  </si>
  <si>
    <t>利用している（保佐類型）</t>
    <rPh sb="0" eb="2">
      <t>リヨウ</t>
    </rPh>
    <rPh sb="7" eb="9">
      <t>ホサ</t>
    </rPh>
    <rPh sb="9" eb="11">
      <t>ルイケイ</t>
    </rPh>
    <phoneticPr fontId="2"/>
  </si>
  <si>
    <t>利用している（補助類型）</t>
    <phoneticPr fontId="2"/>
  </si>
  <si>
    <t>利用していない</t>
    <phoneticPr fontId="2"/>
  </si>
  <si>
    <t>5②.</t>
    <phoneticPr fontId="2"/>
  </si>
  <si>
    <t>（「貴事業所への入所期間中における成年後見制度の利用の有無」で「利用している」と回答した場合）</t>
    <phoneticPr fontId="2"/>
  </si>
  <si>
    <t>成年後見人として選任されている者について、あてはまるものを選択してください。</t>
    <phoneticPr fontId="2"/>
  </si>
  <si>
    <t>※第三者後見人：本人の親族以外で選任された後見人（弁護士、司法書士、社会福祉士など）を指します。</t>
    <phoneticPr fontId="2"/>
  </si>
  <si>
    <t>本人の親族</t>
    <rPh sb="0" eb="2">
      <t>ホンニン</t>
    </rPh>
    <rPh sb="3" eb="5">
      <t>シンゾク</t>
    </rPh>
    <phoneticPr fontId="2"/>
  </si>
  <si>
    <t>本人の親族以外（第三者後見人）</t>
    <rPh sb="0" eb="2">
      <t>ホンニン</t>
    </rPh>
    <rPh sb="3" eb="5">
      <t>シンゾク</t>
    </rPh>
    <rPh sb="5" eb="7">
      <t>イガイ</t>
    </rPh>
    <rPh sb="8" eb="11">
      <t>ダイサンシャ</t>
    </rPh>
    <rPh sb="11" eb="14">
      <t>コウケンニン</t>
    </rPh>
    <phoneticPr fontId="2"/>
  </si>
  <si>
    <t>5③.</t>
    <phoneticPr fontId="2"/>
  </si>
  <si>
    <t>（「成年後見人として選任されている者」で「2.本人の親族以外（第三者後見人）」と回答した場合）</t>
    <phoneticPr fontId="2"/>
  </si>
  <si>
    <t>面会頻度について、あてはまるものを選択してください。</t>
    <phoneticPr fontId="2"/>
  </si>
  <si>
    <t>1月に1～数回程度</t>
    <rPh sb="1" eb="2">
      <t>ガツ</t>
    </rPh>
    <rPh sb="5" eb="7">
      <t>スウカイ</t>
    </rPh>
    <rPh sb="7" eb="9">
      <t>テイド</t>
    </rPh>
    <phoneticPr fontId="2"/>
  </si>
  <si>
    <t>3月に1～数回程度</t>
    <rPh sb="1" eb="2">
      <t>ガツ</t>
    </rPh>
    <rPh sb="5" eb="7">
      <t>スウカイ</t>
    </rPh>
    <rPh sb="7" eb="9">
      <t>テイド</t>
    </rPh>
    <phoneticPr fontId="2"/>
  </si>
  <si>
    <t>半年に1～数回程度</t>
    <rPh sb="0" eb="2">
      <t>ハントシ</t>
    </rPh>
    <rPh sb="5" eb="7">
      <t>スウカイ</t>
    </rPh>
    <rPh sb="7" eb="9">
      <t>テイド</t>
    </rPh>
    <phoneticPr fontId="2"/>
  </si>
  <si>
    <t>1年に1～数回程度</t>
    <rPh sb="1" eb="2">
      <t>ネン</t>
    </rPh>
    <rPh sb="5" eb="7">
      <t>スウカイ</t>
    </rPh>
    <rPh sb="7" eb="9">
      <t>テイド</t>
    </rPh>
    <phoneticPr fontId="2"/>
  </si>
  <si>
    <t>6①.</t>
    <phoneticPr fontId="2"/>
  </si>
  <si>
    <t>入所期間を入力してください。</t>
    <phoneticPr fontId="2"/>
  </si>
  <si>
    <t>※退所経験がある場合は、直近の入所期間を入力してください。</t>
    <phoneticPr fontId="2"/>
  </si>
  <si>
    <t>※不明の場合はアスタリスク「*」を入力してください。</t>
    <phoneticPr fontId="2"/>
  </si>
  <si>
    <t>▼ 回答欄に数値またはアスタリスク「*」を入力してください</t>
    <rPh sb="2" eb="5">
      <t>カイトウラン</t>
    </rPh>
    <rPh sb="6" eb="8">
      <t>スウチ</t>
    </rPh>
    <rPh sb="21" eb="23">
      <t>ニュウリョク</t>
    </rPh>
    <phoneticPr fontId="2"/>
  </si>
  <si>
    <t>年</t>
    <rPh sb="0" eb="1">
      <t>ネン</t>
    </rPh>
    <phoneticPr fontId="2"/>
  </si>
  <si>
    <t>か月</t>
    <rPh sb="1" eb="2">
      <t>ゲツ</t>
    </rPh>
    <phoneticPr fontId="2"/>
  </si>
  <si>
    <t>6②.</t>
    <phoneticPr fontId="2"/>
  </si>
  <si>
    <t>総入所期間を入力してください。</t>
    <phoneticPr fontId="2"/>
  </si>
  <si>
    <t>※退所経験がない場合は、一つ前の設問の入所期間と同じ数字を入力してください。</t>
    <phoneticPr fontId="2"/>
  </si>
  <si>
    <t>6③.</t>
    <phoneticPr fontId="2"/>
  </si>
  <si>
    <t>他事業所における入所期間の有無について、あてはまるものを選択してください。</t>
    <phoneticPr fontId="2"/>
  </si>
  <si>
    <t>あり</t>
    <phoneticPr fontId="2"/>
  </si>
  <si>
    <t>なし</t>
    <phoneticPr fontId="2"/>
  </si>
  <si>
    <t>不明</t>
    <rPh sb="0" eb="2">
      <t>フメイ</t>
    </rPh>
    <phoneticPr fontId="2"/>
  </si>
  <si>
    <t>6④.</t>
    <phoneticPr fontId="2"/>
  </si>
  <si>
    <t>（「他事業所における入所期間の有無」で「1.あり」と回答した場合）他事業所におけるおおよその入所期間を入力してください。</t>
    <phoneticPr fontId="2"/>
  </si>
  <si>
    <t>2.障害の有無</t>
    <rPh sb="2" eb="4">
      <t>ショウガイ</t>
    </rPh>
    <rPh sb="5" eb="7">
      <t>ウム</t>
    </rPh>
    <phoneticPr fontId="2"/>
  </si>
  <si>
    <t>障害支援区分について、あてはまるものを選択してください。</t>
    <phoneticPr fontId="2"/>
  </si>
  <si>
    <t>非該当</t>
    <rPh sb="0" eb="3">
      <t>ヒガイトウ</t>
    </rPh>
    <phoneticPr fontId="2"/>
  </si>
  <si>
    <t>区分1</t>
    <rPh sb="0" eb="2">
      <t>クブン</t>
    </rPh>
    <phoneticPr fontId="2"/>
  </si>
  <si>
    <t>区分2</t>
    <rPh sb="0" eb="2">
      <t>クブン</t>
    </rPh>
    <phoneticPr fontId="2"/>
  </si>
  <si>
    <t>区分3</t>
    <rPh sb="0" eb="2">
      <t>クブン</t>
    </rPh>
    <phoneticPr fontId="2"/>
  </si>
  <si>
    <t>区分4</t>
    <rPh sb="0" eb="2">
      <t>クブン</t>
    </rPh>
    <phoneticPr fontId="2"/>
  </si>
  <si>
    <t>区分5</t>
    <rPh sb="0" eb="2">
      <t>クブン</t>
    </rPh>
    <phoneticPr fontId="2"/>
  </si>
  <si>
    <t>区分6</t>
    <rPh sb="0" eb="2">
      <t>クブン</t>
    </rPh>
    <phoneticPr fontId="2"/>
  </si>
  <si>
    <t>障害福祉サービス受給者証における身体障害の有無について、あてはまるものを選択してください。</t>
    <phoneticPr fontId="2"/>
  </si>
  <si>
    <t>※利用者ご本人の障害福祉サービス受給者証の障害種別欄に「１」（身体障害有り）と記載されているかを確認してください。</t>
    <phoneticPr fontId="2"/>
  </si>
  <si>
    <t>身体障害者手帳の取得有無について、あてはまるものを選択してください。</t>
    <phoneticPr fontId="2"/>
  </si>
  <si>
    <t>（「身体障害者手帳の取得有無」で「1.あり」と回答した場合）手帳の等級区分について、あてはまるものを選択してください。</t>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</si>
  <si>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</si>
  <si>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</si>
  <si>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</si>
  <si>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</si>
  <si>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</si>
  <si>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</si>
  <si>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※利用者ご本人の障害福祉サービス受給者証の障害種別欄に「２」（知的障害有り）と記載されているかを確認してください。</t>
    <phoneticPr fontId="2"/>
  </si>
  <si>
    <t>療育手帳の取得有無について、あてはまるものを選択してください。</t>
    <phoneticPr fontId="2"/>
  </si>
  <si>
    <t>3③.</t>
    <phoneticPr fontId="2"/>
  </si>
  <si>
    <t>（「療育手帳の取得有無」で「1.あり」と回答した場合）手帳の等級区分について、あてはまるものを選択してください。</t>
    <phoneticPr fontId="2"/>
  </si>
  <si>
    <t>※療育手帳の等級区分の基準は自治体によって異なりますが、選択肢に基づきあてはまるものを選択してください。</t>
    <phoneticPr fontId="2"/>
  </si>
  <si>
    <t>重度</t>
    <phoneticPr fontId="2"/>
  </si>
  <si>
    <t>障害福祉サービス受給者証における精神障害の有無について、あてはまるものを選択してください。</t>
    <phoneticPr fontId="2"/>
  </si>
  <si>
    <t>※利用者ご本人の障害福祉サービス受給者証の障害種別欄に「３」（精神障害有り）と記載されているかを確認してください。</t>
    <phoneticPr fontId="2"/>
  </si>
  <si>
    <t>精神障害者保健福祉手帳の取得有無について、あてはまるものを選択してください。</t>
    <phoneticPr fontId="2"/>
  </si>
  <si>
    <t>4③.</t>
    <phoneticPr fontId="2"/>
  </si>
  <si>
    <t>（「精神障害者保健福祉手帳の取得有無」で「1.あり」と回答した場合）手帳の等級区分について、</t>
    <phoneticPr fontId="2"/>
  </si>
  <si>
    <t>その他の障害の有無について、あてはまるものを選択してください。</t>
    <phoneticPr fontId="2"/>
  </si>
  <si>
    <t>（「その他の障害の有無」で「1.あり」と回答した場合）その他の内容について具体的に記載してください。</t>
    <phoneticPr fontId="2"/>
  </si>
  <si>
    <t>「その他の障害」の具体的な内容</t>
    <rPh sb="3" eb="4">
      <t>タ</t>
    </rPh>
    <rPh sb="5" eb="7">
      <t>ショウガイ</t>
    </rPh>
    <rPh sb="9" eb="12">
      <t>グタイテキ</t>
    </rPh>
    <rPh sb="13" eb="15">
      <t>ナイヨウ</t>
    </rPh>
    <phoneticPr fontId="2"/>
  </si>
  <si>
    <t>病状等</t>
    <rPh sb="0" eb="2">
      <t>ビョウジョウ</t>
    </rPh>
    <rPh sb="2" eb="3">
      <t>トウ</t>
    </rPh>
    <phoneticPr fontId="2"/>
  </si>
  <si>
    <t>1.療養介護の対象者類型への該当、必要なケア等</t>
    <phoneticPr fontId="2"/>
  </si>
  <si>
    <t>療養介護の対象者類型への該当について、あてはまるものを選択してください。</t>
    <phoneticPr fontId="2"/>
  </si>
  <si>
    <t>※各対象者類型の詳細については、こちらをご覧ください。</t>
    <rPh sb="1" eb="2">
      <t>カク</t>
    </rPh>
    <rPh sb="2" eb="5">
      <t>タイショウシャ</t>
    </rPh>
    <rPh sb="5" eb="7">
      <t>ルイケイ</t>
    </rPh>
    <rPh sb="8" eb="10">
      <t>ショウサイ</t>
    </rPh>
    <rPh sb="21" eb="22">
      <t>ラン</t>
    </rPh>
    <phoneticPr fontId="2"/>
  </si>
  <si>
    <t>1.障害支援区分６に該当し、気管切開に伴う人工呼吸器による呼吸管理を行っている者（対象者類型1）</t>
    <rPh sb="41" eb="44">
      <t>タイショウシャ</t>
    </rPh>
    <rPh sb="44" eb="46">
      <t>ルイケイ</t>
    </rPh>
    <phoneticPr fontId="2"/>
  </si>
  <si>
    <t>2.①障害支援区分５以上に該当する重症心身障害者（対象者類型2①）</t>
    <phoneticPr fontId="2"/>
  </si>
  <si>
    <t>2.②障害支援区分５以上に該当する進行性筋萎縮症患者（対象者類型2②）</t>
    <phoneticPr fontId="2"/>
  </si>
  <si>
    <t>2.③障害支援区分５以上に該当し、医療的ケアの判定スコアが16点以上の者（対象者類型2③）</t>
    <phoneticPr fontId="2"/>
  </si>
  <si>
    <t>2.④障害支援区分５以上に該当し、障害支援区分の認定調査項目のうち行動関連項目等（12項目）の</t>
    <phoneticPr fontId="2"/>
  </si>
  <si>
    <t>合計点数が10点以上である者であって、医療的ケアの判定スコアが8点以上の者（対象者類型2④）</t>
    <phoneticPr fontId="2"/>
  </si>
  <si>
    <t>（対象者類型2⑤）</t>
    <phoneticPr fontId="2"/>
  </si>
  <si>
    <t>3.1.及び2.に準ずる者として機能訓練、療養上の管理、看護及び医学的管理の下における介護その他必要な医療</t>
    <phoneticPr fontId="2"/>
  </si>
  <si>
    <t>並びに日常生活上の世話を要する障害者であって、常時介護を要するものであると市町村が認めた者</t>
    <phoneticPr fontId="2"/>
  </si>
  <si>
    <t>（対象者類型3）</t>
    <phoneticPr fontId="2"/>
  </si>
  <si>
    <t>4.改正前の児童福祉法第43条の4に規定する重症心身障害児施設に入所した者又は改正前の児童福祉法</t>
    <phoneticPr fontId="2"/>
  </si>
  <si>
    <t>第7条第6項に規定する指定医療機関に入院した者であって、平成24年4月1日以降指定療養介護事業所を利用する</t>
    <phoneticPr fontId="2"/>
  </si>
  <si>
    <t>1.及び2.以外の者（対象者類型4）</t>
    <phoneticPr fontId="2"/>
  </si>
  <si>
    <t>対象者類型1</t>
    <phoneticPr fontId="2"/>
  </si>
  <si>
    <t>対象者類型2①</t>
    <phoneticPr fontId="2"/>
  </si>
  <si>
    <t>対象者類型2②</t>
    <phoneticPr fontId="2"/>
  </si>
  <si>
    <t>対象者類型2③</t>
    <phoneticPr fontId="2"/>
  </si>
  <si>
    <t>対象者類型2④</t>
    <phoneticPr fontId="2"/>
  </si>
  <si>
    <t>対象者類型2⑤</t>
    <phoneticPr fontId="2"/>
  </si>
  <si>
    <t>対象者類型3</t>
    <phoneticPr fontId="2"/>
  </si>
  <si>
    <t>対象者類型4</t>
    <phoneticPr fontId="2"/>
  </si>
  <si>
    <t>現在必要としている医療的ケアについて、あてはまるものを選択してください。</t>
    <phoneticPr fontId="2"/>
  </si>
  <si>
    <t>（1.人工呼吸器（鼻マスク式補助換気法、ハイフローセラピー、間歇的陽圧吸入法、排痰補助装置及び</t>
    <phoneticPr fontId="2"/>
  </si>
  <si>
    <t>高頻度胸壁振動装置を含む）の管理）</t>
    <phoneticPr fontId="2"/>
  </si>
  <si>
    <t>必要としている</t>
    <phoneticPr fontId="2"/>
  </si>
  <si>
    <t>必要としていない</t>
    <phoneticPr fontId="2"/>
  </si>
  <si>
    <t>（2.気管切開の管理）</t>
    <phoneticPr fontId="2"/>
  </si>
  <si>
    <t>（3.鼻咽頭エアウェイの管理）</t>
    <phoneticPr fontId="2"/>
  </si>
  <si>
    <t>（4.酸素療法）</t>
    <phoneticPr fontId="2"/>
  </si>
  <si>
    <t>2⑤.</t>
    <phoneticPr fontId="2"/>
  </si>
  <si>
    <t>（5.吸引（口鼻腔・気管内吸引））</t>
    <phoneticPr fontId="2"/>
  </si>
  <si>
    <t>2⑥.</t>
    <phoneticPr fontId="2"/>
  </si>
  <si>
    <t>（6.ネブライザーの管理）</t>
    <phoneticPr fontId="2"/>
  </si>
  <si>
    <t>2⑦.</t>
    <phoneticPr fontId="2"/>
  </si>
  <si>
    <t>（7.経管栄養）</t>
    <phoneticPr fontId="2"/>
  </si>
  <si>
    <t>2⑧.</t>
    <phoneticPr fontId="2"/>
  </si>
  <si>
    <t>（8.中心静脈カテーテルの管理（中心静脈栄養、肺高血圧症治療薬、麻薬など））</t>
    <phoneticPr fontId="2"/>
  </si>
  <si>
    <t>2⑨.</t>
    <phoneticPr fontId="2"/>
  </si>
  <si>
    <t>（9.皮下注射）</t>
    <phoneticPr fontId="2"/>
  </si>
  <si>
    <t>2⑩.</t>
    <phoneticPr fontId="2"/>
  </si>
  <si>
    <t>（10.血糖測定（持続血糖測定器による血糖測定を含む））</t>
    <phoneticPr fontId="2"/>
  </si>
  <si>
    <t>2⑪.</t>
    <phoneticPr fontId="2"/>
  </si>
  <si>
    <t>（11.継続的な透析（血液透析、腹膜透析を含む））</t>
    <phoneticPr fontId="2"/>
  </si>
  <si>
    <t>2⑫.</t>
    <phoneticPr fontId="2"/>
  </si>
  <si>
    <t>（12.導尿）</t>
    <phoneticPr fontId="2"/>
  </si>
  <si>
    <t>2⑬.</t>
    <phoneticPr fontId="2"/>
  </si>
  <si>
    <t>（13.排便管理）</t>
    <phoneticPr fontId="2"/>
  </si>
  <si>
    <t>2⑭.</t>
    <phoneticPr fontId="2"/>
  </si>
  <si>
    <t>（14.痙攣時の坐剤挿入、吸引、酸素投与、迷走神経刺激装置の作動等の処置）</t>
    <phoneticPr fontId="2"/>
  </si>
  <si>
    <t>2⑮-1.</t>
    <phoneticPr fontId="2"/>
  </si>
  <si>
    <t>（15.その他）</t>
    <phoneticPr fontId="2"/>
  </si>
  <si>
    <t>2⑮-2.</t>
    <phoneticPr fontId="2"/>
  </si>
  <si>
    <t>（「15.その他」を「1.必要としている」と回答した場合）その他の内容について具体的に記載してください。</t>
    <phoneticPr fontId="2"/>
  </si>
  <si>
    <t>「15.その他」の具体的な内容</t>
    <rPh sb="6" eb="7">
      <t>タ</t>
    </rPh>
    <rPh sb="9" eb="12">
      <t>グタイテキ</t>
    </rPh>
    <rPh sb="13" eb="15">
      <t>ナイヨウ</t>
    </rPh>
    <phoneticPr fontId="2"/>
  </si>
  <si>
    <t>高柵ベッドの使用状況について、あてはまるものを選択してください。</t>
    <phoneticPr fontId="2"/>
  </si>
  <si>
    <t>使用している</t>
    <rPh sb="0" eb="2">
      <t>シヨウ</t>
    </rPh>
    <phoneticPr fontId="2"/>
  </si>
  <si>
    <t>使用していない</t>
    <phoneticPr fontId="2"/>
  </si>
  <si>
    <t>体位変換サポート等のためのポジショニング機器の使用状況について、あてはまるものを選択してください。</t>
    <phoneticPr fontId="2"/>
  </si>
  <si>
    <t>日常生活動作（食事やトイレ動作、移動、歩行等）の介助の必要度合いについて、あてはまるものを選択してください。</t>
    <phoneticPr fontId="2"/>
  </si>
  <si>
    <t>全介助</t>
    <rPh sb="0" eb="3">
      <t>ゼンカイジョ</t>
    </rPh>
    <phoneticPr fontId="2"/>
  </si>
  <si>
    <t>一部介助</t>
    <rPh sb="0" eb="2">
      <t>イチブ</t>
    </rPh>
    <rPh sb="2" eb="4">
      <t>カイジョ</t>
    </rPh>
    <phoneticPr fontId="2"/>
  </si>
  <si>
    <t>見守り</t>
    <rPh sb="0" eb="2">
      <t>ミマモ</t>
    </rPh>
    <phoneticPr fontId="2"/>
  </si>
  <si>
    <t>自立</t>
    <rPh sb="0" eb="2">
      <t>ジリツ</t>
    </rPh>
    <phoneticPr fontId="2"/>
  </si>
  <si>
    <t>2.意思の確認方法</t>
    <phoneticPr fontId="2"/>
  </si>
  <si>
    <t>利用者の意思の確認方法について、あてはまるものを選択してください。</t>
    <phoneticPr fontId="2"/>
  </si>
  <si>
    <t>（1.発話）</t>
    <phoneticPr fontId="2"/>
  </si>
  <si>
    <t>（2.目・口・手指等の動きまたは表情によるサイン）</t>
    <phoneticPr fontId="2"/>
  </si>
  <si>
    <t>（3.コンピューター等の電子機器の利用）</t>
    <phoneticPr fontId="2"/>
  </si>
  <si>
    <t>1④.</t>
    <phoneticPr fontId="2"/>
  </si>
  <si>
    <t>（4.文字盤等の非電子機器の利用）</t>
    <phoneticPr fontId="2"/>
  </si>
  <si>
    <t>1⑤.</t>
    <phoneticPr fontId="2"/>
  </si>
  <si>
    <t>（5.支援者や家族による推定）</t>
    <phoneticPr fontId="2"/>
  </si>
  <si>
    <t>1⑥-1.</t>
    <phoneticPr fontId="2"/>
  </si>
  <si>
    <t>（6.その他）</t>
    <phoneticPr fontId="2"/>
  </si>
  <si>
    <t>1⑥-2.</t>
    <phoneticPr fontId="2"/>
  </si>
  <si>
    <t>（「6.その他」を「1.あり」と回答した場合）その他の内容について具体的に記載してください</t>
    <phoneticPr fontId="2"/>
  </si>
  <si>
    <t>「6.その他」の具体的な内容</t>
    <rPh sb="5" eb="6">
      <t>タ</t>
    </rPh>
    <rPh sb="8" eb="11">
      <t>グタイテキ</t>
    </rPh>
    <rPh sb="12" eb="14">
      <t>ナイヨウ</t>
    </rPh>
    <phoneticPr fontId="2"/>
  </si>
  <si>
    <t>日中活動等の状況</t>
    <rPh sb="0" eb="2">
      <t>ニッチュウ</t>
    </rPh>
    <rPh sb="2" eb="4">
      <t>カツドウ</t>
    </rPh>
    <rPh sb="4" eb="5">
      <t>トウ</t>
    </rPh>
    <rPh sb="6" eb="8">
      <t>ジョウキョウ</t>
    </rPh>
    <phoneticPr fontId="2"/>
  </si>
  <si>
    <t>1.意思決定の機会</t>
    <phoneticPr fontId="2"/>
  </si>
  <si>
    <t>日常生活や活動等の場面における利用者の意思の確認状況について、あてはまるものを選択してください。</t>
    <phoneticPr fontId="2"/>
  </si>
  <si>
    <t>必ず確認している</t>
    <phoneticPr fontId="2"/>
  </si>
  <si>
    <t>確認する時（しない時）がある</t>
    <phoneticPr fontId="2"/>
  </si>
  <si>
    <t>全く確認していない</t>
    <phoneticPr fontId="2"/>
  </si>
  <si>
    <t>（「日常生活や活動等の場面における利用者の意思の確認状況」で「1.必ず確認している」「2.確認する時（しない時）がある」</t>
    <phoneticPr fontId="2"/>
  </si>
  <si>
    <t>と回答した場合）利用者による意思決定の内容について、選択してください。</t>
    <phoneticPr fontId="2"/>
  </si>
  <si>
    <t>食事・入浴・更衣・排せつ・整容・外出等、基本的生活習慣に関する場面</t>
    <phoneticPr fontId="2"/>
  </si>
  <si>
    <t>日中活動のプログラムへの参加に関する場面</t>
    <phoneticPr fontId="2"/>
  </si>
  <si>
    <t>今後の希望する生活の選択に関する場面</t>
    <phoneticPr fontId="2"/>
  </si>
  <si>
    <t>地域生活への移行に向けた支援（体験利用等）への参加に関する場面</t>
    <phoneticPr fontId="2"/>
  </si>
  <si>
    <t>2.離床の状況等</t>
    <phoneticPr fontId="2"/>
  </si>
  <si>
    <t>食事や日中活動等における離床の有無について、あてはまるものを選択してください。</t>
    <phoneticPr fontId="2"/>
  </si>
  <si>
    <t>（「食事や日中活動等における離床の有無」で「1.あり」と回答した場合）</t>
    <phoneticPr fontId="2"/>
  </si>
  <si>
    <t>1日当たりの平均的な離床時間（単位：時間）を入力してください。</t>
    <phoneticPr fontId="2"/>
  </si>
  <si>
    <t>時間</t>
    <rPh sb="0" eb="2">
      <t>ジカン</t>
    </rPh>
    <phoneticPr fontId="2"/>
  </si>
  <si>
    <t>車いすの利用の有無について、あてはまるものを選択してください。</t>
    <phoneticPr fontId="2"/>
  </si>
  <si>
    <t>（「車いすの利用の有無」で「1.あり」と回答した場合）1日当たりの平均的な移乗回数を入力してください。</t>
    <phoneticPr fontId="2"/>
  </si>
  <si>
    <t>回</t>
    <rPh sb="0" eb="1">
      <t>カイ</t>
    </rPh>
    <phoneticPr fontId="2"/>
  </si>
  <si>
    <t>（「車いすの利用の有無」で「1.あり」と回答した場合）1日当たりの平均的な合計利用時間（単位：時間）を入力してください。</t>
    <phoneticPr fontId="2"/>
  </si>
  <si>
    <t>3.食事や入浴</t>
    <phoneticPr fontId="2"/>
  </si>
  <si>
    <t>食事の方法について、選択してください。</t>
    <phoneticPr fontId="2"/>
  </si>
  <si>
    <t>経口栄養</t>
    <phoneticPr fontId="2"/>
  </si>
  <si>
    <t>経管栄養</t>
    <phoneticPr fontId="2"/>
  </si>
  <si>
    <t>「③その他」の具体的な内容</t>
    <rPh sb="4" eb="5">
      <t>タ</t>
    </rPh>
    <rPh sb="7" eb="10">
      <t>グタイテキ</t>
    </rPh>
    <rPh sb="11" eb="13">
      <t>ナイヨウ</t>
    </rPh>
    <phoneticPr fontId="2"/>
  </si>
  <si>
    <t>食事の形態について、選択してください。</t>
    <phoneticPr fontId="2"/>
  </si>
  <si>
    <t>固形食</t>
    <phoneticPr fontId="2"/>
  </si>
  <si>
    <t>きざみ食</t>
    <phoneticPr fontId="2"/>
  </si>
  <si>
    <t>ミキサー食</t>
    <phoneticPr fontId="2"/>
  </si>
  <si>
    <t>入浴の方法について、選択してください。</t>
    <phoneticPr fontId="2"/>
  </si>
  <si>
    <t>一般浴</t>
    <phoneticPr fontId="2"/>
  </si>
  <si>
    <t>機械浴（ストレッチャー浴）</t>
    <phoneticPr fontId="2"/>
  </si>
  <si>
    <t>機械浴（チェアー浴）</t>
    <phoneticPr fontId="2"/>
  </si>
  <si>
    <t>入浴の頻度について、あてはまるものを選択してください。</t>
    <phoneticPr fontId="2"/>
  </si>
  <si>
    <t>毎日</t>
    <phoneticPr fontId="2"/>
  </si>
  <si>
    <t>6日／週</t>
    <phoneticPr fontId="2"/>
  </si>
  <si>
    <t>5日／週</t>
    <phoneticPr fontId="2"/>
  </si>
  <si>
    <t>4日／週</t>
    <phoneticPr fontId="2"/>
  </si>
  <si>
    <t>3日／週</t>
    <phoneticPr fontId="2"/>
  </si>
  <si>
    <t>2日／週</t>
    <phoneticPr fontId="2"/>
  </si>
  <si>
    <t>1日／週</t>
    <phoneticPr fontId="2"/>
  </si>
  <si>
    <t>実施していない</t>
    <rPh sb="0" eb="2">
      <t>ジッシ</t>
    </rPh>
    <phoneticPr fontId="2"/>
  </si>
  <si>
    <t>4.日中活動の頻度</t>
    <rPh sb="7" eb="9">
      <t>ヒンド</t>
    </rPh>
    <phoneticPr fontId="2"/>
  </si>
  <si>
    <t>日中活動の内容別の実施頻度について、あてはまるものを選択してください。（1.日常的活動（散歩、屋外活動等））</t>
    <phoneticPr fontId="2"/>
  </si>
  <si>
    <t>1週間に5日以上</t>
    <phoneticPr fontId="2"/>
  </si>
  <si>
    <t>1週間に1～数日程度</t>
    <phoneticPr fontId="2"/>
  </si>
  <si>
    <t>1月に1～数日程度</t>
    <phoneticPr fontId="2"/>
  </si>
  <si>
    <t>3月に1～数日程度</t>
    <phoneticPr fontId="2"/>
  </si>
  <si>
    <t>半年に1～数日程度</t>
    <phoneticPr fontId="2"/>
  </si>
  <si>
    <t>1年に1～数日程度</t>
    <phoneticPr fontId="2"/>
  </si>
  <si>
    <t>1年超に1～数日程度</t>
    <phoneticPr fontId="2"/>
  </si>
  <si>
    <t>日中活動の内容別の実施頻度について、あてはまるものを選択してください。（2.鑑賞活動（音楽、映画、芸能鑑賞等））</t>
    <phoneticPr fontId="2"/>
  </si>
  <si>
    <t>日中活動の内容別の実施頻度について、あてはまるものを選択してください。（3.表現活動（楽器演奏、歌唱、朗読等））</t>
    <phoneticPr fontId="2"/>
  </si>
  <si>
    <t>日中活動の内容別の実施頻度について、あてはまるものを選択してください。（4.創作活動（絵画、手工芸、料理等））</t>
    <phoneticPr fontId="2"/>
  </si>
  <si>
    <t>日中活動の内容別の実施頻度について、あてはまるものを選択してください。</t>
    <phoneticPr fontId="2"/>
  </si>
  <si>
    <t>（5.運動・リラクゼーション（ダンス、プール、体操・ストレッチ、手遊び、アロマ、スヌーズレン等））</t>
    <phoneticPr fontId="2"/>
  </si>
  <si>
    <t>（6.学習・就労・奉仕的活動（書道、英会話、生涯学習、就労的活動（金銭を得る）、リサイクル等））</t>
    <phoneticPr fontId="2"/>
  </si>
  <si>
    <t>（7.機能訓練・セラピー（理学療法、作業療法、アニマルセラピー等））</t>
    <phoneticPr fontId="2"/>
  </si>
  <si>
    <t>日中活動の内容別の実施頻度について、あてはまるものを選択してください。（8.食事・美容（喫茶、メイク・おしゃれ等））</t>
    <phoneticPr fontId="2"/>
  </si>
  <si>
    <t>（9.季節・交流行事（クリスマス会、誕生日会、地域交流、招待・慰問等））</t>
    <phoneticPr fontId="2"/>
  </si>
  <si>
    <t>日中活動の内容別の実施頻度について、あてはまるものを選択してください。（10.外出行事（バス外出、個別外出、宿泊等））</t>
    <phoneticPr fontId="2"/>
  </si>
  <si>
    <t>日中活動の内容別の実施頻度について、あてはまるものを選択してください。（11.その他）</t>
    <phoneticPr fontId="2"/>
  </si>
  <si>
    <t>「11.その他」の具体的な内容</t>
    <rPh sb="6" eb="7">
      <t>タ</t>
    </rPh>
    <rPh sb="9" eb="12">
      <t>グタイテキ</t>
    </rPh>
    <rPh sb="13" eb="15">
      <t>ナイヨウ</t>
    </rPh>
    <phoneticPr fontId="2"/>
  </si>
  <si>
    <t>5.外出・外泊の状況</t>
    <phoneticPr fontId="2"/>
  </si>
  <si>
    <t>外出・外泊時の場所について、あてはまるものを選択してください。（1.自宅）</t>
    <phoneticPr fontId="2"/>
  </si>
  <si>
    <t>利用した</t>
    <rPh sb="0" eb="2">
      <t>リヨウ</t>
    </rPh>
    <phoneticPr fontId="2"/>
  </si>
  <si>
    <t>利用しなかった</t>
    <rPh sb="0" eb="2">
      <t>リヨウ</t>
    </rPh>
    <phoneticPr fontId="2"/>
  </si>
  <si>
    <t>外出・外泊時の場所について、あてはまるものを選択してください。（2.ホテル等の宿泊施設）</t>
    <phoneticPr fontId="2"/>
  </si>
  <si>
    <t>1③-1.</t>
    <phoneticPr fontId="2"/>
  </si>
  <si>
    <t>外出・外泊時の場所について、あてはまるものを選択してください。（3.その他）</t>
    <phoneticPr fontId="2"/>
  </si>
  <si>
    <t>1③-2.</t>
    <phoneticPr fontId="2"/>
  </si>
  <si>
    <t>（「3.その他」を「1.利用した」と回答した場合）その他の内容について具体的に記載してください。</t>
    <phoneticPr fontId="2"/>
  </si>
  <si>
    <t>「3.その他」の具体的な内容</t>
    <rPh sb="5" eb="6">
      <t>タ</t>
    </rPh>
    <rPh sb="8" eb="11">
      <t>グタイテキ</t>
    </rPh>
    <rPh sb="12" eb="14">
      <t>ナイヨウ</t>
    </rPh>
    <phoneticPr fontId="2"/>
  </si>
  <si>
    <t>外出時・外泊時におけるサービス・ボランティアの利用状況について、あてはまるものを選択してください。（1.重度訪問介護）</t>
    <phoneticPr fontId="2"/>
  </si>
  <si>
    <t>外出時・外泊時におけるサービス・ボランティアの利用状況について、あてはまるものを選択してください。</t>
    <phoneticPr fontId="2"/>
  </si>
  <si>
    <t>（2.重度訪問介護以外の障害福祉サービス）</t>
    <phoneticPr fontId="2"/>
  </si>
  <si>
    <t>（3.移動支援等の地域生活支援事業）</t>
    <phoneticPr fontId="2"/>
  </si>
  <si>
    <t>外出時・外泊時におけるサービス・ボランティアの利用状況について、あてはまるものを選択してください。（4.有償ボランティア）</t>
    <phoneticPr fontId="2"/>
  </si>
  <si>
    <t>外出時・外泊時におけるサービス・ボランティアの利用状況について、あてはまるものを選択してください。（5.無償ボランティア）</t>
    <phoneticPr fontId="2"/>
  </si>
  <si>
    <t>2⑥-1.</t>
    <phoneticPr fontId="2"/>
  </si>
  <si>
    <t>外出時・外泊時におけるサービス・ボランティアの利用状況について、あてはまるものを選択してください。（6.その他）</t>
    <phoneticPr fontId="2"/>
  </si>
  <si>
    <t>2⑥-2.</t>
    <phoneticPr fontId="2"/>
  </si>
  <si>
    <t>（「6.その他」を「1.利用した」と回答した場合）その他の内容について具体的に記載してください。</t>
    <phoneticPr fontId="2"/>
  </si>
  <si>
    <t>その他（C.利用者意向等調査票について）</t>
    <rPh sb="2" eb="3">
      <t>タ</t>
    </rPh>
    <rPh sb="6" eb="9">
      <t>リヨウシャ</t>
    </rPh>
    <rPh sb="9" eb="11">
      <t>イコウ</t>
    </rPh>
    <rPh sb="11" eb="12">
      <t>トウ</t>
    </rPh>
    <rPh sb="12" eb="15">
      <t>チョウサヒョウ</t>
    </rPh>
    <phoneticPr fontId="2"/>
  </si>
  <si>
    <t>1.調査協力への同意</t>
    <phoneticPr fontId="2"/>
  </si>
  <si>
    <t>調査実施時点における療養介護利用者数を入力してください。</t>
    <phoneticPr fontId="2"/>
  </si>
  <si>
    <t>人</t>
    <rPh sb="0" eb="1">
      <t>ヒト</t>
    </rPh>
    <phoneticPr fontId="2"/>
  </si>
  <si>
    <t>本人による調査協力への同意が得られた人数を入力してください。</t>
    <phoneticPr fontId="2"/>
  </si>
  <si>
    <t>本人による調査協力への同意が得られなかった人数を入力してください。</t>
    <phoneticPr fontId="2"/>
  </si>
  <si>
    <t>本人への調査協力への同意の意思確認ができなかったが、家族等による同意が得られた人数を入力してください。</t>
    <phoneticPr fontId="2"/>
  </si>
  <si>
    <t>本人への調査協力への同意の意思確認ができず、家族等による同意が得られなかった人数を入力してください。</t>
    <phoneticPr fontId="2"/>
  </si>
  <si>
    <t>特に意見はない</t>
    <rPh sb="0" eb="1">
      <t>トク</t>
    </rPh>
    <rPh sb="2" eb="4">
      <t>イケン</t>
    </rPh>
    <phoneticPr fontId="2"/>
  </si>
  <si>
    <t>介護保険サービス事業所</t>
    <rPh sb="0" eb="4">
      <t>カイゴホケン</t>
    </rPh>
    <rPh sb="8" eb="10">
      <t>ジギョウ</t>
    </rPh>
    <rPh sb="10" eb="11">
      <t>ショ</t>
    </rPh>
    <phoneticPr fontId="2"/>
  </si>
  <si>
    <t>医療機関</t>
  </si>
  <si>
    <t>行政機関</t>
  </si>
  <si>
    <t>教育機関</t>
  </si>
  <si>
    <t>町会・自治会</t>
    <rPh sb="0" eb="2">
      <t>チョウカイ</t>
    </rPh>
    <rPh sb="3" eb="6">
      <t>ジチカイ</t>
    </rPh>
    <phoneticPr fontId="2"/>
  </si>
  <si>
    <t>非表示（列）</t>
    <rPh sb="0" eb="3">
      <t>ヒヒョウジ</t>
    </rPh>
    <rPh sb="4" eb="5">
      <t>レツ</t>
    </rPh>
    <phoneticPr fontId="2"/>
  </si>
  <si>
    <t>B.利用者基礎情報等調査票</t>
    <phoneticPr fontId="2"/>
  </si>
  <si>
    <t>白色の回答欄は文字または数値を入力する項目です。直接ご回答内容を入力してください。</t>
    <rPh sb="0" eb="2">
      <t>シロイロ</t>
    </rPh>
    <rPh sb="3" eb="5">
      <t>カイトウ</t>
    </rPh>
    <rPh sb="5" eb="6">
      <t>ラン</t>
    </rPh>
    <rPh sb="7" eb="9">
      <t>モジ</t>
    </rPh>
    <rPh sb="12" eb="14">
      <t>スウチ</t>
    </rPh>
    <rPh sb="15" eb="17">
      <t>ニュウリョク</t>
    </rPh>
    <rPh sb="19" eb="21">
      <t>コウモク</t>
    </rPh>
    <rPh sb="24" eb="26">
      <t>チョクセツ</t>
    </rPh>
    <rPh sb="27" eb="29">
      <t>カイトウ</t>
    </rPh>
    <rPh sb="29" eb="31">
      <t>ナイヨウ</t>
    </rPh>
    <rPh sb="32" eb="34">
      <t>ニュウリョク</t>
    </rPh>
    <phoneticPr fontId="2"/>
  </si>
  <si>
    <t>青色の回答欄は選択項目です。回答欄をクリックすると表示される ▽ をクリックすると、選択肢が表示されます。選択した内容を取り消す場合は [delete] キーを押してください。</t>
    <rPh sb="0" eb="2">
      <t>アオイロ</t>
    </rPh>
    <rPh sb="3" eb="6">
      <t>カイトウラン</t>
    </rPh>
    <rPh sb="7" eb="9">
      <t>センタク</t>
    </rPh>
    <rPh sb="14" eb="17">
      <t>カイトウラン</t>
    </rPh>
    <rPh sb="25" eb="27">
      <t>ヒョウジ</t>
    </rPh>
    <phoneticPr fontId="2"/>
  </si>
  <si>
    <t>灰色の回答欄はご回答不要です。</t>
    <rPh sb="0" eb="2">
      <t>ハイイロ</t>
    </rPh>
    <rPh sb="3" eb="6">
      <t>カイトウラン</t>
    </rPh>
    <rPh sb="8" eb="10">
      <t>カイトウ</t>
    </rPh>
    <rPh sb="10" eb="12">
      <t>フヨウ</t>
    </rPh>
    <phoneticPr fontId="2"/>
  </si>
  <si>
    <t>非表示（行）</t>
    <rPh sb="0" eb="3">
      <t>ヒヒョウジ</t>
    </rPh>
    <rPh sb="4" eb="5">
      <t>ギョウ</t>
    </rPh>
    <phoneticPr fontId="2"/>
  </si>
  <si>
    <t>回答方式</t>
    <rPh sb="0" eb="2">
      <t>カイトウ</t>
    </rPh>
    <rPh sb="2" eb="4">
      <t>ホウシキ</t>
    </rPh>
    <phoneticPr fontId="29"/>
  </si>
  <si>
    <t>-</t>
    <phoneticPr fontId="2"/>
  </si>
  <si>
    <t>数値　</t>
  </si>
  <si>
    <t>選択（単一回答）</t>
    <rPh sb="0" eb="2">
      <t>センタク</t>
    </rPh>
    <phoneticPr fontId="1"/>
  </si>
  <si>
    <t>選択（複数回答）</t>
    <rPh sb="0" eb="2">
      <t>センタク</t>
    </rPh>
    <phoneticPr fontId="1"/>
  </si>
  <si>
    <t>記述</t>
  </si>
  <si>
    <t>数値</t>
    <phoneticPr fontId="1"/>
  </si>
  <si>
    <t>※</t>
    <phoneticPr fontId="1"/>
  </si>
  <si>
    <t>記述</t>
    <phoneticPr fontId="1"/>
  </si>
  <si>
    <t>数値　</t>
    <phoneticPr fontId="1"/>
  </si>
  <si>
    <t>選択肢数</t>
  </si>
  <si>
    <t>選択肢1</t>
  </si>
  <si>
    <t>1.15歳以上18歳未満</t>
  </si>
  <si>
    <t>1.男性</t>
  </si>
  <si>
    <t>○</t>
  </si>
  <si>
    <t>1.1月に1～数回程度</t>
  </si>
  <si>
    <t>1.あり</t>
  </si>
  <si>
    <t>1.非該当</t>
  </si>
  <si>
    <t>1.1級</t>
  </si>
  <si>
    <t>1.重度</t>
  </si>
  <si>
    <t>1.必要としている</t>
  </si>
  <si>
    <t>1.使用している</t>
  </si>
  <si>
    <t>1.全介助</t>
  </si>
  <si>
    <t>1.必ず確認している</t>
  </si>
  <si>
    <t>1.毎日</t>
  </si>
  <si>
    <t>1.1週間に5日以上</t>
  </si>
  <si>
    <t>1.利用した</t>
  </si>
  <si>
    <t>選択肢2</t>
  </si>
  <si>
    <t>2.18歳以上20歳未満</t>
  </si>
  <si>
    <t>2.女性</t>
  </si>
  <si>
    <t>2.利用している（保佐類型）</t>
  </si>
  <si>
    <t>2.3月に1～数回程度</t>
  </si>
  <si>
    <t>2.なし</t>
  </si>
  <si>
    <t>2.区分1</t>
  </si>
  <si>
    <t>2.2級</t>
  </si>
  <si>
    <t>2.その他</t>
  </si>
  <si>
    <t>2.必要としていない</t>
  </si>
  <si>
    <t>2.使用していない</t>
  </si>
  <si>
    <t>2.一部介助</t>
  </si>
  <si>
    <t>2.確認する時（しない時）がある</t>
  </si>
  <si>
    <t>2.6日／週</t>
  </si>
  <si>
    <t>2.1週間に1～数日程度</t>
  </si>
  <si>
    <t>2.利用しなかった</t>
  </si>
  <si>
    <t>選択肢3</t>
  </si>
  <si>
    <t>3.20代</t>
  </si>
  <si>
    <t>3.その他（回答しない）</t>
  </si>
  <si>
    <t>3.利用している（補助類型）</t>
  </si>
  <si>
    <t>3.半年に1～数回程度</t>
  </si>
  <si>
    <t>3.区分2</t>
  </si>
  <si>
    <t>3.3級</t>
  </si>
  <si>
    <t>3.見守り</t>
  </si>
  <si>
    <t>3.5日／週</t>
  </si>
  <si>
    <t>3.1月に1～数日程度</t>
  </si>
  <si>
    <t>選択肢4</t>
  </si>
  <si>
    <t>4.30代</t>
  </si>
  <si>
    <t>4.利用していない</t>
  </si>
  <si>
    <t>4.1年に1～数回程度</t>
  </si>
  <si>
    <t>4.区分3</t>
  </si>
  <si>
    <t>4.4級</t>
  </si>
  <si>
    <t>4.自立</t>
  </si>
  <si>
    <t>4.4日／週</t>
  </si>
  <si>
    <t>4.3月に1～数日程度</t>
  </si>
  <si>
    <t>選択肢5</t>
  </si>
  <si>
    <t>5.40代</t>
  </si>
  <si>
    <t>5.ほとんどない</t>
  </si>
  <si>
    <t>5.区分4</t>
  </si>
  <si>
    <t>5.5級</t>
  </si>
  <si>
    <t>5.3日／週</t>
  </si>
  <si>
    <t>5.半年に1～数日程度</t>
  </si>
  <si>
    <t>選択肢6</t>
  </si>
  <si>
    <t>6.50代</t>
  </si>
  <si>
    <t>6.区分5</t>
  </si>
  <si>
    <t>6.6級</t>
  </si>
  <si>
    <t>6.2日／週</t>
  </si>
  <si>
    <t>6.1年に1～数日程度</t>
  </si>
  <si>
    <t>選択肢7</t>
  </si>
  <si>
    <t>7.60代</t>
  </si>
  <si>
    <t>7.区分6</t>
  </si>
  <si>
    <t>7.1日／週</t>
  </si>
  <si>
    <t>7.1年超に1～数日程度</t>
  </si>
  <si>
    <t>選択肢8</t>
  </si>
  <si>
    <t>8.70代</t>
  </si>
  <si>
    <t>8.実施していない</t>
  </si>
  <si>
    <t>選択肢9</t>
  </si>
  <si>
    <t>9.80代以上</t>
  </si>
  <si>
    <t>選択肢10</t>
  </si>
  <si>
    <t>選択肢11</t>
  </si>
  <si>
    <t>選択肢12</t>
  </si>
  <si>
    <t>選択肢13</t>
  </si>
  <si>
    <t>選択肢14</t>
  </si>
  <si>
    <t>選択肢15</t>
  </si>
  <si>
    <t>選択肢16</t>
  </si>
  <si>
    <t>選択肢17</t>
  </si>
  <si>
    <t>選択肢18</t>
  </si>
  <si>
    <t>選択肢19</t>
  </si>
  <si>
    <t>選択肢20</t>
  </si>
  <si>
    <t>基本情報</t>
  </si>
  <si>
    <t>病状等</t>
  </si>
  <si>
    <t>日中活動等の状況</t>
  </si>
  <si>
    <t>1. 属性、入所期間等</t>
    <rPh sb="7" eb="8">
      <t>ショ</t>
    </rPh>
    <phoneticPr fontId="1"/>
  </si>
  <si>
    <t>2. 障害の有無</t>
    <phoneticPr fontId="1"/>
  </si>
  <si>
    <t>1. 療養介護の対象者類型への該当、必要なケア等</t>
    <phoneticPr fontId="1"/>
  </si>
  <si>
    <t>2. 意思の確認方法</t>
    <phoneticPr fontId="1"/>
  </si>
  <si>
    <t>1. 意思決定の機会</t>
    <rPh sb="3" eb="7">
      <t>イシケッテイ</t>
    </rPh>
    <rPh sb="8" eb="10">
      <t>キカイ</t>
    </rPh>
    <phoneticPr fontId="1"/>
  </si>
  <si>
    <t>2. 離床の状況等</t>
    <rPh sb="3" eb="5">
      <t>リショウ</t>
    </rPh>
    <rPh sb="6" eb="8">
      <t>ジョウキョウ</t>
    </rPh>
    <rPh sb="8" eb="9">
      <t>トウ</t>
    </rPh>
    <phoneticPr fontId="1"/>
  </si>
  <si>
    <t>3. 食事や入浴</t>
    <rPh sb="3" eb="5">
      <t>ショクジ</t>
    </rPh>
    <rPh sb="6" eb="8">
      <t>ニュウヨク</t>
    </rPh>
    <phoneticPr fontId="1"/>
  </si>
  <si>
    <t>4. 日中活動の頻度</t>
    <phoneticPr fontId="1"/>
  </si>
  <si>
    <t>4①</t>
  </si>
  <si>
    <t>4②</t>
  </si>
  <si>
    <t>5①</t>
  </si>
  <si>
    <t>5②</t>
  </si>
  <si>
    <t>5③</t>
  </si>
  <si>
    <t>6①</t>
  </si>
  <si>
    <t>6②</t>
  </si>
  <si>
    <t>6③</t>
  </si>
  <si>
    <t>6④</t>
  </si>
  <si>
    <t>2①</t>
  </si>
  <si>
    <t>2②</t>
  </si>
  <si>
    <t>2③</t>
  </si>
  <si>
    <t>3①</t>
  </si>
  <si>
    <t>3②</t>
  </si>
  <si>
    <t>3③</t>
  </si>
  <si>
    <t>4③</t>
  </si>
  <si>
    <t>2①</t>
    <phoneticPr fontId="1"/>
  </si>
  <si>
    <t>2②</t>
    <phoneticPr fontId="1"/>
  </si>
  <si>
    <t>1①</t>
  </si>
  <si>
    <t>1②</t>
    <phoneticPr fontId="1"/>
  </si>
  <si>
    <t>1②</t>
  </si>
  <si>
    <t>1①</t>
    <phoneticPr fontId="1"/>
  </si>
  <si>
    <t>１②</t>
    <phoneticPr fontId="1"/>
  </si>
  <si>
    <t>年代について、あてはまるものを選択してください。</t>
    <rPh sb="0" eb="2">
      <t>ネンダイ</t>
    </rPh>
    <rPh sb="15" eb="17">
      <t>センタク</t>
    </rPh>
    <phoneticPr fontId="1"/>
  </si>
  <si>
    <t>貴事業所への入所時の年代について、あてはまるものを選択してください。</t>
    <rPh sb="0" eb="1">
      <t>キ</t>
    </rPh>
    <rPh sb="7" eb="8">
      <t>ショ</t>
    </rPh>
    <rPh sb="25" eb="27">
      <t>センタク</t>
    </rPh>
    <phoneticPr fontId="1"/>
  </si>
  <si>
    <t>性別について、あてはまるものを選択してください。</t>
    <rPh sb="15" eb="17">
      <t>センタク</t>
    </rPh>
    <phoneticPr fontId="1"/>
  </si>
  <si>
    <t>貴事業所が普段コミュニケーションをとっている家族の状況について、あてはまるものを選択してください。
※要介護・要支援状態：介護保険制度における要介護認定の状態を指します。</t>
    <rPh sb="0" eb="1">
      <t>キ</t>
    </rPh>
    <rPh sb="40" eb="42">
      <t>センタク</t>
    </rPh>
    <rPh sb="51" eb="54">
      <t>ヨウカイゴ</t>
    </rPh>
    <rPh sb="55" eb="58">
      <t>ヨウシエン</t>
    </rPh>
    <rPh sb="58" eb="60">
      <t>ジョウタイ</t>
    </rPh>
    <rPh sb="61" eb="67">
      <t>カイゴホケンセイド</t>
    </rPh>
    <rPh sb="71" eb="76">
      <t>ヨウカイゴニンテイ</t>
    </rPh>
    <rPh sb="77" eb="79">
      <t>ジョウタイ</t>
    </rPh>
    <rPh sb="80" eb="81">
      <t>サ</t>
    </rPh>
    <phoneticPr fontId="1"/>
  </si>
  <si>
    <t>貴事業所が普段コミュニケーションをとっている家族の面会頻度について、あてはまるものを選択してください。
※貴事業所が普段コミュニケーションをとっている家族が複数人いる場合、それぞれの家族（人物）の面会について１回とカウントしてください。</t>
    <rPh sb="0" eb="1">
      <t>キ</t>
    </rPh>
    <rPh sb="25" eb="27">
      <t>メンカイ</t>
    </rPh>
    <rPh sb="27" eb="29">
      <t>ヒンド</t>
    </rPh>
    <rPh sb="42" eb="44">
      <t>センタク</t>
    </rPh>
    <rPh sb="78" eb="80">
      <t>フクスウ</t>
    </rPh>
    <rPh sb="80" eb="81">
      <t>ニン</t>
    </rPh>
    <rPh sb="83" eb="85">
      <t>バアイ</t>
    </rPh>
    <rPh sb="91" eb="93">
      <t>カゾク</t>
    </rPh>
    <rPh sb="94" eb="96">
      <t>ジンブツ</t>
    </rPh>
    <rPh sb="98" eb="100">
      <t>メンカイ</t>
    </rPh>
    <rPh sb="105" eb="106">
      <t>カイ</t>
    </rPh>
    <phoneticPr fontId="1"/>
  </si>
  <si>
    <t>貴事業所への入所期間中における成年後見制度の利用の有無について、あてはまるものを選択してください。
※入所期間中に成年後見制度を利用している期間がある場合は、「利用している」で回答してください。</t>
    <rPh sb="0" eb="4">
      <t>キジギョウショ</t>
    </rPh>
    <rPh sb="6" eb="11">
      <t>ニュウショキカンチュウ</t>
    </rPh>
    <rPh sb="51" eb="55">
      <t>ニュウショキカン</t>
    </rPh>
    <phoneticPr fontId="1"/>
  </si>
  <si>
    <t>（「貴事業所への入所期間中における成年後見制度の利用の有無」で「利用している」と回答した場合）成年後見人として選任されている者について、あてはまるものを選択してください。
※第三者後見人：本人の親族以外で選任された後見人（弁護士、司法書士、社会福祉士など）を指します。</t>
    <rPh sb="55" eb="57">
      <t>センニン</t>
    </rPh>
    <rPh sb="62" eb="63">
      <t>モノ</t>
    </rPh>
    <phoneticPr fontId="1"/>
  </si>
  <si>
    <t>（「成年後見人として選任されている者」で「2.本人の親族以外（第三者後見人）」と回答した場合）面会頻度について、あてはまるものを選択してください。</t>
    <rPh sb="2" eb="4">
      <t>セイネン</t>
    </rPh>
    <rPh sb="4" eb="6">
      <t>コウケン</t>
    </rPh>
    <rPh sb="6" eb="7">
      <t>ニン</t>
    </rPh>
    <rPh sb="10" eb="12">
      <t>センニン</t>
    </rPh>
    <rPh sb="17" eb="18">
      <t>モノ</t>
    </rPh>
    <rPh sb="23" eb="25">
      <t>ホンニン</t>
    </rPh>
    <rPh sb="26" eb="28">
      <t>シンゾク</t>
    </rPh>
    <rPh sb="28" eb="30">
      <t>イガイ</t>
    </rPh>
    <rPh sb="31" eb="32">
      <t>ダイ</t>
    </rPh>
    <rPh sb="32" eb="33">
      <t>サン</t>
    </rPh>
    <rPh sb="33" eb="34">
      <t>シャ</t>
    </rPh>
    <rPh sb="34" eb="37">
      <t>コウケンニン</t>
    </rPh>
    <rPh sb="40" eb="42">
      <t>カイトウ</t>
    </rPh>
    <rPh sb="44" eb="46">
      <t>バアイ</t>
    </rPh>
    <rPh sb="47" eb="51">
      <t>メンカイヒンド</t>
    </rPh>
    <phoneticPr fontId="1"/>
  </si>
  <si>
    <t>入所期間を入力してください。
※退所経験がある場合は、直近の入所期間を入力してください。
※不明の場合はアスタリスク「*」を入力してください。</t>
    <rPh sb="1" eb="2">
      <t>ショ</t>
    </rPh>
    <rPh sb="5" eb="7">
      <t>ニュウリョク</t>
    </rPh>
    <rPh sb="17" eb="18">
      <t>ショ</t>
    </rPh>
    <rPh sb="31" eb="32">
      <t>ショ</t>
    </rPh>
    <rPh sb="35" eb="37">
      <t>ニュウリョク</t>
    </rPh>
    <phoneticPr fontId="1"/>
  </si>
  <si>
    <t>総入所期間を入力してください。
※退所経験がない場合は、一つ前の設問の入所期間と同じ数字を入力してください。
※不明の場合はアスタリスク「*」を入力してください。</t>
    <rPh sb="2" eb="3">
      <t>ショ</t>
    </rPh>
    <rPh sb="6" eb="8">
      <t>ニュウリョク</t>
    </rPh>
    <rPh sb="18" eb="19">
      <t>ショ</t>
    </rPh>
    <rPh sb="35" eb="37">
      <t>ニュウショ</t>
    </rPh>
    <rPh sb="42" eb="44">
      <t>スウジ</t>
    </rPh>
    <rPh sb="45" eb="47">
      <t>ニュウリョク</t>
    </rPh>
    <phoneticPr fontId="1"/>
  </si>
  <si>
    <t>他事業所における入所期間の有無について、あてはまるものを選択してください。</t>
    <rPh sb="9" eb="10">
      <t>ショ</t>
    </rPh>
    <rPh sb="28" eb="30">
      <t>センタク</t>
    </rPh>
    <phoneticPr fontId="1"/>
  </si>
  <si>
    <t>（「他事業所における入所期間の有無」で「1.あり」と回答した場合）他事業所におけるおおよその入所期間を入力してください。
※不明の場合はアスタリスク「*」を入力してください。</t>
    <rPh sb="11" eb="12">
      <t>ショ</t>
    </rPh>
    <rPh sb="47" eb="48">
      <t>ショ</t>
    </rPh>
    <rPh sb="51" eb="53">
      <t>ニュウリョク</t>
    </rPh>
    <phoneticPr fontId="1"/>
  </si>
  <si>
    <t>障害支援区分について、あてはまるものを選択してください。</t>
    <rPh sb="19" eb="21">
      <t>センタク</t>
    </rPh>
    <phoneticPr fontId="1"/>
  </si>
  <si>
    <t>障害福祉サービス受給者証における身体障害の有無について、あてはまるものを選択してください。
※利用者ご本人の障害福祉サービス受給者証の障害種別欄に「１」（身体障害有り）と記載されているかを確認してください。</t>
    <rPh sb="36" eb="38">
      <t>センタク</t>
    </rPh>
    <phoneticPr fontId="1"/>
  </si>
  <si>
    <t>身体障害者手帳の取得有無について、あてはまるものを選択してください。</t>
    <rPh sb="25" eb="27">
      <t>センタク</t>
    </rPh>
    <phoneticPr fontId="1"/>
  </si>
  <si>
    <t>（「身体障害者手帳の取得有無」で「1.あり」と回答した場合）手帳の等級区分について、あてはまるものを選択してください。</t>
    <rPh sb="50" eb="52">
      <t>センタク</t>
    </rPh>
    <phoneticPr fontId="1"/>
  </si>
  <si>
    <t>障害福祉サービス受給者証における知的障害の有無について、あてはまるものを選択してください。
※利用者ご本人の障害福祉サービス受給者証の障害種別欄に「２」（知的障害有り）と記載されているかを確認してください。</t>
    <rPh sb="36" eb="38">
      <t>センタク</t>
    </rPh>
    <rPh sb="47" eb="50">
      <t>リヨウシャ</t>
    </rPh>
    <phoneticPr fontId="1"/>
  </si>
  <si>
    <t>療育手帳の取得有無について、あてはまるものを選択してください。</t>
    <rPh sb="22" eb="24">
      <t>センタク</t>
    </rPh>
    <phoneticPr fontId="1"/>
  </si>
  <si>
    <t>（「療育手帳の取得有無」で「1.あり」と回答した場合）手帳の等級区分について、あてはまるものを選択してください。
※療育手帳の等級区分の基準は自治体によって異なりますが、選択肢に基づきあてはまるものを選択してください。</t>
    <rPh sb="47" eb="49">
      <t>センタク</t>
    </rPh>
    <rPh sb="85" eb="88">
      <t>センタクシ</t>
    </rPh>
    <rPh sb="89" eb="90">
      <t>モト</t>
    </rPh>
    <rPh sb="100" eb="102">
      <t>センタク</t>
    </rPh>
    <phoneticPr fontId="1"/>
  </si>
  <si>
    <t>障害福祉サービス受給者証における精神障害の有無について、あてはまるものを選択してください。
※利用者ご本人の障害福祉サービス受給者証の障害種別欄に「３」（精神障害有り）と記載されているかを確認してください。</t>
    <rPh sb="36" eb="38">
      <t>センタク</t>
    </rPh>
    <phoneticPr fontId="1"/>
  </si>
  <si>
    <t>精神障害者保健福祉手帳の取得有無について、あてはまるものを選択してください。</t>
    <rPh sb="29" eb="31">
      <t>センタク</t>
    </rPh>
    <phoneticPr fontId="1"/>
  </si>
  <si>
    <t>（「精神障害者保健福祉手帳の取得有無」で「1.あり」と回答した場合）手帳の等級区分について、あてはまるものを選択してください。</t>
    <rPh sb="54" eb="56">
      <t>センタク</t>
    </rPh>
    <phoneticPr fontId="1"/>
  </si>
  <si>
    <t>その他の障害の有無について、あてはまるものを選択してください。</t>
    <rPh sb="22" eb="24">
      <t>センタク</t>
    </rPh>
    <phoneticPr fontId="1"/>
  </si>
  <si>
    <t>療養介護の対象者類型への該当について、あてはまるものを選択してください。</t>
    <rPh sb="27" eb="29">
      <t>センタク</t>
    </rPh>
    <phoneticPr fontId="1"/>
  </si>
  <si>
    <t>現在必要としている医療的ケアについて、あてはまるものを選択してください。</t>
    <rPh sb="27" eb="29">
      <t>センタク</t>
    </rPh>
    <phoneticPr fontId="1"/>
  </si>
  <si>
    <t>高柵ベッドの使用状況について、あてはまるものを選択してください。</t>
    <rPh sb="0" eb="2">
      <t>タカサク</t>
    </rPh>
    <rPh sb="6" eb="10">
      <t>シヨウジョウキョウ</t>
    </rPh>
    <rPh sb="23" eb="25">
      <t>センタク</t>
    </rPh>
    <phoneticPr fontId="1"/>
  </si>
  <si>
    <t>体位変換サポート等のためのポジショニング機器の使用状況について、あてはまるものを選択してください。</t>
    <rPh sb="0" eb="4">
      <t>タイイヘンカン</t>
    </rPh>
    <rPh sb="8" eb="9">
      <t>トウ</t>
    </rPh>
    <rPh sb="20" eb="22">
      <t>キキ</t>
    </rPh>
    <rPh sb="23" eb="25">
      <t>シヨウ</t>
    </rPh>
    <rPh sb="25" eb="27">
      <t>ジョウキョウ</t>
    </rPh>
    <rPh sb="40" eb="42">
      <t>センタク</t>
    </rPh>
    <phoneticPr fontId="1"/>
  </si>
  <si>
    <t>日常生活動作（食事やトイレ動作、移動、歩行等）の介助の必要度合いについて、あてはまるものを選択してください。</t>
    <rPh sb="16" eb="18">
      <t>イドウ</t>
    </rPh>
    <rPh sb="45" eb="47">
      <t>センタク</t>
    </rPh>
    <phoneticPr fontId="1"/>
  </si>
  <si>
    <t>食事や日中活動等における離床の有無について、あてはまるものを選択してください。</t>
    <rPh sb="0" eb="2">
      <t>ショクジ</t>
    </rPh>
    <rPh sb="3" eb="7">
      <t>ニッチュウカツドウ</t>
    </rPh>
    <rPh sb="7" eb="8">
      <t>トウ</t>
    </rPh>
    <rPh sb="12" eb="14">
      <t>リショウ</t>
    </rPh>
    <rPh sb="15" eb="17">
      <t>ウム</t>
    </rPh>
    <rPh sb="30" eb="32">
      <t>センタク</t>
    </rPh>
    <phoneticPr fontId="1"/>
  </si>
  <si>
    <t>（「食事や日中活動等における離床の有無」で「1.あり」と回答した場合）1日当たりの平均的な離床時間（単位：時間）を入力してください。</t>
    <rPh sb="9" eb="10">
      <t>トウ</t>
    </rPh>
    <rPh sb="28" eb="30">
      <t>カイトウ</t>
    </rPh>
    <rPh sb="32" eb="34">
      <t>バアイ</t>
    </rPh>
    <rPh sb="36" eb="38">
      <t>ニチア</t>
    </rPh>
    <rPh sb="41" eb="44">
      <t>ヘイキンテキ</t>
    </rPh>
    <rPh sb="45" eb="49">
      <t>リショウジカン</t>
    </rPh>
    <rPh sb="50" eb="52">
      <t>タンイ</t>
    </rPh>
    <rPh sb="53" eb="55">
      <t>ジカン</t>
    </rPh>
    <rPh sb="57" eb="59">
      <t>ニュウリョク</t>
    </rPh>
    <phoneticPr fontId="1"/>
  </si>
  <si>
    <t>車いすの利用の有無について、あてはまるものを選択してください。</t>
    <rPh sb="0" eb="1">
      <t>クルマ</t>
    </rPh>
    <rPh sb="4" eb="6">
      <t>リヨウ</t>
    </rPh>
    <rPh sb="7" eb="9">
      <t>ウム</t>
    </rPh>
    <rPh sb="22" eb="24">
      <t>センタク</t>
    </rPh>
    <phoneticPr fontId="1"/>
  </si>
  <si>
    <t>（「車いすの利用の有無」で「1.あり」と回答した場合）1日当たりの平均的な移乗回数を入力してください。</t>
    <rPh sb="2" eb="3">
      <t>クルマ</t>
    </rPh>
    <rPh sb="6" eb="8">
      <t>リヨウ</t>
    </rPh>
    <rPh sb="20" eb="22">
      <t>カイトウ</t>
    </rPh>
    <rPh sb="24" eb="26">
      <t>バアイ</t>
    </rPh>
    <rPh sb="28" eb="30">
      <t>ニチア</t>
    </rPh>
    <rPh sb="33" eb="36">
      <t>ヘイキンテキ</t>
    </rPh>
    <rPh sb="37" eb="39">
      <t>イジョウ</t>
    </rPh>
    <rPh sb="39" eb="41">
      <t>カイスウ</t>
    </rPh>
    <rPh sb="42" eb="44">
      <t>ニュウリョク</t>
    </rPh>
    <phoneticPr fontId="1"/>
  </si>
  <si>
    <t>（「車いすの利用の有無」で「1.あり」と回答した場合）1日当たりの平均的な合計利用時間（単位：時間）を入力してください。</t>
    <rPh sb="2" eb="3">
      <t>クルマ</t>
    </rPh>
    <rPh sb="6" eb="8">
      <t>リヨウ</t>
    </rPh>
    <rPh sb="20" eb="22">
      <t>カイトウ</t>
    </rPh>
    <rPh sb="24" eb="26">
      <t>バアイ</t>
    </rPh>
    <rPh sb="28" eb="30">
      <t>ニチア</t>
    </rPh>
    <rPh sb="33" eb="36">
      <t>ヘイキンテキ</t>
    </rPh>
    <rPh sb="37" eb="39">
      <t>ゴウケイ</t>
    </rPh>
    <rPh sb="39" eb="41">
      <t>リヨウ</t>
    </rPh>
    <rPh sb="41" eb="43">
      <t>ジカン</t>
    </rPh>
    <rPh sb="44" eb="46">
      <t>タンイ</t>
    </rPh>
    <rPh sb="47" eb="49">
      <t>ジカン</t>
    </rPh>
    <rPh sb="51" eb="53">
      <t>ニュウリョク</t>
    </rPh>
    <phoneticPr fontId="1"/>
  </si>
  <si>
    <t>食事の方法について、選択してください。</t>
    <rPh sb="0" eb="2">
      <t>ショクジ</t>
    </rPh>
    <rPh sb="3" eb="5">
      <t>ホウホウ</t>
    </rPh>
    <rPh sb="10" eb="12">
      <t>センタク</t>
    </rPh>
    <phoneticPr fontId="1"/>
  </si>
  <si>
    <t>食事の形態について、選択してください。</t>
    <rPh sb="0" eb="2">
      <t>ショクジ</t>
    </rPh>
    <rPh sb="3" eb="5">
      <t>ケイタイ</t>
    </rPh>
    <rPh sb="10" eb="12">
      <t>センタク</t>
    </rPh>
    <phoneticPr fontId="1"/>
  </si>
  <si>
    <t>入浴の方法について、選択してください。</t>
    <rPh sb="0" eb="2">
      <t>ニュウヨク</t>
    </rPh>
    <rPh sb="3" eb="5">
      <t>ホウホウ</t>
    </rPh>
    <rPh sb="10" eb="12">
      <t>センタク</t>
    </rPh>
    <phoneticPr fontId="1"/>
  </si>
  <si>
    <t>入浴の頻度について、あてはまるものを選択してください。</t>
    <rPh sb="0" eb="2">
      <t>ニュウヨク</t>
    </rPh>
    <rPh sb="3" eb="5">
      <t>ヒンド</t>
    </rPh>
    <rPh sb="18" eb="20">
      <t>センタク</t>
    </rPh>
    <phoneticPr fontId="1"/>
  </si>
  <si>
    <t>日中活動の内容別の実施頻度について、あてはまるものを選択してください。</t>
    <rPh sb="26" eb="28">
      <t>センタク</t>
    </rPh>
    <phoneticPr fontId="1"/>
  </si>
  <si>
    <t>「11.その他」の具体的な内容</t>
    <rPh sb="13" eb="15">
      <t>ナイヨウ</t>
    </rPh>
    <phoneticPr fontId="1"/>
  </si>
  <si>
    <t>外出・外泊時の場所について、あてはまるものを選択してください。</t>
    <rPh sb="22" eb="24">
      <t>センタク</t>
    </rPh>
    <phoneticPr fontId="1"/>
  </si>
  <si>
    <t>外出時・外泊時におけるサービス・ボランティアの利用状況について、あてはまるものを選択してください。</t>
    <rPh sb="40" eb="42">
      <t>センタク</t>
    </rPh>
    <phoneticPr fontId="1"/>
  </si>
  <si>
    <t>1.配偶者・パートナー（健常者）</t>
  </si>
  <si>
    <t>2.配偶者・パートナー（要支援状態）</t>
  </si>
  <si>
    <t>3.配偶者・パートナー（要介護状態）</t>
  </si>
  <si>
    <t>4.配偶者・パートナー（その他）</t>
  </si>
  <si>
    <t>5.子（健常者）</t>
  </si>
  <si>
    <t>6.子（要支援状態）</t>
  </si>
  <si>
    <t>7.子（要介護状態）</t>
  </si>
  <si>
    <t>8.子（その他）</t>
  </si>
  <si>
    <t>9.父母（健常者）</t>
  </si>
  <si>
    <t>10.父母（要支援状態）</t>
  </si>
  <si>
    <t>11.父母（要介護状態）</t>
  </si>
  <si>
    <t>12.父母（その他）</t>
  </si>
  <si>
    <t>13.兄弟姉妹（健常者）</t>
  </si>
  <si>
    <t>14.兄弟姉妹（要支援状態）</t>
  </si>
  <si>
    <t>15.兄弟姉妹（要介護状態）</t>
  </si>
  <si>
    <t>16.兄弟姉妹（その他）</t>
  </si>
  <si>
    <t>17.その他</t>
    <phoneticPr fontId="1"/>
  </si>
  <si>
    <t>1.ほとんど毎日</t>
  </si>
  <si>
    <t>2.1週間に1～数回程度</t>
  </si>
  <si>
    <t>3.2週間に1～数回程度</t>
  </si>
  <si>
    <t>4.1月に1～数回程度</t>
  </si>
  <si>
    <t>5.3月に1～数回程度</t>
  </si>
  <si>
    <t>6.半年に1～数回程度</t>
  </si>
  <si>
    <t>7.1年に1～数回程度</t>
  </si>
  <si>
    <t>8.ほとんどない</t>
  </si>
  <si>
    <t>1.障害支援区分６に該当し、気管切開に伴う人工呼吸器による呼吸管理を行っている者</t>
  </si>
  <si>
    <t>2.②障害支援区分５以上に該当する進行性筋萎縮症患者</t>
  </si>
  <si>
    <t>2.③障害支援区分５以上に該当し、医療的ケアの判定スコアが16点以上の者</t>
  </si>
  <si>
    <t>2.④障害支援区分５以上に該当し、障害支援区分の認定調査項目のうち行動関連項目等（12項目）の合計点数が10点以上である者であって、医療的ケアの判定スコアが8点以上の者</t>
  </si>
  <si>
    <t>2.⑤障害支援区分５以上に該当する遷延性意識障害者であって、医療的ケアの判定スコアが8点以上の者</t>
  </si>
  <si>
    <t>3.1.及び2.に準ずる者として機能訓練、療養上の管理、看護及び医学的管理の下における介護その他必要な医療並びに日常生活上の世話を要する障害者であって、常時介護を要するものであると市町村が認めた者</t>
  </si>
  <si>
    <t>4.改正前の児童福祉法第43条の4に規定する重症心身障害児施設に入所した者又は改正前の児童福祉法第7条第6項に規定する指定医療機関に入院した者であって、平成24年4月1日以降指定療養介護事業所を利用する1.及び2.以外の者</t>
  </si>
  <si>
    <t>1.人工呼吸器（鼻マスク式補助換気法、ハイフローセラピー、間歇的陽圧吸入法、排痰補助装置及び高頻度胸壁振動装置を含む）の管理</t>
    <phoneticPr fontId="1"/>
  </si>
  <si>
    <t>2.気管切開の管理</t>
    <phoneticPr fontId="1"/>
  </si>
  <si>
    <t>3.鼻咽頭エアウェイの管理</t>
    <phoneticPr fontId="1"/>
  </si>
  <si>
    <t>4.酸素療法</t>
    <phoneticPr fontId="1"/>
  </si>
  <si>
    <t>5.吸引（口鼻腔・気管内吸引）</t>
    <phoneticPr fontId="1"/>
  </si>
  <si>
    <t>6.ネブライザーの管理</t>
    <phoneticPr fontId="1"/>
  </si>
  <si>
    <t>7.経管栄養</t>
    <phoneticPr fontId="1"/>
  </si>
  <si>
    <t>8.中心静脈カテーテルの管理（中心静脈栄養、肺高血圧症治療薬、麻薬など）</t>
    <phoneticPr fontId="1"/>
  </si>
  <si>
    <t>9.皮下注射</t>
    <phoneticPr fontId="1"/>
  </si>
  <si>
    <t>10.血糖測定（持続血糖測定器による血糖測定を含む）</t>
    <phoneticPr fontId="1"/>
  </si>
  <si>
    <t>11.継続的な透析（血液透析、腹膜透析を含む）</t>
    <phoneticPr fontId="1"/>
  </si>
  <si>
    <t>12.導尿</t>
    <phoneticPr fontId="1"/>
  </si>
  <si>
    <t>13.排便管理</t>
    <phoneticPr fontId="1"/>
  </si>
  <si>
    <t>14.痙攣時の坐剤挿入、吸引、酸素投与、迷走神経刺激装置の作動等の処置</t>
    <phoneticPr fontId="1"/>
  </si>
  <si>
    <t>15.その他</t>
    <phoneticPr fontId="1"/>
  </si>
  <si>
    <t>1.発話</t>
    <phoneticPr fontId="1"/>
  </si>
  <si>
    <t>2.目・口・手指等の動きまたは表情によるサイン</t>
    <phoneticPr fontId="1"/>
  </si>
  <si>
    <t>3.コンピューター等の電子機器の利用</t>
    <phoneticPr fontId="1"/>
  </si>
  <si>
    <t>4.文字盤等の非電子機器の利用</t>
    <phoneticPr fontId="1"/>
  </si>
  <si>
    <t>5.支援者や家族による推定</t>
    <phoneticPr fontId="1"/>
  </si>
  <si>
    <t>6.その他</t>
    <phoneticPr fontId="1"/>
  </si>
  <si>
    <t>1.食事・入浴・更衣・排せつ・整容・外出等、基本的生活習慣に関する場面</t>
  </si>
  <si>
    <t>2.日中活動のプログラムへの参加に関する場面</t>
  </si>
  <si>
    <t>3.今後の希望する生活の選択に関する場面</t>
  </si>
  <si>
    <t>4.地域生活への移行に向けた支援（体験利用等）への参加に関する場面</t>
  </si>
  <si>
    <t>5.その他</t>
  </si>
  <si>
    <t>1.経口栄養</t>
  </si>
  <si>
    <t>2.経管栄養</t>
  </si>
  <si>
    <t>3.その他</t>
  </si>
  <si>
    <t>1.固形食</t>
  </si>
  <si>
    <t>2.きざみ食</t>
  </si>
  <si>
    <t>3.ミキサー食</t>
  </si>
  <si>
    <t>4.その他</t>
  </si>
  <si>
    <t>1.一般浴</t>
  </si>
  <si>
    <t>2.機械浴（ストレッチャー浴）</t>
  </si>
  <si>
    <t>3.機械浴（チェアー浴）</t>
  </si>
  <si>
    <t>1.日常的活動（散歩、屋外活動等）</t>
    <phoneticPr fontId="1"/>
  </si>
  <si>
    <t>2.鑑賞活動（音楽、映画、芸能鑑賞等）</t>
    <phoneticPr fontId="1"/>
  </si>
  <si>
    <t>3.表現活動（楽器演奏、歌唱、朗読等）</t>
    <phoneticPr fontId="1"/>
  </si>
  <si>
    <t>4.創作活動（絵画、手工芸、料理等）</t>
    <phoneticPr fontId="1"/>
  </si>
  <si>
    <t>5.運動・リラクゼーション（ダンス、プール、体操・ストレッチ、手遊び、アロマ、スヌーズレン等）</t>
    <phoneticPr fontId="1"/>
  </si>
  <si>
    <t>6.学習・就労・奉仕的活動（書道、英会話、生涯学習、就労的活動（金銭を得る）、リサイクル等）</t>
    <phoneticPr fontId="1"/>
  </si>
  <si>
    <t>8.食事・美容（喫茶、メイク・おしゃれ等）</t>
    <phoneticPr fontId="1"/>
  </si>
  <si>
    <t>9.季節・交流行事（クリスマス会、誕生日会、地域交流、招待・慰問等）</t>
    <phoneticPr fontId="1"/>
  </si>
  <si>
    <t>10.外出行事（バス外出、個別外出、宿泊等）</t>
    <phoneticPr fontId="1"/>
  </si>
  <si>
    <t>11.その他</t>
    <phoneticPr fontId="1"/>
  </si>
  <si>
    <t>1.自宅</t>
    <phoneticPr fontId="1"/>
  </si>
  <si>
    <t>2.ホテル等の宿泊施設</t>
    <phoneticPr fontId="1"/>
  </si>
  <si>
    <t>3.その他</t>
    <phoneticPr fontId="1"/>
  </si>
  <si>
    <t>1.重度訪問介護</t>
    <phoneticPr fontId="1"/>
  </si>
  <si>
    <t>2.重度訪問介護以外の障害福祉サービス</t>
    <phoneticPr fontId="1"/>
  </si>
  <si>
    <t>3.移動支援等の地域生活支援事業</t>
    <phoneticPr fontId="1"/>
  </si>
  <si>
    <t>4.有償ボランティア</t>
    <phoneticPr fontId="1"/>
  </si>
  <si>
    <t>5.無償ボランティア</t>
    <phoneticPr fontId="1"/>
  </si>
  <si>
    <t>入力</t>
    <rPh sb="0" eb="2">
      <t>ニュウリョク</t>
    </rPh>
    <phoneticPr fontId="1"/>
  </si>
  <si>
    <t>選択</t>
    <rPh sb="0" eb="2">
      <t>センタク</t>
    </rPh>
    <phoneticPr fontId="1"/>
  </si>
  <si>
    <t>入力</t>
  </si>
  <si>
    <t>※</t>
  </si>
  <si>
    <t>入力　</t>
  </si>
  <si>
    <t>年</t>
    <rPh sb="0" eb="1">
      <t>ネン</t>
    </rPh>
    <phoneticPr fontId="1"/>
  </si>
  <si>
    <t>か月</t>
  </si>
  <si>
    <t>有資格者数（実人数）</t>
    <rPh sb="0" eb="4">
      <t>ユウシカクシャ</t>
    </rPh>
    <rPh sb="4" eb="5">
      <t>スウ</t>
    </rPh>
    <rPh sb="6" eb="9">
      <t>ジツニンズウ</t>
    </rPh>
    <phoneticPr fontId="2"/>
  </si>
  <si>
    <t>社会福祉士</t>
    <phoneticPr fontId="11"/>
  </si>
  <si>
    <t>精神保健福祉士</t>
    <phoneticPr fontId="11"/>
  </si>
  <si>
    <t>介護福祉士</t>
    <phoneticPr fontId="11"/>
  </si>
  <si>
    <t>公認心理師</t>
    <phoneticPr fontId="11"/>
  </si>
  <si>
    <t>⑩</t>
    <phoneticPr fontId="2"/>
  </si>
  <si>
    <t>⑪</t>
    <phoneticPr fontId="2"/>
  </si>
  <si>
    <t>日常生活における食事・入浴などの場面や、今後の生活を選択する場面等における利用者の意思の確認方法について、あてはまるものを選択してください。</t>
    <rPh sb="37" eb="40">
      <t>リヨウシャ</t>
    </rPh>
    <rPh sb="41" eb="43">
      <t>イシ</t>
    </rPh>
    <rPh sb="44" eb="46">
      <t>カクニン</t>
    </rPh>
    <rPh sb="46" eb="48">
      <t>ホウホウ</t>
    </rPh>
    <rPh sb="61" eb="63">
      <t>センタク</t>
    </rPh>
    <phoneticPr fontId="1"/>
  </si>
  <si>
    <t>療養介護利用者を対象としたアンケート調査への協力</t>
    <rPh sb="0" eb="7">
      <t>リョウヨウカイゴリヨウシャ</t>
    </rPh>
    <rPh sb="8" eb="10">
      <t>タイショウ</t>
    </rPh>
    <rPh sb="18" eb="20">
      <t>チョウサ</t>
    </rPh>
    <rPh sb="22" eb="24">
      <t>キョウリョク</t>
    </rPh>
    <phoneticPr fontId="2"/>
  </si>
  <si>
    <t>協力する</t>
  </si>
  <si>
    <t>協力しない</t>
  </si>
  <si>
    <t>ご協力の可否について、あてはまるものを選択してください。</t>
  </si>
  <si>
    <t>ご多忙のところ恐れ入りますが、ぜひ利用者本人を対象としたアンケート調査にもご協力いただきたく、</t>
    <rPh sb="17" eb="22">
      <t>リヨウシャホンニン</t>
    </rPh>
    <rPh sb="23" eb="25">
      <t>タイショウ</t>
    </rPh>
    <rPh sb="33" eb="35">
      <t>チョウサ</t>
    </rPh>
    <phoneticPr fontId="2"/>
  </si>
  <si>
    <t>本調査研究では、療養介護利用者の入所生活の満足度や今後の生活に係る希望等について把握するため、</t>
    <rPh sb="3" eb="5">
      <t>ケンキュウ</t>
    </rPh>
    <rPh sb="8" eb="15">
      <t>リョウヨウカイゴリヨウシャ</t>
    </rPh>
    <rPh sb="16" eb="20">
      <t>ニュウショセイカツ</t>
    </rPh>
    <rPh sb="21" eb="24">
      <t>マンゾクド</t>
    </rPh>
    <rPh sb="25" eb="27">
      <t>コンゴ</t>
    </rPh>
    <rPh sb="28" eb="30">
      <t>セイカツ</t>
    </rPh>
    <rPh sb="31" eb="32">
      <t>カカ</t>
    </rPh>
    <rPh sb="33" eb="35">
      <t>キボウ</t>
    </rPh>
    <rPh sb="35" eb="36">
      <t>トウ</t>
    </rPh>
    <rPh sb="40" eb="42">
      <t>ハアク</t>
    </rPh>
    <phoneticPr fontId="1"/>
  </si>
  <si>
    <t>後日、利用者本人を対象としたアンケート調査を実施する予定です。</t>
    <phoneticPr fontId="2"/>
  </si>
  <si>
    <t>貴事業所の療養介護利用者全体における1割程度（B.利用者基礎情報等調査票の調査対象者と同一）の想定です。</t>
    <rPh sb="25" eb="36">
      <t>リヨウシャキソジョウホウトウチョウサヒョウ</t>
    </rPh>
    <rPh sb="37" eb="42">
      <t>チョウサタイショウシャ</t>
    </rPh>
    <rPh sb="43" eb="45">
      <t>ドウイチ</t>
    </rPh>
    <phoneticPr fontId="2"/>
  </si>
  <si>
    <t>⑫</t>
    <phoneticPr fontId="2"/>
  </si>
  <si>
    <t>常勤換算</t>
    <rPh sb="0" eb="4">
      <t>ジョウキンカンサン</t>
    </rPh>
    <phoneticPr fontId="11"/>
  </si>
  <si>
    <t>従事業務に基づき以下のように計上してください。</t>
    <phoneticPr fontId="2"/>
  </si>
  <si>
    <t>医療法、診療報酬制度および療養介護の人員基準により、生活支援員、児童指導員または保育士（福祉職）を</t>
    <phoneticPr fontId="2"/>
  </si>
  <si>
    <t>医療法、診療報酬制度および療養介護の人員基準により、加配している看護職員を生活支援員、児童指導員または</t>
    <phoneticPr fontId="2"/>
  </si>
  <si>
    <t>看護補助者として配置している場合は、当該職員は「生活支援員」ではなく、「看護職員」に計上します。</t>
    <phoneticPr fontId="2"/>
  </si>
  <si>
    <t>保育士（福祉職）として配置している場合は、当該職員は「看護職員」ではなく、「生活支援員」に計上します。</t>
    <phoneticPr fontId="2"/>
  </si>
  <si>
    <t>【人員配置に係る設問に回答いただくにあたっての留意点】</t>
    <rPh sb="1" eb="5">
      <t>ジンインハイチ</t>
    </rPh>
    <rPh sb="6" eb="7">
      <t>カカ</t>
    </rPh>
    <rPh sb="8" eb="10">
      <t>セツモン</t>
    </rPh>
    <rPh sb="11" eb="13">
      <t>カイトウ</t>
    </rPh>
    <rPh sb="23" eb="26">
      <t>リュウイテン</t>
    </rPh>
    <phoneticPr fontId="2"/>
  </si>
  <si>
    <t>職員に「看護補助者」または「福祉職として配置している看護職員」がいる場合は、看護師資格等の有無に関わらず、</t>
    <phoneticPr fontId="2"/>
  </si>
  <si>
    <t>※夜間の配置：午後10時～午前5時を含む時間帯に勤務している人数</t>
    <phoneticPr fontId="2"/>
  </si>
  <si>
    <t>　 日中の配置：上記、夜勤時間帯以外に勤務している人数</t>
    <rPh sb="8" eb="10">
      <t>ジョウキ</t>
    </rPh>
    <phoneticPr fontId="2"/>
  </si>
  <si>
    <t>配置している</t>
    <phoneticPr fontId="2"/>
  </si>
  <si>
    <t>配置していない</t>
    <phoneticPr fontId="2"/>
  </si>
  <si>
    <t>利用者本人を対象としたアンケート調査への協力が困難な理由</t>
    <rPh sb="20" eb="22">
      <t>キョウリョク</t>
    </rPh>
    <rPh sb="23" eb="25">
      <t>コンナン</t>
    </rPh>
    <rPh sb="26" eb="28">
      <t>リユウ</t>
    </rPh>
    <phoneticPr fontId="2"/>
  </si>
  <si>
    <t>また、「②協力しない」と回答した場合、協力が困難な理由について、記載してください。</t>
    <rPh sb="5" eb="7">
      <t>キョウリョク</t>
    </rPh>
    <rPh sb="12" eb="14">
      <t>カイトウ</t>
    </rPh>
    <rPh sb="16" eb="18">
      <t>バアイ</t>
    </rPh>
    <phoneticPr fontId="2"/>
  </si>
  <si>
    <t>※利用者本人を対象としたアンケート調査は標本調査を想定しており、同調査の対象者数は、</t>
    <rPh sb="1" eb="6">
      <t>リヨウシャホンニン</t>
    </rPh>
    <rPh sb="7" eb="9">
      <t>タイショウ</t>
    </rPh>
    <phoneticPr fontId="2"/>
  </si>
  <si>
    <t>（利用者本人を対象としたアンケート調査へのご協力の可否で、「①協力する」と回答した場合）</t>
    <rPh sb="1" eb="4">
      <t>リヨウシャ</t>
    </rPh>
    <rPh sb="4" eb="6">
      <t>ホンニン</t>
    </rPh>
    <rPh sb="7" eb="9">
      <t>タイショウ</t>
    </rPh>
    <rPh sb="17" eb="19">
      <t>チョウサ</t>
    </rPh>
    <rPh sb="22" eb="24">
      <t>キョウリョク</t>
    </rPh>
    <rPh sb="25" eb="27">
      <t>カヒ</t>
    </rPh>
    <rPh sb="31" eb="33">
      <t>キョウリョク</t>
    </rPh>
    <rPh sb="37" eb="39">
      <t>カイトウ</t>
    </rPh>
    <rPh sb="41" eb="43">
      <t>バアイ</t>
    </rPh>
    <phoneticPr fontId="2"/>
  </si>
  <si>
    <t>後日アンケート調査についてご依頼する際のご連絡先等について、記載してください。</t>
    <rPh sb="0" eb="2">
      <t>ゴジツ</t>
    </rPh>
    <rPh sb="7" eb="9">
      <t>チョウサ</t>
    </rPh>
    <rPh sb="14" eb="16">
      <t>イライ</t>
    </rPh>
    <rPh sb="18" eb="19">
      <t>サイ</t>
    </rPh>
    <rPh sb="21" eb="24">
      <t>レンラクサキ</t>
    </rPh>
    <rPh sb="24" eb="25">
      <t>トウ</t>
    </rPh>
    <rPh sb="30" eb="32">
      <t>キサイ</t>
    </rPh>
    <phoneticPr fontId="2"/>
  </si>
  <si>
    <t>５.他の療養介護事業所に入所している者の人数（延人数）</t>
    <phoneticPr fontId="2"/>
  </si>
  <si>
    <t>６.その他の入所系施設・サービスを利用している者の人数（延人数）</t>
    <phoneticPr fontId="2"/>
  </si>
  <si>
    <t>●「看護補助者」</t>
    <rPh sb="6" eb="7">
      <t>シャ</t>
    </rPh>
    <phoneticPr fontId="2"/>
  </si>
  <si>
    <t>●「福祉職として配置している看護職員」</t>
    <phoneticPr fontId="2"/>
  </si>
  <si>
    <t>機能訓練</t>
    <phoneticPr fontId="2"/>
  </si>
  <si>
    <t>「⑫その他」の具体的な内容</t>
    <rPh sb="4" eb="5">
      <t>タ</t>
    </rPh>
    <rPh sb="7" eb="10">
      <t>グタイテキ</t>
    </rPh>
    <rPh sb="11" eb="13">
      <t>ナイヨウ</t>
    </rPh>
    <phoneticPr fontId="2"/>
  </si>
  <si>
    <t>新型コロナウイルス感染症の5類感染症移行後の感染対策による地域移行に向けた支援への影響について、</t>
    <phoneticPr fontId="2"/>
  </si>
  <si>
    <t>7.機能訓練</t>
    <phoneticPr fontId="1"/>
  </si>
  <si>
    <t>本調査への協力に同意しますか。</t>
  </si>
  <si>
    <t>本設問は、調査にご協力いただく方に、調査内容や個人情報の取扱いについてご理解いただいたうえで同意をいただくためのものです。</t>
    <phoneticPr fontId="2"/>
  </si>
  <si>
    <t>同意します</t>
  </si>
  <si>
    <t>１．法人・事業所情報</t>
    <phoneticPr fontId="2"/>
  </si>
  <si>
    <t>貴事業所が所在する都道府県名、事業所設立年（西暦）についてご回答ください。</t>
    <rPh sb="0" eb="4">
      <t>キジギョウショ</t>
    </rPh>
    <rPh sb="5" eb="7">
      <t>ショザイ</t>
    </rPh>
    <rPh sb="9" eb="13">
      <t>トドウフケン</t>
    </rPh>
    <rPh sb="13" eb="14">
      <t>メイ</t>
    </rPh>
    <rPh sb="15" eb="18">
      <t>ジギョウショ</t>
    </rPh>
    <rPh sb="18" eb="20">
      <t>セツリツ</t>
    </rPh>
    <rPh sb="20" eb="21">
      <t>トシ</t>
    </rPh>
    <rPh sb="22" eb="24">
      <t>セイレキ</t>
    </rPh>
    <rPh sb="30" eb="32">
      <t>カイトウ</t>
    </rPh>
    <phoneticPr fontId="2"/>
  </si>
  <si>
    <t>事業所が所在する都道府県名</t>
    <rPh sb="0" eb="3">
      <t>ジギョウショ</t>
    </rPh>
    <phoneticPr fontId="2"/>
  </si>
  <si>
    <t>2.居室環境</t>
    <phoneticPr fontId="2"/>
  </si>
  <si>
    <t xml:space="preserve">調査票を添付し、以下の提出用Webサイトからアップロードしてください。
</t>
    <phoneticPr fontId="2"/>
  </si>
  <si>
    <t>貴事業所における療養介護利用者のサービス等利用計画を作成しているのが、計画相談支援事業所（法人内事業所または</t>
    <phoneticPr fontId="2"/>
  </si>
  <si>
    <t>法人外事業所）、セルフプランのいずれかについて、全利用者に占めるおおよその割合を入力してください。</t>
    <phoneticPr fontId="2"/>
  </si>
  <si>
    <t>事業所内における家族が宿泊できる部屋（「親子宿泊室」等）の設置状況について、あてはまるものを選択してください。</t>
    <phoneticPr fontId="2"/>
  </si>
  <si>
    <t>利用頻度について、あてはまるものを選択してください。</t>
    <phoneticPr fontId="2"/>
  </si>
  <si>
    <t>事業所内における家族が宿泊できる部屋（「親子宿泊室」等）の設置状況」で「①設置している」と回答した場合）</t>
    <phoneticPr fontId="2"/>
  </si>
  <si>
    <t>3.利用者情報</t>
    <phoneticPr fontId="2"/>
  </si>
  <si>
    <t>※医療的ケアの判定スコア　</t>
    <phoneticPr fontId="2"/>
  </si>
  <si>
    <t>https://www.mhlw.go.jp/content/000818918.pdf</t>
    <phoneticPr fontId="2"/>
  </si>
  <si>
    <t>https://www.mhlw.go.jp/content/12401000/000995582.pdf</t>
    <phoneticPr fontId="2"/>
  </si>
  <si>
    <t>※医療的ケアの項目　</t>
    <rPh sb="7" eb="9">
      <t>コウモク</t>
    </rPh>
    <phoneticPr fontId="2"/>
  </si>
  <si>
    <t>1.医療的ケアが必要な者（※医療的ケアの項目1～14のいずれかに該当する者）</t>
    <phoneticPr fontId="2"/>
  </si>
  <si>
    <t>※貴事業所で複数回の療養介護利用期間がある場合は、各利用期間の合計期間として回答し、</t>
    <rPh sb="1" eb="2">
      <t>キ</t>
    </rPh>
    <phoneticPr fontId="2"/>
  </si>
  <si>
    <t>退所者数（延人数）</t>
    <rPh sb="0" eb="2">
      <t>タイショ</t>
    </rPh>
    <rPh sb="2" eb="3">
      <t>シャ</t>
    </rPh>
    <rPh sb="3" eb="4">
      <t>スウ</t>
    </rPh>
    <rPh sb="5" eb="6">
      <t>ノ</t>
    </rPh>
    <rPh sb="6" eb="8">
      <t>ニンズウ</t>
    </rPh>
    <phoneticPr fontId="11"/>
  </si>
  <si>
    <t>うち、ボランティア等によるインフォーマルな支援を利用している者の人数（延人数）</t>
    <rPh sb="21" eb="23">
      <t>シエン</t>
    </rPh>
    <phoneticPr fontId="2"/>
  </si>
  <si>
    <t>4.障害者支援施設を利用している者の人数（延人数）</t>
    <rPh sb="5" eb="7">
      <t>シエン</t>
    </rPh>
    <phoneticPr fontId="2"/>
  </si>
  <si>
    <t>4.人員体制</t>
    <phoneticPr fontId="2"/>
  </si>
  <si>
    <t>サービス管理責任者（管理者を除く）におけるそれぞれの有資格者数（社会福祉士、精神保健福祉士、介護福祉士、</t>
    <phoneticPr fontId="2"/>
  </si>
  <si>
    <t>生活支援員（管理者及びサービス管理責任者を除く）におけるそれぞれの有資格者数（社会福祉士、精神保健福祉士、</t>
    <phoneticPr fontId="2"/>
  </si>
  <si>
    <t xml:space="preserve">
有資格状況
※重複回答
あり</t>
    <rPh sb="2" eb="5">
      <t>ユウシカク</t>
    </rPh>
    <rPh sb="5" eb="7">
      <t>ジョウキョウ</t>
    </rPh>
    <rPh sb="11" eb="15">
      <t>チョウフクカイトウ</t>
    </rPh>
    <phoneticPr fontId="11"/>
  </si>
  <si>
    <t>言語聴覚士</t>
    <phoneticPr fontId="11"/>
  </si>
  <si>
    <t>看護職員（看護師、准看護師、看護補助者）</t>
    <rPh sb="0" eb="4">
      <t>カンゴショクイン</t>
    </rPh>
    <phoneticPr fontId="11"/>
  </si>
  <si>
    <t>5.加算の算定状況</t>
    <phoneticPr fontId="2"/>
  </si>
  <si>
    <t>（「日中活動の企画・運営に関わる専任職員の配置状況」で「①配置している」と回答した場合）</t>
    <phoneticPr fontId="2"/>
  </si>
  <si>
    <t>日中活動の企画・運営に関わる職種を選択してください。</t>
    <phoneticPr fontId="2"/>
  </si>
  <si>
    <t>（「ユニット制（ユニットケア）の導入状況」で「①取り入れている」と回答した場合）</t>
    <phoneticPr fontId="2"/>
  </si>
  <si>
    <t>医師</t>
  </si>
  <si>
    <t>看護職員</t>
  </si>
  <si>
    <t>生活支援員</t>
  </si>
  <si>
    <t>理学療法士</t>
  </si>
  <si>
    <t>作業療法士</t>
  </si>
  <si>
    <t>その他</t>
  </si>
  <si>
    <t>「その他の職種」の具体的な内容</t>
    <rPh sb="3" eb="4">
      <t>タ</t>
    </rPh>
    <rPh sb="5" eb="7">
      <t>ショクシュ</t>
    </rPh>
    <rPh sb="9" eb="12">
      <t>グタイテキ</t>
    </rPh>
    <rPh sb="13" eb="15">
      <t>ナイヨウ</t>
    </rPh>
    <phoneticPr fontId="2"/>
  </si>
  <si>
    <t>支援形態別の日中活動の内容として、「個別支援で実施している活動」を選択してください。</t>
    <phoneticPr fontId="2"/>
  </si>
  <si>
    <t>支援形態別の日中活動の内容として、「少人数グループで実施している活動」を選択してください。</t>
    <phoneticPr fontId="2"/>
  </si>
  <si>
    <t>支援形態別の日中活動の内容として、「利用者全体を対象に実施している活動」を選択してください。</t>
    <phoneticPr fontId="2"/>
  </si>
  <si>
    <r>
      <t>日中活動におけるねらいとして重要視することについて、</t>
    </r>
    <r>
      <rPr>
        <b/>
        <u/>
        <sz val="10"/>
        <color theme="1"/>
        <rFont val="Meiryo UI"/>
        <family val="3"/>
        <charset val="128"/>
      </rPr>
      <t>上位５つまで</t>
    </r>
    <r>
      <rPr>
        <sz val="10"/>
        <color theme="1"/>
        <rFont val="Meiryo UI"/>
        <family val="3"/>
        <charset val="128"/>
      </rPr>
      <t>選択してください。</t>
    </r>
    <phoneticPr fontId="2"/>
  </si>
  <si>
    <t>（「地域移行に関する支援の取組み状況」で「①実施している」と回答した場合）取り組んでいる内容について、選択してください。</t>
    <phoneticPr fontId="2"/>
  </si>
  <si>
    <t>選任している（その他の支援者が兼務）</t>
    <rPh sb="15" eb="17">
      <t>ケンム</t>
    </rPh>
    <phoneticPr fontId="2"/>
  </si>
  <si>
    <t>利用者との直接的な関わりにおいて工夫している点について、選択してください。</t>
    <phoneticPr fontId="2"/>
  </si>
  <si>
    <t>支援者による間接的な支援等において工夫している点について、選択してください。</t>
    <phoneticPr fontId="2"/>
  </si>
  <si>
    <t>地域の会議体（（自立支援）協議会等）への参加</t>
    <phoneticPr fontId="2"/>
  </si>
  <si>
    <t>障害福祉サービス事業所（障害者支援施設、グループホーム等）との受入れ連携</t>
    <rPh sb="15" eb="17">
      <t>シエン</t>
    </rPh>
    <phoneticPr fontId="2"/>
  </si>
  <si>
    <t>障害福祉サービス事業所等との人材交流</t>
    <rPh sb="11" eb="12">
      <t>トウ</t>
    </rPh>
    <phoneticPr fontId="2"/>
  </si>
  <si>
    <t>（自立支援）協議会</t>
    <phoneticPr fontId="2"/>
  </si>
  <si>
    <t>障害者支援施設、グループホーム等の障害福祉サービス事業所</t>
    <rPh sb="3" eb="5">
      <t>シエン</t>
    </rPh>
    <phoneticPr fontId="2"/>
  </si>
  <si>
    <t>とても影響がある</t>
    <phoneticPr fontId="2"/>
  </si>
  <si>
    <t>やや影響がある</t>
    <phoneticPr fontId="2"/>
  </si>
  <si>
    <t>あまり影響はない</t>
    <phoneticPr fontId="2"/>
  </si>
  <si>
    <t>まったく影響はない</t>
    <phoneticPr fontId="2"/>
  </si>
  <si>
    <t>「その他」の具体的な内容</t>
    <rPh sb="3" eb="4">
      <t>タ</t>
    </rPh>
    <phoneticPr fontId="1"/>
  </si>
  <si>
    <t>（「その他の障害の有無」で「1.あり」と回答した場合）その他の具体的な内容</t>
    <rPh sb="31" eb="34">
      <t>グタイテキ</t>
    </rPh>
    <phoneticPr fontId="1"/>
  </si>
  <si>
    <t>（「15.その他」を「1.必要としている」と回答した場合）その他の具体的な内容</t>
    <rPh sb="13" eb="15">
      <t>ヒツヨウ</t>
    </rPh>
    <rPh sb="33" eb="35">
      <t>グタイ</t>
    </rPh>
    <rPh sb="35" eb="36">
      <t>テキ</t>
    </rPh>
    <rPh sb="37" eb="39">
      <t>ナイヨウ</t>
    </rPh>
    <phoneticPr fontId="1"/>
  </si>
  <si>
    <t>（「6.その他」を「1.あり」と回答した場合）その他の具体的な内容</t>
    <rPh sb="27" eb="30">
      <t>グタイテキ</t>
    </rPh>
    <phoneticPr fontId="1"/>
  </si>
  <si>
    <t>日常生活における食事・入浴などの場面や、今後の生活を選択する場面等における利用者の意思の確認状況について、あてはまるものを選択してください。</t>
    <rPh sb="0" eb="2">
      <t>ニチジョウ</t>
    </rPh>
    <rPh sb="2" eb="4">
      <t>セイカツ</t>
    </rPh>
    <rPh sb="8" eb="10">
      <t>ショクジ</t>
    </rPh>
    <rPh sb="11" eb="13">
      <t>ニュウヨク</t>
    </rPh>
    <rPh sb="16" eb="18">
      <t>バメン</t>
    </rPh>
    <rPh sb="20" eb="22">
      <t>コンゴ</t>
    </rPh>
    <rPh sb="23" eb="25">
      <t>セイカツ</t>
    </rPh>
    <rPh sb="26" eb="28">
      <t>センタク</t>
    </rPh>
    <rPh sb="30" eb="32">
      <t>バメン</t>
    </rPh>
    <rPh sb="32" eb="33">
      <t>トウ</t>
    </rPh>
    <rPh sb="37" eb="40">
      <t>リヨウシャ</t>
    </rPh>
    <rPh sb="41" eb="43">
      <t>イシ</t>
    </rPh>
    <rPh sb="44" eb="46">
      <t>カクニン</t>
    </rPh>
    <rPh sb="46" eb="48">
      <t>ジョウキョウ</t>
    </rPh>
    <rPh sb="61" eb="63">
      <t>センタク</t>
    </rPh>
    <phoneticPr fontId="1"/>
  </si>
  <si>
    <t>（「日常生活における食事・入浴などの場面や、今後の生活を選択する場面等における利用者の意思の確認状況」で「1.必ず確認している」または「2.確認する時（しない時）がある」と回答した場合）利用者による意思決定の内容について、選択してください。</t>
    <rPh sb="55" eb="56">
      <t>カナラ</t>
    </rPh>
    <rPh sb="57" eb="59">
      <t>カクニン</t>
    </rPh>
    <rPh sb="70" eb="72">
      <t>カクニン</t>
    </rPh>
    <rPh sb="74" eb="75">
      <t>トキ</t>
    </rPh>
    <rPh sb="79" eb="80">
      <t>トキ</t>
    </rPh>
    <rPh sb="86" eb="88">
      <t>カイトウ</t>
    </rPh>
    <rPh sb="90" eb="92">
      <t>バアイ</t>
    </rPh>
    <rPh sb="93" eb="96">
      <t>リヨウシャ</t>
    </rPh>
    <rPh sb="99" eb="103">
      <t>イシケッテイ</t>
    </rPh>
    <rPh sb="104" eb="106">
      <t>ナイヨウ</t>
    </rPh>
    <rPh sb="111" eb="113">
      <t>センタク</t>
    </rPh>
    <phoneticPr fontId="1"/>
  </si>
  <si>
    <t>（「3.その他」を「1.利用した」と回答した場合）その他の具体的な内容</t>
    <rPh sb="12" eb="14">
      <t>リヨウ</t>
    </rPh>
    <rPh sb="29" eb="32">
      <t>グタイテキ</t>
    </rPh>
    <phoneticPr fontId="1"/>
  </si>
  <si>
    <t>（「6.その他」を「1.利用した」と回答した場合）その他の具体的な内容</t>
    <rPh sb="12" eb="14">
      <t>リヨウ</t>
    </rPh>
    <rPh sb="29" eb="32">
      <t>グタイテキ</t>
    </rPh>
    <phoneticPr fontId="1"/>
  </si>
  <si>
    <t>5. 外出・外泊の状況
※外出・外泊については、過去1年間の状況をお教えください。過去1年以内に1度でも利用したことがある場合、「1.利用した」を選択してください。</t>
    <phoneticPr fontId="1"/>
  </si>
  <si>
    <t>日中活動の企画・運営に関わる専任職員の配置状況について、あてはまるものを選択してください。</t>
    <rPh sb="14" eb="18">
      <t>センニンショクイン</t>
    </rPh>
    <phoneticPr fontId="2"/>
  </si>
  <si>
    <t>▼ 上記＜選択肢＞からあてはまるものを5つ選択してください</t>
    <phoneticPr fontId="2"/>
  </si>
  <si>
    <t>r7-18survey@researchworks.co.jp</t>
    <phoneticPr fontId="2"/>
  </si>
  <si>
    <r>
      <t>・特段の指示がない限り、</t>
    </r>
    <r>
      <rPr>
        <b/>
        <sz val="11"/>
        <color rgb="FFC00000"/>
        <rFont val="Meiryo UI"/>
        <family val="3"/>
        <charset val="128"/>
      </rPr>
      <t>2025年11月1日時点</t>
    </r>
    <r>
      <rPr>
        <b/>
        <sz val="11"/>
        <color rgb="FF000000"/>
        <rFont val="Meiryo UI"/>
        <family val="3"/>
        <charset val="128"/>
      </rPr>
      <t>の内容をご回答ください。</t>
    </r>
    <phoneticPr fontId="2"/>
  </si>
  <si>
    <r>
      <t>・特段の指示がない限り、</t>
    </r>
    <r>
      <rPr>
        <b/>
        <u/>
        <sz val="10"/>
        <color rgb="FFC00000"/>
        <rFont val="Meiryo UI"/>
        <family val="3"/>
        <charset val="128"/>
      </rPr>
      <t>2025年11月1日時点</t>
    </r>
    <r>
      <rPr>
        <b/>
        <u/>
        <sz val="10"/>
        <rFont val="Meiryo UI"/>
        <family val="3"/>
        <charset val="128"/>
      </rPr>
      <t>の内容をご回答ください。</t>
    </r>
    <phoneticPr fontId="2"/>
  </si>
  <si>
    <t>入力してください。</t>
    <phoneticPr fontId="2"/>
  </si>
  <si>
    <t>ここでいう日中活動とは、療養介護利用者の余暇時間の充実や地域社会との交流等のために行う活動や</t>
    <phoneticPr fontId="2"/>
  </si>
  <si>
    <t>A.事業所基礎情報等調査票：基本情報、運営方針、療養介護に対する意見、療養介護利用者を対象としたアンケート調査への協力</t>
    <phoneticPr fontId="2"/>
  </si>
  <si>
    <t>※行動関連項目（p.8）　</t>
    <phoneticPr fontId="2"/>
  </si>
  <si>
    <t>2.①障害支援区分５以上に該当する重症心身障害者（※重度の知的障害及び重度の肢体不自由が重複した状態にある18歳以上の者）</t>
    <rPh sb="33" eb="34">
      <t>オヨ</t>
    </rPh>
    <phoneticPr fontId="2"/>
  </si>
  <si>
    <t>管理者の人数について、常勤及び非常勤、常勤換算それぞれの人数を入力してください。</t>
    <rPh sb="19" eb="23">
      <t>ジョウキンカンサン</t>
    </rPh>
    <phoneticPr fontId="2"/>
  </si>
  <si>
    <t>サービス管理責任者（管理者を除く）の人数について、常勤及び非常勤、常勤換算それぞれの人数を入力してください。</t>
    <rPh sb="10" eb="13">
      <t>カンリシャ</t>
    </rPh>
    <rPh sb="14" eb="15">
      <t>ノゾ</t>
    </rPh>
    <phoneticPr fontId="2"/>
  </si>
  <si>
    <t>生活支援員（管理者及びサービス管理責任者を除く）の人数について、常勤及び非常勤、常勤換算それぞれの人数を</t>
    <rPh sb="9" eb="10">
      <t>オヨ</t>
    </rPh>
    <rPh sb="15" eb="20">
      <t>カンリセキニンシャ</t>
    </rPh>
    <phoneticPr fontId="2"/>
  </si>
  <si>
    <t>医師の人数について、常勤及び非常勤、常勤換算それぞれの人数を入力してください。</t>
    <phoneticPr fontId="2"/>
  </si>
  <si>
    <t>看護職員（看護師、准看護師、看護補助者）の人数について、常勤及び非常勤、常勤換算それぞれの人数を入力してください。</t>
    <phoneticPr fontId="2"/>
  </si>
  <si>
    <t>理学療法士の人数について、常勤及び非常勤、常勤換算それぞれの人数を入力してください。</t>
    <phoneticPr fontId="2"/>
  </si>
  <si>
    <t>作業療法士の人数について、常勤及び非常勤、常勤換算それぞれの人数を入力してください。</t>
    <phoneticPr fontId="2"/>
  </si>
  <si>
    <t>言語聴覚士の人数について、常勤及び非常勤、常勤換算それぞれの人数を入力してください。</t>
    <phoneticPr fontId="2"/>
  </si>
  <si>
    <t>管理栄養士の人数について、常勤及び非常勤、常勤換算それぞれの人数を入力してください。</t>
    <phoneticPr fontId="2"/>
  </si>
  <si>
    <t>栄養士の人数について、常勤及び非常勤、常勤換算それぞれの人数を入力してください。</t>
    <phoneticPr fontId="2"/>
  </si>
  <si>
    <t>薬剤師の人数について、常勤及び非常勤、常勤換算それぞれの人数を入力してください。</t>
    <phoneticPr fontId="2"/>
  </si>
  <si>
    <t>医療相談員の人数について、常勤及び非常勤、常勤換算それぞれの人数を入力してください。</t>
    <phoneticPr fontId="2"/>
  </si>
  <si>
    <t>夜間の配置
（実人数）</t>
    <rPh sb="7" eb="10">
      <t>ジツニンズウ</t>
    </rPh>
    <phoneticPr fontId="2"/>
  </si>
  <si>
    <t>日中の配置
（実人数）</t>
    <rPh sb="0" eb="2">
      <t>ニッチュウ</t>
    </rPh>
    <rPh sb="3" eb="5">
      <t>ハイチ</t>
    </rPh>
    <rPh sb="7" eb="10">
      <t>ジツニンズウ</t>
    </rPh>
    <phoneticPr fontId="11"/>
  </si>
  <si>
    <t>⑰</t>
  </si>
  <si>
    <t>⑱</t>
  </si>
  <si>
    <t>⑲</t>
  </si>
  <si>
    <t>⑳</t>
  </si>
  <si>
    <t>㉑</t>
  </si>
  <si>
    <t>㉒</t>
  </si>
  <si>
    <t>㉓</t>
  </si>
  <si>
    <t>㉔</t>
  </si>
  <si>
    <t>㉕</t>
  </si>
  <si>
    <t>㉖</t>
  </si>
  <si>
    <t>㉗</t>
  </si>
  <si>
    <t>㉘</t>
  </si>
  <si>
    <t>㉙</t>
  </si>
  <si>
    <t>㉚</t>
  </si>
  <si>
    <t>㉛</t>
  </si>
  <si>
    <t>退院者数合計(自動計算)</t>
    <rPh sb="7" eb="11">
      <t>ジドウケイサン</t>
    </rPh>
    <phoneticPr fontId="2"/>
  </si>
  <si>
    <t>合計
(自動計算)</t>
    <rPh sb="0" eb="2">
      <t>ゴウケイ</t>
    </rPh>
    <rPh sb="4" eb="8">
      <t>ジドウケイサン</t>
    </rPh>
    <phoneticPr fontId="11"/>
  </si>
  <si>
    <t>1.利用している（後見類型）</t>
    <phoneticPr fontId="2"/>
  </si>
  <si>
    <t>1.本人の親族</t>
    <phoneticPr fontId="2"/>
  </si>
  <si>
    <t>2.本人の親族以外（第三者後見人）</t>
    <phoneticPr fontId="2"/>
  </si>
  <si>
    <t>1.あり</t>
    <phoneticPr fontId="2"/>
  </si>
  <si>
    <t>2.なし</t>
    <phoneticPr fontId="2"/>
  </si>
  <si>
    <t>3.不明</t>
    <phoneticPr fontId="2"/>
  </si>
  <si>
    <t>2.①障害支援区分５以上に該当する重症心身障害者（※重度の知的障害及び重度の肢体不自由が重複した状態にある18歳以上の者）</t>
    <phoneticPr fontId="2"/>
  </si>
  <si>
    <t>1.必要としている</t>
    <phoneticPr fontId="2"/>
  </si>
  <si>
    <t>2.必要としていない</t>
    <phoneticPr fontId="2"/>
  </si>
  <si>
    <t>3.全く確認していない</t>
    <phoneticPr fontId="2"/>
  </si>
  <si>
    <t>8.実施していない</t>
    <phoneticPr fontId="2"/>
  </si>
  <si>
    <t>2.利用しなかった</t>
    <phoneticPr fontId="2"/>
  </si>
  <si>
    <t>URL：</t>
    <phoneticPr fontId="2"/>
  </si>
  <si>
    <t>https://smilesurvey.co/s/b6b34649/o</t>
    <phoneticPr fontId="2"/>
  </si>
  <si>
    <t>&lt;回答欄の色について&gt;</t>
    <rPh sb="1" eb="4">
      <t>カイトウラン</t>
    </rPh>
    <rPh sb="5" eb="6">
      <t>イロ</t>
    </rPh>
    <phoneticPr fontId="2"/>
  </si>
  <si>
    <t>ご回答は不要です。</t>
    <rPh sb="1" eb="3">
      <t>カイトウ</t>
    </rPh>
    <rPh sb="4" eb="6">
      <t>フヨウ</t>
    </rPh>
    <phoneticPr fontId="2"/>
  </si>
  <si>
    <t>　自動計算されます。</t>
    <rPh sb="1" eb="5">
      <t>ジドウケイサン</t>
    </rPh>
    <phoneticPr fontId="2"/>
  </si>
  <si>
    <t>該当者がいない場合は0を入力してください。</t>
    <phoneticPr fontId="2"/>
  </si>
  <si>
    <t>※常勤換算：職員の1週間の勤務時間÷事業所が定める常勤職員の1週間の勤務時間。小数点第1位まで計上。</t>
    <phoneticPr fontId="2"/>
  </si>
  <si>
    <t>※1.～3.の合計が100%になるように入力してください。該当がない場合は0を入力してください。</t>
    <phoneticPr fontId="2"/>
  </si>
  <si>
    <t>それぞれの居室数を入力してください。該当がない場合は0を入力してください。</t>
    <phoneticPr fontId="2"/>
  </si>
  <si>
    <t>療養介護利用者の対象者類型別の人数（延人数）を入力してください。該当者がいない場合は0を入力してください。</t>
    <rPh sb="32" eb="35">
      <t>ガイトウシャ</t>
    </rPh>
    <rPh sb="39" eb="41">
      <t>バアイ</t>
    </rPh>
    <rPh sb="44" eb="46">
      <t>ニュウリョク</t>
    </rPh>
    <phoneticPr fontId="2"/>
  </si>
  <si>
    <t>療養介護利用者の障害種別ごとの人数（延人数）を入力してください。該当者がいない場合は0を入力してください。</t>
    <rPh sb="18" eb="19">
      <t>ノベ</t>
    </rPh>
    <phoneticPr fontId="2"/>
  </si>
  <si>
    <t>療養介護利用者の障害支援区分別の人数（実人数）を入力してください。該当者がいない場合は0を入力してください。</t>
    <phoneticPr fontId="2"/>
  </si>
  <si>
    <t>療養介護利用者のその他の障害特性別の人数（実人数）を入力してください。該当者がいない場合は0を入力してください。</t>
    <phoneticPr fontId="2"/>
  </si>
  <si>
    <t>療養介護利用者の年代別の人数（実人数）を入力してください。該当者がいない場合は0を入力してください。</t>
    <phoneticPr fontId="2"/>
  </si>
  <si>
    <t>療養介護利用者の性別ごとの人数（実人数）を入力してください。該当者がいない場合は0を入力してください。</t>
    <phoneticPr fontId="2"/>
  </si>
  <si>
    <t>療養介護利用者のサービス利用期間別の人数（実人数）を入力してください。該当者がいない場合は0を入力してください。</t>
    <phoneticPr fontId="2"/>
  </si>
  <si>
    <t>※1①～3②について、下記の表に数値を入力してください。該当者がいない場合は0を入力してください。</t>
    <rPh sb="11" eb="13">
      <t>カキ</t>
    </rPh>
    <rPh sb="14" eb="15">
      <t>ヒョウ</t>
    </rPh>
    <rPh sb="16" eb="18">
      <t>スウチ</t>
    </rPh>
    <phoneticPr fontId="2"/>
  </si>
  <si>
    <t>※4～12について、下記の表に数値を入力してください。該当者がいない場合は0を入力してください。</t>
    <rPh sb="10" eb="12">
      <t>カキ</t>
    </rPh>
    <rPh sb="13" eb="14">
      <t>ヒョウ</t>
    </rPh>
    <rPh sb="15" eb="17">
      <t>スウチ</t>
    </rPh>
    <phoneticPr fontId="2"/>
  </si>
  <si>
    <t>日中、夜間それぞれの配置に分けて入力してください。該当者がいない場合は0を入力してください。</t>
    <phoneticPr fontId="2"/>
  </si>
  <si>
    <t>利用者No.
※あわせてお送りした「利用者リスト」における調査対象者の利用者No.を記載してください。</t>
    <rPh sb="0" eb="2">
      <t>リヨウ</t>
    </rPh>
    <rPh sb="13" eb="14">
      <t>オク</t>
    </rPh>
    <rPh sb="18" eb="21">
      <t>リヨウシャ</t>
    </rPh>
    <rPh sb="29" eb="34">
      <t>チョウサタイショウシャ</t>
    </rPh>
    <rPh sb="35" eb="38">
      <t>リヨウシャ</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</si>
</sst>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問&quot;0."/>
    <numFmt numFmtId="177" formatCode="0&quot;人&quot;&quot;目&quot;"/>
    <numFmt numFmtId="178" formatCode="0_ "/>
    <numFmt numFmtId="179" formatCode="0_);[Red]\(0\)"/>
    <numFmt numFmtId="180" formatCode="0.0_ ;[Red]\-0.0\ "/>
  </numFmts>
  <fonts count="40">
    <font>
      <sz val="11"/>
      <color theme="1"/>
      <name val="Yu Gothic"/>
      <family val="2"/>
      <scheme val="minor"/>
    </font>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10"/>
      <color rgb="FFFF0000"/>
      <name val="Meiryo UI"/>
      <family val="3"/>
      <charset val="128"/>
    </font>
    <font>
      <b/>
      <sz val="10"/>
      <color theme="0"/>
      <name val="Meiryo UI"/>
      <family val="3"/>
      <charset val="128"/>
    </font>
    <font>
      <u/>
      <sz val="10"/>
      <color theme="1"/>
      <name val="Meiryo UI"/>
      <family val="3"/>
      <charset val="128"/>
    </font>
    <font>
      <sz val="11"/>
      <color theme="1"/>
      <name val="Meiryo UI"/>
      <family val="3"/>
      <charset val="128"/>
    </font>
    <font>
      <sz val="9"/>
      <name val="Meiryo UI"/>
      <family val="3"/>
      <charset val="128"/>
    </font>
    <font>
      <sz val="6"/>
      <name val="Yu Gothic"/>
      <family val="2"/>
      <charset val="128"/>
      <scheme val="minor"/>
    </font>
    <font>
      <b/>
      <sz val="11"/>
      <color theme="1"/>
      <name val="Meiryo UI"/>
      <family val="3"/>
      <charset val="128"/>
    </font>
    <font>
      <b/>
      <sz val="11"/>
      <color theme="1"/>
      <name val="Yu Gothic"/>
      <family val="3"/>
      <charset val="128"/>
      <scheme val="minor"/>
    </font>
    <font>
      <u/>
      <sz val="11"/>
      <color theme="10"/>
      <name val="Yu Gothic"/>
      <family val="2"/>
      <scheme val="minor"/>
    </font>
    <font>
      <sz val="8"/>
      <color theme="1"/>
      <name val="Meiryo UI"/>
      <family val="3"/>
      <charset val="128"/>
    </font>
    <font>
      <sz val="6"/>
      <name val="ＭＳ Ｐゴシック"/>
      <family val="3"/>
      <charset val="128"/>
    </font>
    <font>
      <sz val="11"/>
      <color theme="1"/>
      <name val="Yu Gothic"/>
      <family val="3"/>
      <charset val="128"/>
      <scheme val="minor"/>
    </font>
    <font>
      <b/>
      <u/>
      <sz val="10"/>
      <name val="Meiryo UI"/>
      <family val="3"/>
      <charset val="128"/>
    </font>
    <font>
      <b/>
      <sz val="10"/>
      <name val="Meiryo UI"/>
      <family val="3"/>
      <charset val="128"/>
    </font>
    <font>
      <sz val="10"/>
      <color theme="0" tint="-0.499984740745262"/>
      <name val="Meiryo UI"/>
      <family val="3"/>
      <charset val="128"/>
    </font>
    <font>
      <sz val="9"/>
      <color theme="1"/>
      <name val="Meiryo UI"/>
      <family val="3"/>
      <charset val="128"/>
    </font>
    <font>
      <b/>
      <sz val="16"/>
      <color theme="1"/>
      <name val="Meiryo UI"/>
      <family val="3"/>
      <charset val="128"/>
    </font>
    <font>
      <sz val="11"/>
      <name val="Meiryo UI"/>
      <family val="3"/>
      <charset val="128"/>
    </font>
    <font>
      <b/>
      <sz val="11"/>
      <name val="Meiryo UI"/>
      <family val="3"/>
      <charset val="128"/>
    </font>
    <font>
      <b/>
      <u/>
      <sz val="9"/>
      <name val="Meiryo UI"/>
      <family val="3"/>
      <charset val="128"/>
    </font>
    <font>
      <strike/>
      <sz val="10"/>
      <color rgb="FFFF0000"/>
      <name val="Meiryo UI"/>
      <family val="3"/>
      <charset val="128"/>
    </font>
    <font>
      <sz val="11"/>
      <color rgb="FFFF0000"/>
      <name val="Meiryo UI"/>
      <family val="3"/>
      <charset val="128"/>
    </font>
    <font>
      <b/>
      <sz val="11"/>
      <color rgb="FFFF0000"/>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1"/>
      <name val="Yu Gothic"/>
      <family val="3"/>
      <charset val="128"/>
      <scheme val="minor"/>
    </font>
    <font>
      <sz val="10.5"/>
      <color theme="1"/>
      <name val="Meiryo UI"/>
      <family val="3"/>
      <charset val="128"/>
    </font>
    <font>
      <b/>
      <sz val="10"/>
      <color rgb="FFFF0000"/>
      <name val="Meiryo UI"/>
      <family val="3"/>
      <charset val="128"/>
    </font>
    <font>
      <b/>
      <u/>
      <sz val="10"/>
      <color theme="1"/>
      <name val="Meiryo UI"/>
      <family val="3"/>
      <charset val="128"/>
    </font>
    <font>
      <u/>
      <sz val="11"/>
      <color theme="1"/>
      <name val="Meiryo UI"/>
      <family val="3"/>
      <charset val="128"/>
    </font>
    <font>
      <b/>
      <sz val="11"/>
      <color rgb="FF000000"/>
      <name val="Meiryo UI"/>
      <family val="3"/>
      <charset val="128"/>
    </font>
    <font>
      <b/>
      <sz val="11"/>
      <color rgb="FFC00000"/>
      <name val="Meiryo UI"/>
      <family val="3"/>
      <charset val="128"/>
    </font>
    <font>
      <b/>
      <u/>
      <sz val="10"/>
      <color rgb="FFC00000"/>
      <name val="Meiryo UI"/>
      <family val="3"/>
      <charset val="128"/>
    </font>
    <font>
      <b/>
      <sz val="9"/>
      <name val="Yu Gothic"/>
      <family val="3"/>
      <charset val="128"/>
      <scheme val="minor"/>
    </font>
  </fonts>
  <fills count="16">
    <fill>
      <patternFill patternType="none"/>
    </fill>
    <fill>
      <patternFill patternType="gray125"/>
    </fill>
    <fill>
      <patternFill patternType="solid">
        <fgColor theme="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bgColor theme="9"/>
      </patternFill>
    </fill>
    <fill>
      <patternFill patternType="solid">
        <fgColor rgb="FFE7E6E6"/>
        <bgColor rgb="FFE7E6E6"/>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C6E0B4"/>
        <bgColor indexed="64"/>
      </patternFill>
    </fill>
    <fill>
      <patternFill patternType="solid">
        <fgColor theme="2" tint="-0.249977111117893"/>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pplyNumberFormat="0" applyFill="0" applyBorder="0" applyAlignment="0" applyProtection="0"/>
    <xf numFmtId="0" fontId="17" fillId="0" borderId="0">
      <alignment vertical="center"/>
    </xf>
  </cellStyleXfs>
  <cellXfs count="26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13" fillId="2" borderId="4" xfId="0" applyFont="1" applyFill="1" applyBorder="1" applyAlignment="1">
      <alignment horizontal="center" vertical="center"/>
    </xf>
    <xf numFmtId="0" fontId="0" fillId="6" borderId="0" xfId="0" applyFill="1"/>
    <xf numFmtId="0" fontId="0" fillId="7" borderId="0" xfId="0" applyFill="1"/>
    <xf numFmtId="0" fontId="0" fillId="5" borderId="0" xfId="0" applyFill="1"/>
    <xf numFmtId="38" fontId="0" fillId="8" borderId="0" xfId="0" applyNumberFormat="1" applyFill="1"/>
    <xf numFmtId="0" fontId="3" fillId="0" borderId="0" xfId="0" applyFont="1"/>
    <xf numFmtId="0" fontId="18"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8" fillId="0" borderId="0" xfId="0" applyFont="1" applyAlignment="1">
      <alignment horizontal="center" vertical="center"/>
    </xf>
    <xf numFmtId="0" fontId="20" fillId="0" borderId="0" xfId="0" applyFont="1" applyAlignment="1">
      <alignment vertical="center"/>
    </xf>
    <xf numFmtId="0" fontId="6" fillId="0" borderId="0" xfId="0" applyFont="1" applyAlignment="1">
      <alignment vertical="center"/>
    </xf>
    <xf numFmtId="14" fontId="3" fillId="0" borderId="0" xfId="0" quotePrefix="1"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quotePrefix="1" applyFont="1" applyAlignment="1">
      <alignment horizontal="center" vertical="center"/>
    </xf>
    <xf numFmtId="0" fontId="19" fillId="0" borderId="0" xfId="0" applyFont="1" applyAlignment="1">
      <alignment vertical="center"/>
    </xf>
    <xf numFmtId="0" fontId="3" fillId="0" borderId="1" xfId="0" applyFont="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4"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6"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pplyProtection="1">
      <alignment horizontal="center" vertical="center"/>
      <protection locked="0"/>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xf numFmtId="0" fontId="3" fillId="0" borderId="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22" fillId="0" borderId="0" xfId="0" applyFont="1" applyAlignment="1">
      <alignment horizontal="right" vertical="center"/>
    </xf>
    <xf numFmtId="0" fontId="12" fillId="0" borderId="0" xfId="0" applyFont="1" applyAlignment="1">
      <alignment vertical="center"/>
    </xf>
    <xf numFmtId="0" fontId="3" fillId="9" borderId="0" xfId="0" applyFont="1" applyFill="1" applyAlignment="1">
      <alignment vertical="center"/>
    </xf>
    <xf numFmtId="0" fontId="9" fillId="0" borderId="0" xfId="0" applyFont="1"/>
    <xf numFmtId="0" fontId="3" fillId="9" borderId="0" xfId="0" applyFont="1" applyFill="1"/>
    <xf numFmtId="176" fontId="3" fillId="0" borderId="0" xfId="0" applyNumberFormat="1" applyFont="1" applyAlignment="1">
      <alignment horizontal="center"/>
    </xf>
    <xf numFmtId="0" fontId="3" fillId="0" borderId="14" xfId="0" applyFont="1" applyBorder="1" applyAlignment="1">
      <alignment horizontal="center" vertical="center"/>
    </xf>
    <xf numFmtId="0" fontId="18" fillId="11" borderId="0" xfId="0" applyFont="1" applyFill="1" applyAlignment="1">
      <alignment horizontal="left" vertical="center" indent="1"/>
    </xf>
    <xf numFmtId="0" fontId="3" fillId="11" borderId="0" xfId="0" applyFont="1" applyFill="1" applyAlignment="1">
      <alignment vertical="center"/>
    </xf>
    <xf numFmtId="0" fontId="4" fillId="11" borderId="0" xfId="0" applyFont="1" applyFill="1" applyAlignment="1">
      <alignment vertical="center"/>
    </xf>
    <xf numFmtId="0" fontId="6" fillId="0" borderId="0" xfId="0" applyFont="1"/>
    <xf numFmtId="0" fontId="26" fillId="0" borderId="0" xfId="0" applyFont="1" applyAlignment="1">
      <alignment horizontal="center" vertical="center"/>
    </xf>
    <xf numFmtId="0" fontId="0" fillId="4" borderId="0" xfId="0" applyFill="1" applyAlignment="1">
      <alignment vertical="center"/>
    </xf>
    <xf numFmtId="0" fontId="0" fillId="0" borderId="0" xfId="0" applyAlignment="1">
      <alignment vertical="center"/>
    </xf>
    <xf numFmtId="0" fontId="28" fillId="0" borderId="4" xfId="0" applyFont="1" applyBorder="1" applyAlignment="1">
      <alignment vertical="center"/>
    </xf>
    <xf numFmtId="0" fontId="13" fillId="0" borderId="0" xfId="0" applyFont="1" applyAlignment="1">
      <alignment horizontal="left" vertical="center" indent="1"/>
    </xf>
    <xf numFmtId="0" fontId="13" fillId="0" borderId="0" xfId="0" applyFont="1" applyAlignment="1">
      <alignment vertical="center"/>
    </xf>
    <xf numFmtId="0" fontId="28" fillId="12" borderId="4" xfId="0" applyFont="1" applyFill="1" applyBorder="1" applyAlignment="1">
      <alignment vertical="center"/>
    </xf>
    <xf numFmtId="0" fontId="28" fillId="13" borderId="4" xfId="0" applyFont="1" applyFill="1" applyBorder="1" applyAlignment="1">
      <alignment vertical="center"/>
    </xf>
    <xf numFmtId="0" fontId="0" fillId="0" borderId="0" xfId="0" applyAlignment="1">
      <alignment horizontal="left" vertical="center" indent="1"/>
    </xf>
    <xf numFmtId="0" fontId="0" fillId="4" borderId="0" xfId="0" applyFill="1" applyAlignment="1">
      <alignment vertical="center" wrapText="1"/>
    </xf>
    <xf numFmtId="0" fontId="0" fillId="5" borderId="0" xfId="0" applyFill="1" applyAlignment="1">
      <alignment vertical="center"/>
    </xf>
    <xf numFmtId="0" fontId="0" fillId="4" borderId="0" xfId="0" applyFill="1" applyAlignment="1">
      <alignment horizontal="left" vertical="top"/>
    </xf>
    <xf numFmtId="0" fontId="0" fillId="0" borderId="0" xfId="0" applyAlignment="1">
      <alignment horizontal="left" vertical="top"/>
    </xf>
    <xf numFmtId="0" fontId="13" fillId="2" borderId="22" xfId="0" applyFont="1" applyFill="1" applyBorder="1" applyAlignment="1">
      <alignment horizontal="left" vertical="top"/>
    </xf>
    <xf numFmtId="0" fontId="13" fillId="2" borderId="5" xfId="0" applyFont="1" applyFill="1" applyBorder="1" applyAlignment="1">
      <alignment horizontal="left" vertical="top"/>
    </xf>
    <xf numFmtId="0" fontId="13" fillId="2" borderId="8" xfId="0" applyFont="1" applyFill="1" applyBorder="1" applyAlignment="1">
      <alignment horizontal="left" vertical="top"/>
    </xf>
    <xf numFmtId="0" fontId="13" fillId="2" borderId="7" xfId="0" applyFont="1" applyFill="1" applyBorder="1" applyAlignment="1">
      <alignment horizontal="left" vertical="top"/>
    </xf>
    <xf numFmtId="0" fontId="30" fillId="4" borderId="0" xfId="0" applyFont="1" applyFill="1" applyAlignment="1">
      <alignment horizontal="left" vertical="top" wrapText="1"/>
    </xf>
    <xf numFmtId="0" fontId="30" fillId="0" borderId="0" xfId="0" applyFont="1" applyAlignment="1">
      <alignment horizontal="left" vertical="top" wrapText="1"/>
    </xf>
    <xf numFmtId="0" fontId="31" fillId="2" borderId="21" xfId="0" applyFont="1" applyFill="1" applyBorder="1" applyAlignment="1">
      <alignment vertical="top" wrapText="1"/>
    </xf>
    <xf numFmtId="0" fontId="31" fillId="2" borderId="0" xfId="0" applyFont="1" applyFill="1" applyAlignment="1">
      <alignment vertical="top" wrapText="1"/>
    </xf>
    <xf numFmtId="0" fontId="31" fillId="2" borderId="20" xfId="0" applyFont="1" applyFill="1" applyBorder="1" applyAlignment="1">
      <alignment vertical="top" wrapText="1"/>
    </xf>
    <xf numFmtId="0" fontId="31" fillId="2" borderId="18" xfId="0" applyFont="1" applyFill="1" applyBorder="1" applyAlignment="1">
      <alignment vertical="top" wrapText="1"/>
    </xf>
    <xf numFmtId="0" fontId="31" fillId="2" borderId="19" xfId="0" applyFont="1" applyFill="1" applyBorder="1" applyAlignment="1">
      <alignment vertical="top" wrapText="1"/>
    </xf>
    <xf numFmtId="0" fontId="31" fillId="2" borderId="4" xfId="0" applyFont="1" applyFill="1" applyBorder="1" applyAlignment="1">
      <alignment horizontal="left" vertical="top" wrapText="1"/>
    </xf>
    <xf numFmtId="0" fontId="0" fillId="4" borderId="0" xfId="0" applyFill="1" applyAlignment="1">
      <alignment horizontal="center" vertical="center"/>
    </xf>
    <xf numFmtId="0" fontId="0" fillId="0" borderId="0" xfId="0" applyAlignment="1">
      <alignment horizontal="center" vertical="center"/>
    </xf>
    <xf numFmtId="0" fontId="13" fillId="2" borderId="4" xfId="0" applyFont="1" applyFill="1" applyBorder="1" applyAlignment="1">
      <alignment horizontal="center" vertical="center" shrinkToFit="1"/>
    </xf>
    <xf numFmtId="177" fontId="13" fillId="0" borderId="21" xfId="0" applyNumberFormat="1" applyFont="1" applyBorder="1" applyAlignment="1">
      <alignment horizontal="center" vertical="center"/>
    </xf>
    <xf numFmtId="177" fontId="13" fillId="0" borderId="1" xfId="0" applyNumberFormat="1" applyFont="1" applyBorder="1" applyAlignment="1">
      <alignment horizontal="center" vertical="center"/>
    </xf>
    <xf numFmtId="0" fontId="27" fillId="0" borderId="0" xfId="0" applyFont="1"/>
    <xf numFmtId="0" fontId="26" fillId="0" borderId="0" xfId="0" applyFont="1" applyAlignment="1">
      <alignment vertical="center"/>
    </xf>
    <xf numFmtId="0" fontId="4" fillId="0" borderId="0" xfId="0" applyFont="1" applyAlignment="1">
      <alignment horizontal="left" vertical="top"/>
    </xf>
    <xf numFmtId="0" fontId="3" fillId="0" borderId="0" xfId="0" applyFont="1" applyAlignment="1">
      <alignment vertical="top"/>
    </xf>
    <xf numFmtId="0" fontId="4" fillId="0" borderId="0" xfId="0" applyFont="1" applyAlignment="1">
      <alignment vertical="top"/>
    </xf>
    <xf numFmtId="0" fontId="4" fillId="0" borderId="0" xfId="0" applyFont="1"/>
    <xf numFmtId="0" fontId="9" fillId="2" borderId="1" xfId="0" applyFont="1" applyFill="1" applyBorder="1" applyAlignment="1">
      <alignment vertical="center"/>
    </xf>
    <xf numFmtId="0" fontId="9" fillId="2" borderId="2" xfId="0" applyFont="1" applyFill="1" applyBorder="1" applyAlignment="1">
      <alignment vertical="center"/>
    </xf>
    <xf numFmtId="0" fontId="36" fillId="0" borderId="0" xfId="0" applyFont="1"/>
    <xf numFmtId="0" fontId="31" fillId="2" borderId="24" xfId="0" applyFont="1" applyFill="1" applyBorder="1" applyAlignment="1">
      <alignment vertical="top"/>
    </xf>
    <xf numFmtId="0" fontId="31" fillId="2" borderId="6" xfId="0" applyFont="1" applyFill="1" applyBorder="1" applyAlignment="1">
      <alignment vertical="top"/>
    </xf>
    <xf numFmtId="0" fontId="31" fillId="2" borderId="21" xfId="0" applyFont="1" applyFill="1" applyBorder="1" applyAlignment="1">
      <alignment vertical="top"/>
    </xf>
    <xf numFmtId="0" fontId="31" fillId="2" borderId="24" xfId="0" applyFont="1" applyFill="1" applyBorder="1" applyAlignment="1">
      <alignment vertical="top" wrapText="1"/>
    </xf>
    <xf numFmtId="0" fontId="31" fillId="2" borderId="4" xfId="0" applyFont="1" applyFill="1" applyBorder="1" applyAlignment="1">
      <alignment vertical="top" wrapText="1"/>
    </xf>
    <xf numFmtId="0" fontId="31" fillId="2" borderId="4" xfId="0" applyFont="1" applyFill="1" applyBorder="1" applyAlignment="1">
      <alignment vertical="top"/>
    </xf>
    <xf numFmtId="0" fontId="36" fillId="11" borderId="0" xfId="0" applyFont="1" applyFill="1"/>
    <xf numFmtId="0" fontId="0" fillId="11" borderId="0" xfId="0" applyFill="1" applyAlignment="1">
      <alignment vertical="center"/>
    </xf>
    <xf numFmtId="0" fontId="5" fillId="11" borderId="0" xfId="0" applyFont="1" applyFill="1"/>
    <xf numFmtId="0" fontId="3" fillId="11" borderId="0" xfId="0" applyFont="1" applyFill="1"/>
    <xf numFmtId="0" fontId="19" fillId="0" borderId="0" xfId="0" applyFont="1"/>
    <xf numFmtId="0" fontId="6" fillId="0" borderId="0" xfId="0" applyFont="1" applyAlignment="1">
      <alignment horizontal="left" vertical="center"/>
    </xf>
    <xf numFmtId="0" fontId="3" fillId="0" borderId="0" xfId="0" applyFont="1" applyAlignment="1">
      <alignment vertical="top" wrapText="1"/>
    </xf>
    <xf numFmtId="0" fontId="39" fillId="2" borderId="4" xfId="0" applyFont="1" applyFill="1" applyBorder="1" applyAlignment="1">
      <alignment horizontal="left" vertical="top" wrapText="1"/>
    </xf>
    <xf numFmtId="49" fontId="32" fillId="0" borderId="4" xfId="0" applyNumberFormat="1" applyFont="1" applyBorder="1" applyAlignment="1" applyProtection="1">
      <alignment horizontal="left" vertical="center" shrinkToFit="1"/>
      <protection locked="0"/>
    </xf>
    <xf numFmtId="0" fontId="0" fillId="12" borderId="4" xfId="0" applyFill="1" applyBorder="1" applyAlignment="1" applyProtection="1">
      <alignment horizontal="left" vertical="center" shrinkToFit="1"/>
      <protection locked="0"/>
    </xf>
    <xf numFmtId="0" fontId="32" fillId="0" borderId="4" xfId="0" applyFont="1" applyBorder="1" applyAlignment="1" applyProtection="1">
      <alignment horizontal="left" vertical="center" shrinkToFit="1"/>
      <protection locked="0"/>
    </xf>
    <xf numFmtId="0" fontId="32" fillId="0" borderId="1" xfId="0" applyFont="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38" fontId="3" fillId="0" borderId="0" xfId="1" applyFont="1" applyFill="1" applyBorder="1" applyAlignment="1" applyProtection="1">
      <alignment horizontal="center" vertical="center"/>
    </xf>
    <xf numFmtId="0" fontId="3" fillId="0" borderId="0" xfId="1" applyNumberFormat="1" applyFont="1" applyBorder="1" applyAlignment="1" applyProtection="1">
      <alignment horizontal="left" vertical="center" wrapText="1"/>
    </xf>
    <xf numFmtId="0" fontId="3" fillId="0" borderId="0" xfId="0" applyFont="1" applyAlignment="1">
      <alignment horizontal="left"/>
    </xf>
    <xf numFmtId="0" fontId="3" fillId="13" borderId="4" xfId="0" applyFont="1" applyFill="1" applyBorder="1"/>
    <xf numFmtId="0" fontId="3" fillId="0" borderId="0" xfId="0" applyFont="1" applyAlignment="1">
      <alignment horizontal="left" vertical="center" indent="1"/>
    </xf>
    <xf numFmtId="0" fontId="3" fillId="1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top"/>
    </xf>
    <xf numFmtId="0" fontId="4" fillId="4" borderId="0" xfId="0" applyFont="1" applyFill="1" applyAlignment="1">
      <alignment vertical="center"/>
    </xf>
    <xf numFmtId="0" fontId="9" fillId="4" borderId="0" xfId="0" applyFont="1" applyFill="1"/>
    <xf numFmtId="0" fontId="3" fillId="4" borderId="0" xfId="0" applyFont="1" applyFill="1"/>
    <xf numFmtId="0" fontId="6" fillId="4" borderId="0" xfId="0" applyFont="1" applyFill="1"/>
    <xf numFmtId="0" fontId="6" fillId="4" borderId="0" xfId="0" applyFont="1" applyFill="1" applyAlignment="1">
      <alignment vertical="center"/>
    </xf>
    <xf numFmtId="38" fontId="3" fillId="4" borderId="0" xfId="0" applyNumberFormat="1" applyFont="1" applyFill="1"/>
    <xf numFmtId="0" fontId="0" fillId="15" borderId="0" xfId="0" applyFill="1" applyAlignment="1">
      <alignment vertical="center"/>
    </xf>
    <xf numFmtId="0" fontId="14" fillId="0" borderId="0" xfId="2"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0" borderId="1"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1" applyNumberFormat="1" applyFont="1" applyBorder="1" applyAlignment="1" applyProtection="1">
      <alignment horizontal="left"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top"/>
    </xf>
    <xf numFmtId="0" fontId="12" fillId="2" borderId="4" xfId="0" applyFont="1" applyFill="1" applyBorder="1" applyAlignment="1">
      <alignment horizontal="center" vertical="center" wrapText="1"/>
    </xf>
    <xf numFmtId="38" fontId="3" fillId="5" borderId="1" xfId="1" applyFont="1" applyFill="1" applyBorder="1" applyAlignment="1" applyProtection="1">
      <alignment horizontal="center" vertical="center" wrapText="1"/>
    </xf>
    <xf numFmtId="38" fontId="3" fillId="5" borderId="3" xfId="1" applyFont="1" applyFill="1" applyBorder="1" applyAlignment="1" applyProtection="1">
      <alignment horizontal="center" vertical="center" wrapText="1"/>
    </xf>
    <xf numFmtId="179" fontId="3" fillId="0" borderId="13" xfId="0" applyNumberFormat="1" applyFont="1" applyBorder="1" applyAlignment="1" applyProtection="1">
      <alignment horizontal="center" vertical="center"/>
      <protection locked="0"/>
    </xf>
    <xf numFmtId="179" fontId="23" fillId="0" borderId="15" xfId="0" applyNumberFormat="1" applyFont="1" applyBorder="1" applyProtection="1">
      <protection locked="0"/>
    </xf>
    <xf numFmtId="179" fontId="23" fillId="0" borderId="14" xfId="0" applyNumberFormat="1" applyFont="1" applyBorder="1" applyProtection="1">
      <protection locked="0"/>
    </xf>
    <xf numFmtId="0" fontId="21" fillId="10" borderId="13" xfId="0" applyFont="1" applyFill="1" applyBorder="1" applyAlignment="1">
      <alignment horizontal="center" vertical="center" wrapText="1"/>
    </xf>
    <xf numFmtId="0" fontId="10" fillId="0" borderId="15" xfId="0" applyFont="1" applyBorder="1"/>
    <xf numFmtId="0" fontId="5" fillId="10" borderId="13" xfId="0" applyFont="1" applyFill="1" applyBorder="1" applyAlignment="1">
      <alignment horizontal="center" vertical="center" wrapText="1"/>
    </xf>
    <xf numFmtId="0" fontId="24" fillId="0" borderId="15" xfId="0" applyFont="1" applyBorder="1"/>
    <xf numFmtId="38" fontId="3" fillId="5" borderId="29" xfId="1" applyFont="1" applyFill="1" applyBorder="1" applyAlignment="1">
      <alignment horizontal="center" vertical="center"/>
    </xf>
    <xf numFmtId="38" fontId="3" fillId="5" borderId="30" xfId="1" applyFont="1" applyFill="1" applyBorder="1" applyAlignment="1">
      <alignment horizontal="center" vertical="center"/>
    </xf>
    <xf numFmtId="38" fontId="3" fillId="5" borderId="31" xfId="1"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5" fillId="0" borderId="1" xfId="2" applyFont="1" applyBorder="1" applyAlignment="1" applyProtection="1">
      <alignment horizontal="center" vertical="center"/>
      <protection locked="0"/>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 fillId="0" borderId="1" xfId="1" applyNumberFormat="1" applyFont="1" applyBorder="1" applyAlignment="1" applyProtection="1">
      <alignment horizontal="left" vertical="center" wrapText="1"/>
      <protection locked="0"/>
    </xf>
    <xf numFmtId="0" fontId="3" fillId="0" borderId="2" xfId="1" applyNumberFormat="1" applyFont="1" applyBorder="1" applyAlignment="1" applyProtection="1">
      <alignment horizontal="left" vertical="center" wrapText="1"/>
      <protection locked="0"/>
    </xf>
    <xf numFmtId="0" fontId="3" fillId="0" borderId="3" xfId="1" applyNumberFormat="1" applyFont="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38" fontId="3" fillId="0" borderId="4" xfId="1" applyFont="1" applyBorder="1" applyAlignment="1" applyProtection="1">
      <alignment horizontal="center" vertical="center" wrapText="1"/>
      <protection locked="0"/>
    </xf>
    <xf numFmtId="180" fontId="3" fillId="0" borderId="4" xfId="1" applyNumberFormat="1" applyFont="1" applyBorder="1" applyAlignment="1" applyProtection="1">
      <alignment horizontal="center" vertical="center" wrapText="1"/>
      <protection locked="0"/>
    </xf>
    <xf numFmtId="180" fontId="3" fillId="5" borderId="27" xfId="1" applyNumberFormat="1" applyFont="1" applyFill="1" applyBorder="1" applyAlignment="1" applyProtection="1">
      <alignment horizontal="center" vertical="center" wrapText="1"/>
    </xf>
    <xf numFmtId="180" fontId="3" fillId="5" borderId="28" xfId="1"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38" fontId="3" fillId="5" borderId="4" xfId="1" applyFont="1" applyFill="1" applyBorder="1" applyAlignment="1" applyProtection="1">
      <alignment horizontal="center" vertical="center" wrapText="1"/>
    </xf>
    <xf numFmtId="0" fontId="9" fillId="2" borderId="4" xfId="0" applyFont="1" applyFill="1" applyBorder="1" applyAlignment="1">
      <alignment horizontal="center" vertical="top" wrapText="1"/>
    </xf>
    <xf numFmtId="0" fontId="21" fillId="2" borderId="4" xfId="0" applyFont="1" applyFill="1" applyBorder="1" applyAlignment="1">
      <alignment horizontal="center" vertical="center"/>
    </xf>
    <xf numFmtId="0" fontId="15" fillId="2" borderId="4" xfId="0" applyFont="1" applyFill="1" applyBorder="1" applyAlignment="1">
      <alignment horizontal="center" vertical="center"/>
    </xf>
    <xf numFmtId="38" fontId="3" fillId="0" borderId="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3" fillId="5" borderId="4" xfId="1"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38" fontId="3" fillId="5" borderId="26" xfId="1" applyFont="1" applyFill="1" applyBorder="1" applyAlignment="1" applyProtection="1">
      <alignment horizontal="center" vertical="center" wrapText="1"/>
    </xf>
    <xf numFmtId="0" fontId="5" fillId="2" borderId="4" xfId="0" applyFont="1" applyFill="1" applyBorder="1" applyAlignment="1">
      <alignment horizontal="center" vertical="center"/>
    </xf>
    <xf numFmtId="38" fontId="3" fillId="0" borderId="2" xfId="1" applyFont="1" applyBorder="1" applyAlignment="1" applyProtection="1">
      <alignment horizontal="center" vertical="center"/>
      <protection locked="0"/>
    </xf>
    <xf numFmtId="0" fontId="3" fillId="10" borderId="13" xfId="0" applyFont="1" applyFill="1" applyBorder="1" applyAlignment="1">
      <alignment horizontal="center" vertical="center" wrapText="1"/>
    </xf>
    <xf numFmtId="0" fontId="23" fillId="0" borderId="15" xfId="0" applyFont="1" applyBorder="1"/>
    <xf numFmtId="38" fontId="3" fillId="0" borderId="13" xfId="0" applyNumberFormat="1" applyFont="1" applyBorder="1" applyAlignment="1" applyProtection="1">
      <alignment horizontal="center" vertical="center"/>
      <protection locked="0"/>
    </xf>
    <xf numFmtId="0" fontId="23" fillId="0" borderId="15" xfId="0" applyFont="1" applyBorder="1" applyProtection="1">
      <protection locked="0"/>
    </xf>
    <xf numFmtId="0" fontId="23" fillId="0" borderId="14" xfId="0" applyFont="1" applyBorder="1" applyProtection="1">
      <protection locked="0"/>
    </xf>
    <xf numFmtId="0" fontId="9" fillId="2" borderId="2" xfId="0" applyFont="1" applyFill="1" applyBorder="1" applyAlignment="1">
      <alignment horizontal="center" vertical="center" wrapText="1"/>
    </xf>
    <xf numFmtId="0" fontId="23" fillId="0" borderId="15" xfId="0" applyFont="1" applyBorder="1" applyAlignment="1">
      <alignment horizontal="center"/>
    </xf>
    <xf numFmtId="0" fontId="3" fillId="10" borderId="4" xfId="0" applyFont="1" applyFill="1" applyBorder="1" applyAlignment="1">
      <alignment horizontal="center" vertical="center" wrapText="1"/>
    </xf>
    <xf numFmtId="38" fontId="23" fillId="0" borderId="16" xfId="1" applyFont="1" applyBorder="1" applyAlignment="1" applyProtection="1">
      <alignment horizontal="center" vertical="center"/>
      <protection locked="0"/>
    </xf>
    <xf numFmtId="38" fontId="23" fillId="0" borderId="15" xfId="1" applyFont="1" applyBorder="1" applyAlignment="1" applyProtection="1">
      <alignment horizontal="center" vertical="center"/>
      <protection locked="0"/>
    </xf>
    <xf numFmtId="38" fontId="23" fillId="0" borderId="14" xfId="1" applyFont="1" applyBorder="1" applyAlignment="1" applyProtection="1">
      <alignment horizontal="center" vertical="center"/>
      <protection locked="0"/>
    </xf>
    <xf numFmtId="0" fontId="21" fillId="10"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12" xfId="0" applyFont="1" applyBorder="1" applyAlignment="1">
      <alignment horizontal="left" vertical="center"/>
    </xf>
    <xf numFmtId="0" fontId="23" fillId="0" borderId="12" xfId="0" applyFont="1" applyBorder="1"/>
    <xf numFmtId="0" fontId="3" fillId="0" borderId="13" xfId="0" applyFont="1" applyBorder="1" applyAlignment="1">
      <alignment horizontal="center" vertical="center"/>
    </xf>
    <xf numFmtId="0" fontId="23" fillId="0" borderId="14" xfId="0" applyFont="1" applyBorder="1"/>
    <xf numFmtId="0" fontId="23" fillId="0" borderId="13" xfId="0" applyFont="1" applyBorder="1" applyAlignment="1" applyProtection="1">
      <alignment horizontal="center" vertical="center"/>
      <protection locked="0"/>
    </xf>
    <xf numFmtId="0" fontId="4" fillId="0" borderId="0" xfId="0" applyFont="1" applyAlignment="1">
      <alignment horizontal="left" vertical="center"/>
    </xf>
    <xf numFmtId="178" fontId="3" fillId="0" borderId="1" xfId="1" applyNumberFormat="1" applyFont="1" applyBorder="1" applyAlignment="1" applyProtection="1">
      <alignment horizontal="center" vertical="center"/>
      <protection locked="0"/>
    </xf>
    <xf numFmtId="178" fontId="3" fillId="0" borderId="2" xfId="1" applyNumberFormat="1" applyFont="1" applyBorder="1" applyAlignment="1" applyProtection="1">
      <alignment horizontal="center" vertical="center"/>
      <protection locked="0"/>
    </xf>
    <xf numFmtId="178" fontId="3" fillId="0" borderId="3" xfId="1" applyNumberFormat="1" applyFont="1" applyBorder="1" applyAlignment="1" applyProtection="1">
      <alignment horizontal="center" vertical="center"/>
      <protection locked="0"/>
    </xf>
    <xf numFmtId="0" fontId="10" fillId="10" borderId="13" xfId="0" applyFont="1" applyFill="1" applyBorder="1" applyAlignment="1">
      <alignment horizontal="center" vertical="center" wrapText="1"/>
    </xf>
    <xf numFmtId="0" fontId="31" fillId="2" borderId="23" xfId="0" applyFont="1" applyFill="1" applyBorder="1" applyAlignment="1">
      <alignment horizontal="left" vertical="top" wrapText="1"/>
    </xf>
    <xf numFmtId="0" fontId="31" fillId="2" borderId="24" xfId="0" applyFont="1" applyFill="1" applyBorder="1" applyAlignment="1">
      <alignment horizontal="left" vertical="top" wrapTex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31" fillId="2" borderId="21"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2" borderId="19" xfId="0" applyFont="1" applyFill="1" applyBorder="1" applyAlignment="1">
      <alignment horizontal="left" vertical="top" wrapText="1"/>
    </xf>
    <xf numFmtId="0" fontId="31" fillId="2" borderId="6"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20" xfId="0" applyFont="1" applyFill="1" applyBorder="1" applyAlignment="1">
      <alignment horizontal="left" vertical="top" wrapText="1"/>
    </xf>
    <xf numFmtId="0" fontId="13" fillId="2" borderId="1" xfId="0" applyFont="1" applyFill="1" applyBorder="1" applyAlignment="1">
      <alignment horizontal="left" vertical="top"/>
    </xf>
    <xf numFmtId="0" fontId="13" fillId="2" borderId="2" xfId="0" applyFont="1" applyFill="1" applyBorder="1" applyAlignment="1">
      <alignment horizontal="left" vertical="top"/>
    </xf>
    <xf numFmtId="0" fontId="13" fillId="2" borderId="3" xfId="0" applyFont="1" applyFill="1" applyBorder="1" applyAlignment="1">
      <alignment horizontal="left" vertical="top"/>
    </xf>
    <xf numFmtId="0" fontId="13" fillId="2" borderId="1" xfId="0" applyFont="1" applyFill="1" applyBorder="1" applyAlignment="1">
      <alignment horizontal="left" vertical="top" wrapText="1"/>
    </xf>
    <xf numFmtId="0" fontId="13" fillId="2" borderId="5" xfId="0" applyFont="1" applyFill="1" applyBorder="1" applyAlignment="1">
      <alignment horizontal="left" vertical="top"/>
    </xf>
    <xf numFmtId="0" fontId="13" fillId="2" borderId="8" xfId="0" applyFont="1" applyFill="1" applyBorder="1" applyAlignment="1">
      <alignment horizontal="left" vertical="top"/>
    </xf>
    <xf numFmtId="0" fontId="13" fillId="2" borderId="7" xfId="0" applyFont="1" applyFill="1" applyBorder="1" applyAlignment="1">
      <alignment horizontal="left" vertical="top"/>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4" fillId="0" borderId="0" xfId="0" applyFont="1" applyAlignment="1" applyProtection="1">
      <alignment horizontal="left" vertical="center"/>
      <protection locked="0"/>
    </xf>
    <xf numFmtId="38" fontId="3" fillId="0" borderId="1"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3" xfId="0" applyNumberFormat="1" applyFont="1" applyBorder="1" applyAlignment="1">
      <alignment horizontal="center" vertical="center"/>
    </xf>
    <xf numFmtId="0" fontId="9" fillId="0" borderId="13" xfId="0" applyFont="1" applyBorder="1" applyAlignment="1">
      <alignment horizontal="center" vertical="center"/>
    </xf>
    <xf numFmtId="0" fontId="23" fillId="0" borderId="2" xfId="0" applyFont="1" applyBorder="1" applyAlignment="1">
      <alignment horizontal="center"/>
    </xf>
    <xf numFmtId="0" fontId="23" fillId="0" borderId="17" xfId="0" applyFont="1" applyBorder="1" applyAlignment="1">
      <alignment horizontal="center"/>
    </xf>
    <xf numFmtId="38" fontId="3" fillId="0" borderId="13" xfId="0" applyNumberFormat="1" applyFont="1" applyBorder="1" applyAlignment="1">
      <alignment horizontal="center" vertical="center"/>
    </xf>
  </cellXfs>
  <cellStyles count="4">
    <cellStyle name="ハイパーリンク" xfId="2" builtinId="8"/>
    <cellStyle name="桁区切り" xfId="1" builtinId="6"/>
    <cellStyle name="標準" xfId="0" builtinId="0"/>
    <cellStyle name="標準 2" xfId="3" xr:uid="{C7447F94-CB62-4A28-B48F-3C995F1F3033}"/>
  </cellStyles>
  <dxfs count="72">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theme="4"/>
        </patternFill>
      </fill>
    </dxf>
    <dxf>
      <fill>
        <patternFill>
          <bgColor theme="7"/>
        </patternFill>
      </fill>
    </dxf>
    <dxf>
      <fill>
        <patternFill>
          <bgColor theme="5"/>
        </patternFill>
      </fill>
    </dxf>
    <dxf>
      <fill>
        <patternFill>
          <bgColor theme="9"/>
        </patternFill>
      </fill>
    </dxf>
    <dxf>
      <fill>
        <patternFill>
          <bgColor rgb="FFFF0000"/>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rgb="FFAEAAAA"/>
        </patternFill>
      </fill>
    </dxf>
    <dxf>
      <fill>
        <patternFill>
          <bgColor rgb="FFAEAAAA"/>
        </patternFill>
      </fill>
    </dxf>
    <dxf>
      <fill>
        <patternFill>
          <bgColor rgb="FFFF0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AEAAAA"/>
      <color rgb="FFFFFFFF"/>
      <color rgb="FF80808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393470</xdr:colOff>
      <xdr:row>378</xdr:row>
      <xdr:rowOff>0</xdr:rowOff>
    </xdr:from>
    <xdr:to>
      <xdr:col>4</xdr:col>
      <xdr:colOff>476250</xdr:colOff>
      <xdr:row>381</xdr:row>
      <xdr:rowOff>320386</xdr:rowOff>
    </xdr:to>
    <xdr:sp macro="" textlink="">
      <xdr:nvSpPr>
        <xdr:cNvPr id="48" name="左中かっこ 47">
          <a:extLst>
            <a:ext uri="{FF2B5EF4-FFF2-40B4-BE49-F238E27FC236}">
              <a16:creationId xmlns:a16="http://schemas.microsoft.com/office/drawing/2014/main" id="{0C5EF2AD-C251-49E2-BD1E-ED502ED75529}"/>
            </a:ext>
          </a:extLst>
        </xdr:cNvPr>
        <xdr:cNvSpPr/>
      </xdr:nvSpPr>
      <xdr:spPr>
        <a:xfrm>
          <a:off x="1700993" y="93509523"/>
          <a:ext cx="82780" cy="135947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143435</xdr:colOff>
      <xdr:row>101</xdr:row>
      <xdr:rowOff>107577</xdr:rowOff>
    </xdr:from>
    <xdr:to>
      <xdr:col>20</xdr:col>
      <xdr:colOff>553459</xdr:colOff>
      <xdr:row>107</xdr:row>
      <xdr:rowOff>171900</xdr:rowOff>
    </xdr:to>
    <xdr:pic>
      <xdr:nvPicPr>
        <xdr:cNvPr id="2" name="図 1">
          <a:extLst>
            <a:ext uri="{FF2B5EF4-FFF2-40B4-BE49-F238E27FC236}">
              <a16:creationId xmlns:a16="http://schemas.microsoft.com/office/drawing/2014/main" id="{B9D8444F-6215-42B5-B146-111E3D94519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7404847" y="20681577"/>
          <a:ext cx="1992406" cy="1288677"/>
        </a:xfrm>
        <a:prstGeom prst="rect">
          <a:avLst/>
        </a:prstGeom>
      </xdr:spPr>
    </xdr:pic>
    <xdr:clientData/>
  </xdr:twoCellAnchor>
  <xdr:twoCellAnchor>
    <xdr:from>
      <xdr:col>20</xdr:col>
      <xdr:colOff>224118</xdr:colOff>
      <xdr:row>100</xdr:row>
      <xdr:rowOff>134471</xdr:rowOff>
    </xdr:from>
    <xdr:to>
      <xdr:col>25</xdr:col>
      <xdr:colOff>349094</xdr:colOff>
      <xdr:row>103</xdr:row>
      <xdr:rowOff>23000</xdr:rowOff>
    </xdr:to>
    <xdr:grpSp>
      <xdr:nvGrpSpPr>
        <xdr:cNvPr id="3" name="グループ化 2">
          <a:extLst>
            <a:ext uri="{FF2B5EF4-FFF2-40B4-BE49-F238E27FC236}">
              <a16:creationId xmlns:a16="http://schemas.microsoft.com/office/drawing/2014/main" id="{1888BDA8-144F-4266-84F5-641BD2F06D34}"/>
            </a:ext>
          </a:extLst>
        </xdr:cNvPr>
        <xdr:cNvGrpSpPr/>
      </xdr:nvGrpSpPr>
      <xdr:grpSpPr>
        <a:xfrm>
          <a:off x="9097272" y="20133161"/>
          <a:ext cx="3490551" cy="560882"/>
          <a:chOff x="12914086" y="15839088"/>
          <a:chExt cx="3456808" cy="493705"/>
        </a:xfrm>
      </xdr:grpSpPr>
      <xdr:sp macro="" textlink="">
        <xdr:nvSpPr>
          <xdr:cNvPr id="4" name="矢印: 下 3">
            <a:extLst>
              <a:ext uri="{FF2B5EF4-FFF2-40B4-BE49-F238E27FC236}">
                <a16:creationId xmlns:a16="http://schemas.microsoft.com/office/drawing/2014/main" id="{FF0E518E-F05E-2093-3708-02ABC1E6DC09}"/>
              </a:ext>
            </a:extLst>
          </xdr:cNvPr>
          <xdr:cNvSpPr/>
        </xdr:nvSpPr>
        <xdr:spPr>
          <a:xfrm rot="4528785">
            <a:off x="13058062" y="15900005"/>
            <a:ext cx="288812" cy="57676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C775F58C-639F-EA82-B208-8A60180C5799}"/>
              </a:ext>
            </a:extLst>
          </xdr:cNvPr>
          <xdr:cNvSpPr/>
        </xdr:nvSpPr>
        <xdr:spPr>
          <a:xfrm>
            <a:off x="13411972" y="15839088"/>
            <a:ext cx="2958922" cy="41396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あてはまるものをすべて選択してください</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Relationships xmlns="http://schemas.openxmlformats.org/package/2006/relationships"><Relationship Id="rId3" Type="http://schemas.openxmlformats.org/officeDocument/2006/relationships/hyperlink" Target="" TargetMode="External"/><Relationship Id="rId7" Type="http://schemas.openxmlformats.org/officeDocument/2006/relationships/drawing" Target="../drawings/drawing1.xml"/><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printerSettings" Target="../printerSettings/printerSettings2.bin"/><Relationship Id="rId5" Type="http://schemas.openxmlformats.org/officeDocument/2006/relationships/hyperlink" Target="" TargetMode="External"/><Relationship Id="rId4" Type="http://schemas.openxmlformats.org/officeDocument/2006/relationships/hyperlink" Targ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3A5F-14D6-477A-9A57-AA7B6700831E}">
  <sheetPr codeName="Sheet1">
    <tabColor theme="0" tint="-0.499984740745262"/>
  </sheetPr>
  <dimension ref="A1:A31"/>
  <sheetViews>
    <sheetView zoomScale="85" zoomScaleNormal="85" workbookViewId="0">
      <selection activeCell="I55" sqref="I55:O55"/>
    </sheetView>
  </sheetViews>
  <sheetFormatPr defaultRowHeight="18"/>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2" t="s">
        <v>21</v>
      </c>
    </row>
    <row r="23" spans="1:1">
      <c r="A23" s="2" t="s">
        <v>22</v>
      </c>
    </row>
    <row r="24" spans="1:1">
      <c r="A24" s="2" t="s">
        <v>23</v>
      </c>
    </row>
    <row r="25" spans="1:1">
      <c r="A25" s="2" t="s">
        <v>24</v>
      </c>
    </row>
    <row r="26" spans="1:1">
      <c r="A26" s="2" t="s">
        <v>25</v>
      </c>
    </row>
    <row r="27" spans="1:1">
      <c r="A27" s="2" t="s">
        <v>26</v>
      </c>
    </row>
    <row r="28" spans="1:1">
      <c r="A28" s="2" t="s">
        <v>27</v>
      </c>
    </row>
    <row r="29" spans="1:1">
      <c r="A29" s="2" t="s">
        <v>28</v>
      </c>
    </row>
    <row r="30" spans="1:1">
      <c r="A30" s="2" t="s">
        <v>29</v>
      </c>
    </row>
    <row r="31" spans="1:1">
      <c r="A31" s="2" t="s">
        <v>30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7F1-0431-47EB-A361-06BBB34C727C}">
  <sheetPr codeName="Sheet2">
    <tabColor theme="1"/>
  </sheetPr>
  <dimension ref="A1:C48"/>
  <sheetViews>
    <sheetView topLeftCell="A28" zoomScale="85" zoomScaleNormal="85" workbookViewId="0">
      <selection activeCell="D1001" sqref="D1001:P1001"/>
    </sheetView>
  </sheetViews>
  <sheetFormatPr defaultRowHeight="18"/>
  <cols>
    <col min="1" max="1" width="11" bestFit="1" customWidth="1"/>
    <col min="2" max="2" width="19.19921875" bestFit="1" customWidth="1"/>
  </cols>
  <sheetData>
    <row r="1" spans="1:3">
      <c r="A1" t="s">
        <v>31</v>
      </c>
      <c r="B1" t="s">
        <v>32</v>
      </c>
      <c r="C1" t="s">
        <v>33</v>
      </c>
    </row>
    <row r="2" spans="1:3">
      <c r="A2" t="s">
        <v>34</v>
      </c>
      <c r="B2" t="s">
        <v>35</v>
      </c>
      <c r="C2" s="5">
        <f>COUNTIF(市区町村リスト!C:C,都道府県リスト!B2)</f>
        <v>185</v>
      </c>
    </row>
    <row r="3" spans="1:3">
      <c r="A3" t="s">
        <v>36</v>
      </c>
      <c r="B3" t="s">
        <v>37</v>
      </c>
      <c r="C3" s="5">
        <f>COUNTIF(市区町村リスト!C:C,都道府県リスト!B3)</f>
        <v>40</v>
      </c>
    </row>
    <row r="4" spans="1:3">
      <c r="A4" t="s">
        <v>38</v>
      </c>
      <c r="B4" t="s">
        <v>39</v>
      </c>
      <c r="C4" s="5">
        <f>COUNTIF(市区町村リスト!C:C,都道府県リスト!B4)</f>
        <v>33</v>
      </c>
    </row>
    <row r="5" spans="1:3">
      <c r="A5" t="s">
        <v>40</v>
      </c>
      <c r="B5" t="s">
        <v>41</v>
      </c>
      <c r="C5" s="5">
        <f>COUNTIF(市区町村リスト!C:C,都道府県リスト!B5)</f>
        <v>35</v>
      </c>
    </row>
    <row r="6" spans="1:3">
      <c r="A6" t="s">
        <v>42</v>
      </c>
      <c r="B6" t="s">
        <v>43</v>
      </c>
      <c r="C6" s="5">
        <f>COUNTIF(市区町村リスト!C:C,都道府県リスト!B6)</f>
        <v>25</v>
      </c>
    </row>
    <row r="7" spans="1:3">
      <c r="A7" t="s">
        <v>44</v>
      </c>
      <c r="B7" t="s">
        <v>45</v>
      </c>
      <c r="C7" s="5">
        <f>COUNTIF(市区町村リスト!C:C,都道府県リスト!B7)</f>
        <v>35</v>
      </c>
    </row>
    <row r="8" spans="1:3">
      <c r="A8" t="s">
        <v>46</v>
      </c>
      <c r="B8" t="s">
        <v>47</v>
      </c>
      <c r="C8" s="5">
        <f>COUNTIF(市区町村リスト!C:C,都道府県リスト!B8)</f>
        <v>59</v>
      </c>
    </row>
    <row r="9" spans="1:3">
      <c r="A9" t="s">
        <v>48</v>
      </c>
      <c r="B9" t="s">
        <v>49</v>
      </c>
      <c r="C9" s="5">
        <f>COUNTIF(市区町村リスト!C:C,都道府県リスト!B9)</f>
        <v>44</v>
      </c>
    </row>
    <row r="10" spans="1:3">
      <c r="A10" t="s">
        <v>50</v>
      </c>
      <c r="B10" t="s">
        <v>51</v>
      </c>
      <c r="C10" s="5">
        <f>COUNTIF(市区町村リスト!C:C,都道府県リスト!B10)</f>
        <v>25</v>
      </c>
    </row>
    <row r="11" spans="1:3">
      <c r="A11" t="s">
        <v>52</v>
      </c>
      <c r="B11" t="s">
        <v>53</v>
      </c>
      <c r="C11" s="5">
        <f>COUNTIF(市区町村リスト!C:C,都道府県リスト!B11)</f>
        <v>35</v>
      </c>
    </row>
    <row r="12" spans="1:3">
      <c r="A12" t="s">
        <v>54</v>
      </c>
      <c r="B12" t="s">
        <v>55</v>
      </c>
      <c r="C12" s="5">
        <f>COUNTIF(市区町村リスト!C:C,都道府県リスト!B12)</f>
        <v>63</v>
      </c>
    </row>
    <row r="13" spans="1:3">
      <c r="A13" t="s">
        <v>56</v>
      </c>
      <c r="B13" t="s">
        <v>57</v>
      </c>
      <c r="C13" s="5">
        <f>COUNTIF(市区町村リスト!C:C,都道府県リスト!B13)</f>
        <v>54</v>
      </c>
    </row>
    <row r="14" spans="1:3">
      <c r="A14" t="s">
        <v>58</v>
      </c>
      <c r="B14" t="s">
        <v>59</v>
      </c>
      <c r="C14" s="5">
        <f>COUNTIF(市区町村リスト!C:C,都道府県リスト!B14)</f>
        <v>62</v>
      </c>
    </row>
    <row r="15" spans="1:3">
      <c r="A15" t="s">
        <v>60</v>
      </c>
      <c r="B15" t="s">
        <v>61</v>
      </c>
      <c r="C15" s="5">
        <f>COUNTIF(市区町村リスト!C:C,都道府県リスト!B15)</f>
        <v>33</v>
      </c>
    </row>
    <row r="16" spans="1:3">
      <c r="A16" t="s">
        <v>62</v>
      </c>
      <c r="B16" t="s">
        <v>63</v>
      </c>
      <c r="C16" s="5">
        <f>COUNTIF(市区町村リスト!C:C,都道府県リスト!B16)</f>
        <v>30</v>
      </c>
    </row>
    <row r="17" spans="1:3">
      <c r="A17" t="s">
        <v>64</v>
      </c>
      <c r="B17" t="s">
        <v>65</v>
      </c>
      <c r="C17" s="5">
        <f>COUNTIF(市区町村リスト!C:C,都道府県リスト!B17)</f>
        <v>15</v>
      </c>
    </row>
    <row r="18" spans="1:3">
      <c r="A18" t="s">
        <v>66</v>
      </c>
      <c r="B18" t="s">
        <v>67</v>
      </c>
      <c r="C18" s="5">
        <f>COUNTIF(市区町村リスト!C:C,都道府県リスト!B18)</f>
        <v>19</v>
      </c>
    </row>
    <row r="19" spans="1:3">
      <c r="A19" t="s">
        <v>68</v>
      </c>
      <c r="B19" t="s">
        <v>69</v>
      </c>
      <c r="C19" s="5">
        <f>COUNTIF(市区町村リスト!C:C,都道府県リスト!B19)</f>
        <v>17</v>
      </c>
    </row>
    <row r="20" spans="1:3">
      <c r="A20" t="s">
        <v>70</v>
      </c>
      <c r="B20" t="s">
        <v>71</v>
      </c>
      <c r="C20" s="5">
        <f>COUNTIF(市区町村リスト!C:C,都道府県リスト!B20)</f>
        <v>27</v>
      </c>
    </row>
    <row r="21" spans="1:3">
      <c r="A21" t="s">
        <v>72</v>
      </c>
      <c r="B21" t="s">
        <v>73</v>
      </c>
      <c r="C21" s="5">
        <f>COUNTIF(市区町村リスト!C:C,都道府県リスト!B21)</f>
        <v>77</v>
      </c>
    </row>
    <row r="22" spans="1:3">
      <c r="A22" t="s">
        <v>74</v>
      </c>
      <c r="B22" t="s">
        <v>75</v>
      </c>
      <c r="C22" s="5">
        <f>COUNTIF(市区町村リスト!C:C,都道府県リスト!B22)</f>
        <v>42</v>
      </c>
    </row>
    <row r="23" spans="1:3">
      <c r="A23" t="s">
        <v>76</v>
      </c>
      <c r="B23" t="s">
        <v>77</v>
      </c>
      <c r="C23" s="5">
        <f>COUNTIF(市区町村リスト!C:C,都道府県リスト!B23)</f>
        <v>35</v>
      </c>
    </row>
    <row r="24" spans="1:3">
      <c r="A24" t="s">
        <v>78</v>
      </c>
      <c r="B24" t="s">
        <v>79</v>
      </c>
      <c r="C24" s="5">
        <f>COUNTIF(市区町村リスト!C:C,都道府県リスト!B24)</f>
        <v>54</v>
      </c>
    </row>
    <row r="25" spans="1:3">
      <c r="A25" t="s">
        <v>80</v>
      </c>
      <c r="B25" t="s">
        <v>81</v>
      </c>
      <c r="C25" s="5">
        <f>COUNTIF(市区町村リスト!C:C,都道府県リスト!B25)</f>
        <v>29</v>
      </c>
    </row>
    <row r="26" spans="1:3">
      <c r="A26" t="s">
        <v>82</v>
      </c>
      <c r="B26" t="s">
        <v>83</v>
      </c>
      <c r="C26" s="5">
        <f>COUNTIF(市区町村リスト!C:C,都道府県リスト!B26)</f>
        <v>19</v>
      </c>
    </row>
    <row r="27" spans="1:3">
      <c r="A27" t="s">
        <v>84</v>
      </c>
      <c r="B27" t="s">
        <v>85</v>
      </c>
      <c r="C27" s="5">
        <f>COUNTIF(市区町村リスト!C:C,都道府県リスト!B27)</f>
        <v>26</v>
      </c>
    </row>
    <row r="28" spans="1:3">
      <c r="A28" t="s">
        <v>86</v>
      </c>
      <c r="B28" t="s">
        <v>87</v>
      </c>
      <c r="C28" s="5">
        <f>COUNTIF(市区町村リスト!C:C,都道府県リスト!B28)</f>
        <v>43</v>
      </c>
    </row>
    <row r="29" spans="1:3">
      <c r="A29" t="s">
        <v>88</v>
      </c>
      <c r="B29" t="s">
        <v>89</v>
      </c>
      <c r="C29" s="5">
        <f>COUNTIF(市区町村リスト!C:C,都道府県リスト!B29)</f>
        <v>41</v>
      </c>
    </row>
    <row r="30" spans="1:3">
      <c r="A30" t="s">
        <v>90</v>
      </c>
      <c r="B30" t="s">
        <v>91</v>
      </c>
      <c r="C30" s="5">
        <f>COUNTIF(市区町村リスト!C:C,都道府県リスト!B30)</f>
        <v>39</v>
      </c>
    </row>
    <row r="31" spans="1:3">
      <c r="A31" t="s">
        <v>92</v>
      </c>
      <c r="B31" t="s">
        <v>93</v>
      </c>
      <c r="C31" s="5">
        <f>COUNTIF(市区町村リスト!C:C,都道府県リスト!B31)</f>
        <v>30</v>
      </c>
    </row>
    <row r="32" spans="1:3">
      <c r="A32" t="s">
        <v>94</v>
      </c>
      <c r="B32" t="s">
        <v>95</v>
      </c>
      <c r="C32" s="5">
        <f>COUNTIF(市区町村リスト!C:C,都道府県リスト!B32)</f>
        <v>19</v>
      </c>
    </row>
    <row r="33" spans="1:3">
      <c r="A33" t="s">
        <v>96</v>
      </c>
      <c r="B33" t="s">
        <v>97</v>
      </c>
      <c r="C33" s="5">
        <f>COUNTIF(市区町村リスト!C:C,都道府県リスト!B33)</f>
        <v>19</v>
      </c>
    </row>
    <row r="34" spans="1:3">
      <c r="A34" t="s">
        <v>98</v>
      </c>
      <c r="B34" t="s">
        <v>99</v>
      </c>
      <c r="C34" s="5">
        <f>COUNTIF(市区町村リスト!C:C,都道府県リスト!B34)</f>
        <v>27</v>
      </c>
    </row>
    <row r="35" spans="1:3">
      <c r="A35" t="s">
        <v>100</v>
      </c>
      <c r="B35" t="s">
        <v>101</v>
      </c>
      <c r="C35" s="5">
        <f>COUNTIF(市区町村リスト!C:C,都道府県リスト!B35)</f>
        <v>23</v>
      </c>
    </row>
    <row r="36" spans="1:3">
      <c r="A36" t="s">
        <v>102</v>
      </c>
      <c r="B36" t="s">
        <v>103</v>
      </c>
      <c r="C36" s="5">
        <f>COUNTIF(市区町村リスト!C:C,都道府県リスト!B36)</f>
        <v>19</v>
      </c>
    </row>
    <row r="37" spans="1:3">
      <c r="A37" t="s">
        <v>104</v>
      </c>
      <c r="B37" t="s">
        <v>105</v>
      </c>
      <c r="C37" s="5">
        <f>COUNTIF(市区町村リスト!C:C,都道府県リスト!B37)</f>
        <v>24</v>
      </c>
    </row>
    <row r="38" spans="1:3">
      <c r="A38" t="s">
        <v>106</v>
      </c>
      <c r="B38" t="s">
        <v>107</v>
      </c>
      <c r="C38" s="5">
        <f>COUNTIF(市区町村リスト!C:C,都道府県リスト!B38)</f>
        <v>17</v>
      </c>
    </row>
    <row r="39" spans="1:3">
      <c r="A39" t="s">
        <v>108</v>
      </c>
      <c r="B39" t="s">
        <v>109</v>
      </c>
      <c r="C39" s="5">
        <f>COUNTIF(市区町村リスト!C:C,都道府県リスト!B39)</f>
        <v>20</v>
      </c>
    </row>
    <row r="40" spans="1:3">
      <c r="A40" t="s">
        <v>110</v>
      </c>
      <c r="B40" t="s">
        <v>111</v>
      </c>
      <c r="C40" s="5">
        <f>COUNTIF(市区町村リスト!C:C,都道府県リスト!B40)</f>
        <v>34</v>
      </c>
    </row>
    <row r="41" spans="1:3">
      <c r="A41" t="s">
        <v>112</v>
      </c>
      <c r="B41" t="s">
        <v>113</v>
      </c>
      <c r="C41" s="5">
        <f>COUNTIF(市区町村リスト!C:C,都道府県リスト!B41)</f>
        <v>60</v>
      </c>
    </row>
    <row r="42" spans="1:3">
      <c r="A42" t="s">
        <v>114</v>
      </c>
      <c r="B42" t="s">
        <v>115</v>
      </c>
      <c r="C42" s="5">
        <f>COUNTIF(市区町村リスト!C:C,都道府県リスト!B42)</f>
        <v>20</v>
      </c>
    </row>
    <row r="43" spans="1:3">
      <c r="A43" t="s">
        <v>116</v>
      </c>
      <c r="B43" t="s">
        <v>117</v>
      </c>
      <c r="C43" s="5">
        <f>COUNTIF(市区町村リスト!C:C,都道府県リスト!B43)</f>
        <v>21</v>
      </c>
    </row>
    <row r="44" spans="1:3">
      <c r="A44" t="s">
        <v>118</v>
      </c>
      <c r="B44" t="s">
        <v>119</v>
      </c>
      <c r="C44" s="5">
        <f>COUNTIF(市区町村リスト!C:C,都道府県リスト!B44)</f>
        <v>45</v>
      </c>
    </row>
    <row r="45" spans="1:3">
      <c r="A45" t="s">
        <v>120</v>
      </c>
      <c r="B45" t="s">
        <v>121</v>
      </c>
      <c r="C45" s="5">
        <f>COUNTIF(市区町村リスト!C:C,都道府県リスト!B45)</f>
        <v>18</v>
      </c>
    </row>
    <row r="46" spans="1:3">
      <c r="A46" t="s">
        <v>122</v>
      </c>
      <c r="B46" t="s">
        <v>123</v>
      </c>
      <c r="C46" s="5">
        <f>COUNTIF(市区町村リスト!C:C,都道府県リスト!B46)</f>
        <v>26</v>
      </c>
    </row>
    <row r="47" spans="1:3">
      <c r="A47" t="s">
        <v>124</v>
      </c>
      <c r="B47" t="s">
        <v>125</v>
      </c>
      <c r="C47" s="5">
        <f>COUNTIF(市区町村リスト!C:C,都道府県リスト!B47)</f>
        <v>43</v>
      </c>
    </row>
    <row r="48" spans="1:3">
      <c r="A48" t="s">
        <v>126</v>
      </c>
      <c r="B48" t="s">
        <v>127</v>
      </c>
      <c r="C48" s="5">
        <f>COUNTIF(市区町村リスト!C:C,都道府県リスト!B48)</f>
        <v>41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CE1-FA9B-4D28-BA09-0E18D8E3679F}">
  <sheetPr codeName="Sheet3">
    <tabColor theme="1"/>
  </sheetPr>
  <dimension ref="A1:D1748"/>
  <sheetViews>
    <sheetView zoomScale="85" zoomScaleNormal="85" workbookViewId="0">
      <selection activeCell="I55" sqref="I55:O55"/>
    </sheetView>
  </sheetViews>
  <sheetFormatPr defaultRowHeight="18"/>
  <cols>
    <col min="2" max="2" width="11" bestFit="1" customWidth="1"/>
    <col min="3" max="4" width="19.19921875" bestFit="1" customWidth="1"/>
  </cols>
  <sheetData>
    <row r="1" spans="1:4">
      <c r="B1" t="s">
        <v>31</v>
      </c>
      <c r="C1" t="s">
        <v>32</v>
      </c>
      <c r="D1" t="s">
        <v>128</v>
      </c>
    </row>
    <row r="2" spans="1:4">
      <c r="A2" t="s">
        <v>129</v>
      </c>
      <c r="B2" t="s">
        <v>130</v>
      </c>
      <c r="C2" t="s">
        <v>35</v>
      </c>
      <c r="D2" t="s">
        <v>131</v>
      </c>
    </row>
    <row r="3" spans="1:4">
      <c r="A3" t="s">
        <v>132</v>
      </c>
      <c r="B3" t="s">
        <v>133</v>
      </c>
      <c r="C3" t="s">
        <v>35</v>
      </c>
      <c r="D3" t="s">
        <v>134</v>
      </c>
    </row>
    <row r="4" spans="1:4">
      <c r="A4" t="s">
        <v>135</v>
      </c>
      <c r="B4" t="s">
        <v>136</v>
      </c>
      <c r="C4" t="s">
        <v>35</v>
      </c>
      <c r="D4" t="s">
        <v>137</v>
      </c>
    </row>
    <row r="5" spans="1:4">
      <c r="A5" t="s">
        <v>138</v>
      </c>
      <c r="B5" t="s">
        <v>139</v>
      </c>
      <c r="C5" t="s">
        <v>35</v>
      </c>
      <c r="D5" t="s">
        <v>140</v>
      </c>
    </row>
    <row r="6" spans="1:4">
      <c r="A6" t="s">
        <v>141</v>
      </c>
      <c r="B6" t="s">
        <v>142</v>
      </c>
      <c r="C6" t="s">
        <v>35</v>
      </c>
      <c r="D6" t="s">
        <v>143</v>
      </c>
    </row>
    <row r="7" spans="1:4">
      <c r="A7" t="s">
        <v>144</v>
      </c>
      <c r="B7" t="s">
        <v>145</v>
      </c>
      <c r="C7" t="s">
        <v>35</v>
      </c>
      <c r="D7" t="s">
        <v>146</v>
      </c>
    </row>
    <row r="8" spans="1:4">
      <c r="A8" t="s">
        <v>147</v>
      </c>
      <c r="B8" t="s">
        <v>148</v>
      </c>
      <c r="C8" t="s">
        <v>35</v>
      </c>
      <c r="D8" t="s">
        <v>149</v>
      </c>
    </row>
    <row r="9" spans="1:4">
      <c r="A9" t="s">
        <v>150</v>
      </c>
      <c r="B9" t="s">
        <v>151</v>
      </c>
      <c r="C9" t="s">
        <v>35</v>
      </c>
      <c r="D9" t="s">
        <v>152</v>
      </c>
    </row>
    <row r="10" spans="1:4">
      <c r="A10" t="s">
        <v>153</v>
      </c>
      <c r="B10" t="s">
        <v>154</v>
      </c>
      <c r="C10" t="s">
        <v>35</v>
      </c>
      <c r="D10" t="s">
        <v>155</v>
      </c>
    </row>
    <row r="11" spans="1:4">
      <c r="A11" t="s">
        <v>156</v>
      </c>
      <c r="B11" t="s">
        <v>157</v>
      </c>
      <c r="C11" t="s">
        <v>35</v>
      </c>
      <c r="D11" t="s">
        <v>158</v>
      </c>
    </row>
    <row r="12" spans="1:4">
      <c r="A12" t="s">
        <v>159</v>
      </c>
      <c r="B12" t="s">
        <v>160</v>
      </c>
      <c r="C12" t="s">
        <v>35</v>
      </c>
      <c r="D12" t="s">
        <v>161</v>
      </c>
    </row>
    <row r="13" spans="1:4">
      <c r="A13" t="s">
        <v>162</v>
      </c>
      <c r="B13" t="s">
        <v>163</v>
      </c>
      <c r="C13" t="s">
        <v>35</v>
      </c>
      <c r="D13" t="s">
        <v>164</v>
      </c>
    </row>
    <row r="14" spans="1:4">
      <c r="A14" t="s">
        <v>165</v>
      </c>
      <c r="B14" t="s">
        <v>166</v>
      </c>
      <c r="C14" t="s">
        <v>35</v>
      </c>
      <c r="D14" t="s">
        <v>167</v>
      </c>
    </row>
    <row r="15" spans="1:4">
      <c r="A15" t="s">
        <v>168</v>
      </c>
      <c r="B15" t="s">
        <v>169</v>
      </c>
      <c r="C15" t="s">
        <v>35</v>
      </c>
      <c r="D15" t="s">
        <v>170</v>
      </c>
    </row>
    <row r="16" spans="1:4">
      <c r="A16" t="s">
        <v>171</v>
      </c>
      <c r="B16" t="s">
        <v>172</v>
      </c>
      <c r="C16" t="s">
        <v>35</v>
      </c>
      <c r="D16" t="s">
        <v>173</v>
      </c>
    </row>
    <row r="17" spans="1:4">
      <c r="A17" t="s">
        <v>174</v>
      </c>
      <c r="B17" t="s">
        <v>175</v>
      </c>
      <c r="C17" t="s">
        <v>35</v>
      </c>
      <c r="D17" t="s">
        <v>176</v>
      </c>
    </row>
    <row r="18" spans="1:4">
      <c r="A18" t="s">
        <v>177</v>
      </c>
      <c r="B18" t="s">
        <v>178</v>
      </c>
      <c r="C18" t="s">
        <v>35</v>
      </c>
      <c r="D18" t="s">
        <v>179</v>
      </c>
    </row>
    <row r="19" spans="1:4">
      <c r="A19" t="s">
        <v>180</v>
      </c>
      <c r="B19" t="s">
        <v>181</v>
      </c>
      <c r="C19" t="s">
        <v>35</v>
      </c>
      <c r="D19" t="s">
        <v>182</v>
      </c>
    </row>
    <row r="20" spans="1:4">
      <c r="A20" t="s">
        <v>183</v>
      </c>
      <c r="B20" t="s">
        <v>184</v>
      </c>
      <c r="C20" t="s">
        <v>35</v>
      </c>
      <c r="D20" t="s">
        <v>185</v>
      </c>
    </row>
    <row r="21" spans="1:4">
      <c r="A21" t="s">
        <v>186</v>
      </c>
      <c r="B21" t="s">
        <v>187</v>
      </c>
      <c r="C21" t="s">
        <v>35</v>
      </c>
      <c r="D21" t="s">
        <v>188</v>
      </c>
    </row>
    <row r="22" spans="1:4">
      <c r="A22" t="s">
        <v>189</v>
      </c>
      <c r="B22" t="s">
        <v>190</v>
      </c>
      <c r="C22" t="s">
        <v>35</v>
      </c>
      <c r="D22" t="s">
        <v>191</v>
      </c>
    </row>
    <row r="23" spans="1:4">
      <c r="A23" t="s">
        <v>192</v>
      </c>
      <c r="B23" t="s">
        <v>193</v>
      </c>
      <c r="C23" t="s">
        <v>35</v>
      </c>
      <c r="D23" t="s">
        <v>194</v>
      </c>
    </row>
    <row r="24" spans="1:4">
      <c r="A24" t="s">
        <v>195</v>
      </c>
      <c r="B24" t="s">
        <v>196</v>
      </c>
      <c r="C24" t="s">
        <v>35</v>
      </c>
      <c r="D24" t="s">
        <v>197</v>
      </c>
    </row>
    <row r="25" spans="1:4">
      <c r="A25" t="s">
        <v>198</v>
      </c>
      <c r="B25" t="s">
        <v>199</v>
      </c>
      <c r="C25" t="s">
        <v>35</v>
      </c>
      <c r="D25" t="s">
        <v>200</v>
      </c>
    </row>
    <row r="26" spans="1:4">
      <c r="A26" t="s">
        <v>201</v>
      </c>
      <c r="B26" t="s">
        <v>202</v>
      </c>
      <c r="C26" t="s">
        <v>35</v>
      </c>
      <c r="D26" t="s">
        <v>203</v>
      </c>
    </row>
    <row r="27" spans="1:4">
      <c r="A27" t="s">
        <v>204</v>
      </c>
      <c r="B27" t="s">
        <v>205</v>
      </c>
      <c r="C27" t="s">
        <v>35</v>
      </c>
      <c r="D27" t="s">
        <v>206</v>
      </c>
    </row>
    <row r="28" spans="1:4">
      <c r="A28" t="s">
        <v>207</v>
      </c>
      <c r="B28" t="s">
        <v>208</v>
      </c>
      <c r="C28" t="s">
        <v>35</v>
      </c>
      <c r="D28" t="s">
        <v>209</v>
      </c>
    </row>
    <row r="29" spans="1:4">
      <c r="A29" t="s">
        <v>210</v>
      </c>
      <c r="B29" t="s">
        <v>211</v>
      </c>
      <c r="C29" t="s">
        <v>35</v>
      </c>
      <c r="D29" t="s">
        <v>212</v>
      </c>
    </row>
    <row r="30" spans="1:4">
      <c r="A30" t="s">
        <v>213</v>
      </c>
      <c r="B30" t="s">
        <v>214</v>
      </c>
      <c r="C30" t="s">
        <v>35</v>
      </c>
      <c r="D30" t="s">
        <v>215</v>
      </c>
    </row>
    <row r="31" spans="1:4">
      <c r="A31" t="s">
        <v>216</v>
      </c>
      <c r="B31" t="s">
        <v>217</v>
      </c>
      <c r="C31" t="s">
        <v>35</v>
      </c>
      <c r="D31" t="s">
        <v>218</v>
      </c>
    </row>
    <row r="32" spans="1:4">
      <c r="A32" t="s">
        <v>219</v>
      </c>
      <c r="B32" t="s">
        <v>220</v>
      </c>
      <c r="C32" t="s">
        <v>35</v>
      </c>
      <c r="D32" t="s">
        <v>221</v>
      </c>
    </row>
    <row r="33" spans="1:4">
      <c r="A33" t="s">
        <v>222</v>
      </c>
      <c r="B33" t="s">
        <v>223</v>
      </c>
      <c r="C33" t="s">
        <v>35</v>
      </c>
      <c r="D33" t="s">
        <v>224</v>
      </c>
    </row>
    <row r="34" spans="1:4">
      <c r="A34" t="s">
        <v>225</v>
      </c>
      <c r="B34" t="s">
        <v>226</v>
      </c>
      <c r="C34" t="s">
        <v>35</v>
      </c>
      <c r="D34" t="s">
        <v>227</v>
      </c>
    </row>
    <row r="35" spans="1:4">
      <c r="A35" t="s">
        <v>228</v>
      </c>
      <c r="B35" t="s">
        <v>229</v>
      </c>
      <c r="C35" t="s">
        <v>35</v>
      </c>
      <c r="D35" t="s">
        <v>230</v>
      </c>
    </row>
    <row r="36" spans="1:4">
      <c r="A36" t="s">
        <v>231</v>
      </c>
      <c r="B36" t="s">
        <v>232</v>
      </c>
      <c r="C36" t="s">
        <v>35</v>
      </c>
      <c r="D36" t="s">
        <v>233</v>
      </c>
    </row>
    <row r="37" spans="1:4">
      <c r="A37" t="s">
        <v>234</v>
      </c>
      <c r="B37" t="s">
        <v>235</v>
      </c>
      <c r="C37" t="s">
        <v>35</v>
      </c>
      <c r="D37" t="s">
        <v>236</v>
      </c>
    </row>
    <row r="38" spans="1:4">
      <c r="A38" t="s">
        <v>237</v>
      </c>
      <c r="B38" t="s">
        <v>238</v>
      </c>
      <c r="C38" t="s">
        <v>35</v>
      </c>
      <c r="D38" t="s">
        <v>239</v>
      </c>
    </row>
    <row r="39" spans="1:4">
      <c r="A39" t="s">
        <v>240</v>
      </c>
      <c r="B39" t="s">
        <v>241</v>
      </c>
      <c r="C39" t="s">
        <v>35</v>
      </c>
      <c r="D39" t="s">
        <v>242</v>
      </c>
    </row>
    <row r="40" spans="1:4">
      <c r="A40" t="s">
        <v>243</v>
      </c>
      <c r="B40" t="s">
        <v>244</v>
      </c>
      <c r="C40" t="s">
        <v>35</v>
      </c>
      <c r="D40" t="s">
        <v>245</v>
      </c>
    </row>
    <row r="41" spans="1:4">
      <c r="A41" t="s">
        <v>246</v>
      </c>
      <c r="B41" t="s">
        <v>247</v>
      </c>
      <c r="C41" t="s">
        <v>35</v>
      </c>
      <c r="D41" t="s">
        <v>248</v>
      </c>
    </row>
    <row r="42" spans="1:4">
      <c r="A42" t="s">
        <v>249</v>
      </c>
      <c r="B42" t="s">
        <v>250</v>
      </c>
      <c r="C42" t="s">
        <v>35</v>
      </c>
      <c r="D42" t="s">
        <v>251</v>
      </c>
    </row>
    <row r="43" spans="1:4">
      <c r="A43" t="s">
        <v>252</v>
      </c>
      <c r="B43" t="s">
        <v>253</v>
      </c>
      <c r="C43" t="s">
        <v>35</v>
      </c>
      <c r="D43" t="s">
        <v>254</v>
      </c>
    </row>
    <row r="44" spans="1:4">
      <c r="A44" t="s">
        <v>255</v>
      </c>
      <c r="B44" t="s">
        <v>256</v>
      </c>
      <c r="C44" t="s">
        <v>35</v>
      </c>
      <c r="D44" t="s">
        <v>257</v>
      </c>
    </row>
    <row r="45" spans="1:4">
      <c r="A45" t="s">
        <v>258</v>
      </c>
      <c r="B45" t="s">
        <v>259</v>
      </c>
      <c r="C45" t="s">
        <v>35</v>
      </c>
      <c r="D45" t="s">
        <v>260</v>
      </c>
    </row>
    <row r="46" spans="1:4">
      <c r="A46" t="s">
        <v>261</v>
      </c>
      <c r="B46" t="s">
        <v>262</v>
      </c>
      <c r="C46" t="s">
        <v>35</v>
      </c>
      <c r="D46" t="s">
        <v>263</v>
      </c>
    </row>
    <row r="47" spans="1:4">
      <c r="A47" t="s">
        <v>264</v>
      </c>
      <c r="B47" t="s">
        <v>265</v>
      </c>
      <c r="C47" t="s">
        <v>35</v>
      </c>
      <c r="D47" t="s">
        <v>266</v>
      </c>
    </row>
    <row r="48" spans="1:4">
      <c r="A48" t="s">
        <v>267</v>
      </c>
      <c r="B48" t="s">
        <v>268</v>
      </c>
      <c r="C48" t="s">
        <v>35</v>
      </c>
      <c r="D48" t="s">
        <v>269</v>
      </c>
    </row>
    <row r="49" spans="1:4">
      <c r="A49" t="s">
        <v>270</v>
      </c>
      <c r="B49" t="s">
        <v>271</v>
      </c>
      <c r="C49" t="s">
        <v>35</v>
      </c>
      <c r="D49" t="s">
        <v>272</v>
      </c>
    </row>
    <row r="50" spans="1:4">
      <c r="A50" t="s">
        <v>273</v>
      </c>
      <c r="B50" t="s">
        <v>274</v>
      </c>
      <c r="C50" t="s">
        <v>35</v>
      </c>
      <c r="D50" t="s">
        <v>275</v>
      </c>
    </row>
    <row r="51" spans="1:4">
      <c r="A51" t="s">
        <v>276</v>
      </c>
      <c r="B51" t="s">
        <v>277</v>
      </c>
      <c r="C51" t="s">
        <v>35</v>
      </c>
      <c r="D51" t="s">
        <v>278</v>
      </c>
    </row>
    <row r="52" spans="1:4">
      <c r="A52" t="s">
        <v>279</v>
      </c>
      <c r="B52" t="s">
        <v>280</v>
      </c>
      <c r="C52" t="s">
        <v>35</v>
      </c>
      <c r="D52" t="s">
        <v>281</v>
      </c>
    </row>
    <row r="53" spans="1:4">
      <c r="A53" t="s">
        <v>282</v>
      </c>
      <c r="B53" t="s">
        <v>283</v>
      </c>
      <c r="C53" t="s">
        <v>35</v>
      </c>
      <c r="D53" t="s">
        <v>284</v>
      </c>
    </row>
    <row r="54" spans="1:4">
      <c r="A54" t="s">
        <v>285</v>
      </c>
      <c r="B54" t="s">
        <v>286</v>
      </c>
      <c r="C54" t="s">
        <v>35</v>
      </c>
      <c r="D54" t="s">
        <v>287</v>
      </c>
    </row>
    <row r="55" spans="1:4">
      <c r="A55" t="s">
        <v>288</v>
      </c>
      <c r="B55" t="s">
        <v>289</v>
      </c>
      <c r="C55" t="s">
        <v>35</v>
      </c>
      <c r="D55" t="s">
        <v>290</v>
      </c>
    </row>
    <row r="56" spans="1:4">
      <c r="A56" t="s">
        <v>291</v>
      </c>
      <c r="B56" t="s">
        <v>292</v>
      </c>
      <c r="C56" t="s">
        <v>35</v>
      </c>
      <c r="D56" t="s">
        <v>293</v>
      </c>
    </row>
    <row r="57" spans="1:4">
      <c r="A57" t="s">
        <v>294</v>
      </c>
      <c r="B57" t="s">
        <v>295</v>
      </c>
      <c r="C57" t="s">
        <v>35</v>
      </c>
      <c r="D57" t="s">
        <v>296</v>
      </c>
    </row>
    <row r="58" spans="1:4">
      <c r="A58" t="s">
        <v>297</v>
      </c>
      <c r="B58" t="s">
        <v>298</v>
      </c>
      <c r="C58" t="s">
        <v>35</v>
      </c>
      <c r="D58" t="s">
        <v>299</v>
      </c>
    </row>
    <row r="59" spans="1:4">
      <c r="A59" t="s">
        <v>300</v>
      </c>
      <c r="B59" t="s">
        <v>301</v>
      </c>
      <c r="C59" t="s">
        <v>35</v>
      </c>
      <c r="D59" t="s">
        <v>302</v>
      </c>
    </row>
    <row r="60" spans="1:4">
      <c r="A60" t="s">
        <v>303</v>
      </c>
      <c r="B60" t="s">
        <v>304</v>
      </c>
      <c r="C60" t="s">
        <v>35</v>
      </c>
      <c r="D60" t="s">
        <v>305</v>
      </c>
    </row>
    <row r="61" spans="1:4">
      <c r="A61" t="s">
        <v>306</v>
      </c>
      <c r="B61" t="s">
        <v>307</v>
      </c>
      <c r="C61" t="s">
        <v>35</v>
      </c>
      <c r="D61" t="s">
        <v>308</v>
      </c>
    </row>
    <row r="62" spans="1:4">
      <c r="A62" t="s">
        <v>309</v>
      </c>
      <c r="B62" t="s">
        <v>310</v>
      </c>
      <c r="C62" t="s">
        <v>35</v>
      </c>
      <c r="D62" t="s">
        <v>311</v>
      </c>
    </row>
    <row r="63" spans="1:4">
      <c r="A63" t="s">
        <v>312</v>
      </c>
      <c r="B63" t="s">
        <v>313</v>
      </c>
      <c r="C63" t="s">
        <v>35</v>
      </c>
      <c r="D63" t="s">
        <v>314</v>
      </c>
    </row>
    <row r="64" spans="1:4">
      <c r="A64" t="s">
        <v>315</v>
      </c>
      <c r="B64" t="s">
        <v>316</v>
      </c>
      <c r="C64" t="s">
        <v>35</v>
      </c>
      <c r="D64" t="s">
        <v>317</v>
      </c>
    </row>
    <row r="65" spans="1:4">
      <c r="A65" t="s">
        <v>318</v>
      </c>
      <c r="B65" t="s">
        <v>319</v>
      </c>
      <c r="C65" t="s">
        <v>35</v>
      </c>
      <c r="D65" t="s">
        <v>320</v>
      </c>
    </row>
    <row r="66" spans="1:4">
      <c r="A66" t="s">
        <v>321</v>
      </c>
      <c r="B66" t="s">
        <v>322</v>
      </c>
      <c r="C66" t="s">
        <v>35</v>
      </c>
      <c r="D66" t="s">
        <v>323</v>
      </c>
    </row>
    <row r="67" spans="1:4">
      <c r="A67" t="s">
        <v>324</v>
      </c>
      <c r="B67" t="s">
        <v>325</v>
      </c>
      <c r="C67" t="s">
        <v>35</v>
      </c>
      <c r="D67" t="s">
        <v>326</v>
      </c>
    </row>
    <row r="68" spans="1:4">
      <c r="A68" t="s">
        <v>327</v>
      </c>
      <c r="B68" t="s">
        <v>328</v>
      </c>
      <c r="C68" t="s">
        <v>35</v>
      </c>
      <c r="D68" t="s">
        <v>329</v>
      </c>
    </row>
    <row r="69" spans="1:4">
      <c r="A69" t="s">
        <v>330</v>
      </c>
      <c r="B69" t="s">
        <v>331</v>
      </c>
      <c r="C69" t="s">
        <v>35</v>
      </c>
      <c r="D69" t="s">
        <v>332</v>
      </c>
    </row>
    <row r="70" spans="1:4">
      <c r="A70" t="s">
        <v>333</v>
      </c>
      <c r="B70" t="s">
        <v>334</v>
      </c>
      <c r="C70" t="s">
        <v>35</v>
      </c>
      <c r="D70" t="s">
        <v>335</v>
      </c>
    </row>
    <row r="71" spans="1:4">
      <c r="A71" t="s">
        <v>336</v>
      </c>
      <c r="B71" t="s">
        <v>337</v>
      </c>
      <c r="C71" t="s">
        <v>35</v>
      </c>
      <c r="D71" t="s">
        <v>338</v>
      </c>
    </row>
    <row r="72" spans="1:4">
      <c r="A72" t="s">
        <v>339</v>
      </c>
      <c r="B72" t="s">
        <v>340</v>
      </c>
      <c r="C72" t="s">
        <v>35</v>
      </c>
      <c r="D72" t="s">
        <v>341</v>
      </c>
    </row>
    <row r="73" spans="1:4">
      <c r="A73" t="s">
        <v>342</v>
      </c>
      <c r="B73" t="s">
        <v>343</v>
      </c>
      <c r="C73" t="s">
        <v>35</v>
      </c>
      <c r="D73" t="s">
        <v>344</v>
      </c>
    </row>
    <row r="74" spans="1:4">
      <c r="A74" t="s">
        <v>345</v>
      </c>
      <c r="B74" t="s">
        <v>346</v>
      </c>
      <c r="C74" t="s">
        <v>35</v>
      </c>
      <c r="D74" t="s">
        <v>347</v>
      </c>
    </row>
    <row r="75" spans="1:4">
      <c r="A75" t="s">
        <v>348</v>
      </c>
      <c r="B75" t="s">
        <v>349</v>
      </c>
      <c r="C75" t="s">
        <v>35</v>
      </c>
      <c r="D75" t="s">
        <v>350</v>
      </c>
    </row>
    <row r="76" spans="1:4">
      <c r="A76" t="s">
        <v>351</v>
      </c>
      <c r="B76" t="s">
        <v>352</v>
      </c>
      <c r="C76" t="s">
        <v>35</v>
      </c>
      <c r="D76" t="s">
        <v>353</v>
      </c>
    </row>
    <row r="77" spans="1:4">
      <c r="A77" t="s">
        <v>354</v>
      </c>
      <c r="B77" t="s">
        <v>355</v>
      </c>
      <c r="C77" t="s">
        <v>35</v>
      </c>
      <c r="D77" t="s">
        <v>356</v>
      </c>
    </row>
    <row r="78" spans="1:4">
      <c r="A78" t="s">
        <v>357</v>
      </c>
      <c r="B78" t="s">
        <v>358</v>
      </c>
      <c r="C78" t="s">
        <v>35</v>
      </c>
      <c r="D78" t="s">
        <v>359</v>
      </c>
    </row>
    <row r="79" spans="1:4">
      <c r="A79" t="s">
        <v>360</v>
      </c>
      <c r="B79" t="s">
        <v>361</v>
      </c>
      <c r="C79" t="s">
        <v>35</v>
      </c>
      <c r="D79" t="s">
        <v>362</v>
      </c>
    </row>
    <row r="80" spans="1:4">
      <c r="A80" t="s">
        <v>363</v>
      </c>
      <c r="B80" t="s">
        <v>364</v>
      </c>
      <c r="C80" t="s">
        <v>35</v>
      </c>
      <c r="D80" t="s">
        <v>365</v>
      </c>
    </row>
    <row r="81" spans="1:4">
      <c r="A81" t="s">
        <v>366</v>
      </c>
      <c r="B81" t="s">
        <v>367</v>
      </c>
      <c r="C81" t="s">
        <v>35</v>
      </c>
      <c r="D81" t="s">
        <v>368</v>
      </c>
    </row>
    <row r="82" spans="1:4">
      <c r="A82" t="s">
        <v>369</v>
      </c>
      <c r="B82" t="s">
        <v>370</v>
      </c>
      <c r="C82" t="s">
        <v>35</v>
      </c>
      <c r="D82" t="s">
        <v>371</v>
      </c>
    </row>
    <row r="83" spans="1:4">
      <c r="A83" t="s">
        <v>372</v>
      </c>
      <c r="B83" t="s">
        <v>373</v>
      </c>
      <c r="C83" t="s">
        <v>35</v>
      </c>
      <c r="D83" t="s">
        <v>374</v>
      </c>
    </row>
    <row r="84" spans="1:4">
      <c r="A84" t="s">
        <v>375</v>
      </c>
      <c r="B84" t="s">
        <v>376</v>
      </c>
      <c r="C84" t="s">
        <v>35</v>
      </c>
      <c r="D84" t="s">
        <v>377</v>
      </c>
    </row>
    <row r="85" spans="1:4">
      <c r="A85" t="s">
        <v>378</v>
      </c>
      <c r="B85" t="s">
        <v>379</v>
      </c>
      <c r="C85" t="s">
        <v>35</v>
      </c>
      <c r="D85" t="s">
        <v>380</v>
      </c>
    </row>
    <row r="86" spans="1:4">
      <c r="A86" t="s">
        <v>381</v>
      </c>
      <c r="B86" t="s">
        <v>382</v>
      </c>
      <c r="C86" t="s">
        <v>35</v>
      </c>
      <c r="D86" t="s">
        <v>383</v>
      </c>
    </row>
    <row r="87" spans="1:4">
      <c r="A87" t="s">
        <v>384</v>
      </c>
      <c r="B87" t="s">
        <v>385</v>
      </c>
      <c r="C87" t="s">
        <v>35</v>
      </c>
      <c r="D87" t="s">
        <v>386</v>
      </c>
    </row>
    <row r="88" spans="1:4">
      <c r="A88" t="s">
        <v>387</v>
      </c>
      <c r="B88" t="s">
        <v>388</v>
      </c>
      <c r="C88" t="s">
        <v>35</v>
      </c>
      <c r="D88" t="s">
        <v>389</v>
      </c>
    </row>
    <row r="89" spans="1:4">
      <c r="A89" t="s">
        <v>390</v>
      </c>
      <c r="B89" t="s">
        <v>391</v>
      </c>
      <c r="C89" t="s">
        <v>35</v>
      </c>
      <c r="D89" t="s">
        <v>392</v>
      </c>
    </row>
    <row r="90" spans="1:4">
      <c r="A90" t="s">
        <v>393</v>
      </c>
      <c r="B90" t="s">
        <v>394</v>
      </c>
      <c r="C90" t="s">
        <v>35</v>
      </c>
      <c r="D90" t="s">
        <v>395</v>
      </c>
    </row>
    <row r="91" spans="1:4">
      <c r="A91" t="s">
        <v>396</v>
      </c>
      <c r="B91" t="s">
        <v>397</v>
      </c>
      <c r="C91" t="s">
        <v>35</v>
      </c>
      <c r="D91" t="s">
        <v>398</v>
      </c>
    </row>
    <row r="92" spans="1:4">
      <c r="A92" t="s">
        <v>399</v>
      </c>
      <c r="B92" t="s">
        <v>400</v>
      </c>
      <c r="C92" t="s">
        <v>35</v>
      </c>
      <c r="D92" t="s">
        <v>401</v>
      </c>
    </row>
    <row r="93" spans="1:4">
      <c r="A93" t="s">
        <v>402</v>
      </c>
      <c r="B93" t="s">
        <v>403</v>
      </c>
      <c r="C93" t="s">
        <v>35</v>
      </c>
      <c r="D93" t="s">
        <v>404</v>
      </c>
    </row>
    <row r="94" spans="1:4">
      <c r="A94" t="s">
        <v>405</v>
      </c>
      <c r="B94" t="s">
        <v>406</v>
      </c>
      <c r="C94" t="s">
        <v>35</v>
      </c>
      <c r="D94" t="s">
        <v>407</v>
      </c>
    </row>
    <row r="95" spans="1:4">
      <c r="A95" t="s">
        <v>408</v>
      </c>
      <c r="B95" t="s">
        <v>409</v>
      </c>
      <c r="C95" t="s">
        <v>35</v>
      </c>
      <c r="D95" t="s">
        <v>410</v>
      </c>
    </row>
    <row r="96" spans="1:4">
      <c r="A96" t="s">
        <v>411</v>
      </c>
      <c r="B96" t="s">
        <v>412</v>
      </c>
      <c r="C96" t="s">
        <v>35</v>
      </c>
      <c r="D96" t="s">
        <v>413</v>
      </c>
    </row>
    <row r="97" spans="1:4">
      <c r="A97" t="s">
        <v>414</v>
      </c>
      <c r="B97" t="s">
        <v>415</v>
      </c>
      <c r="C97" t="s">
        <v>35</v>
      </c>
      <c r="D97" t="s">
        <v>416</v>
      </c>
    </row>
    <row r="98" spans="1:4">
      <c r="A98" t="s">
        <v>417</v>
      </c>
      <c r="B98" t="s">
        <v>418</v>
      </c>
      <c r="C98" t="s">
        <v>35</v>
      </c>
      <c r="D98" t="s">
        <v>419</v>
      </c>
    </row>
    <row r="99" spans="1:4">
      <c r="A99" t="s">
        <v>420</v>
      </c>
      <c r="B99" t="s">
        <v>421</v>
      </c>
      <c r="C99" t="s">
        <v>35</v>
      </c>
      <c r="D99" t="s">
        <v>422</v>
      </c>
    </row>
    <row r="100" spans="1:4">
      <c r="A100" t="s">
        <v>423</v>
      </c>
      <c r="B100" t="s">
        <v>424</v>
      </c>
      <c r="C100" t="s">
        <v>35</v>
      </c>
      <c r="D100" t="s">
        <v>425</v>
      </c>
    </row>
    <row r="101" spans="1:4">
      <c r="A101" t="s">
        <v>426</v>
      </c>
      <c r="B101" t="s">
        <v>427</v>
      </c>
      <c r="C101" t="s">
        <v>35</v>
      </c>
      <c r="D101" t="s">
        <v>428</v>
      </c>
    </row>
    <row r="102" spans="1:4">
      <c r="A102" t="s">
        <v>429</v>
      </c>
      <c r="B102" t="s">
        <v>430</v>
      </c>
      <c r="C102" t="s">
        <v>35</v>
      </c>
      <c r="D102" t="s">
        <v>431</v>
      </c>
    </row>
    <row r="103" spans="1:4">
      <c r="A103" t="s">
        <v>432</v>
      </c>
      <c r="B103" t="s">
        <v>433</v>
      </c>
      <c r="C103" t="s">
        <v>35</v>
      </c>
      <c r="D103" t="s">
        <v>434</v>
      </c>
    </row>
    <row r="104" spans="1:4">
      <c r="A104" t="s">
        <v>435</v>
      </c>
      <c r="B104" t="s">
        <v>436</v>
      </c>
      <c r="C104" t="s">
        <v>35</v>
      </c>
      <c r="D104" t="s">
        <v>437</v>
      </c>
    </row>
    <row r="105" spans="1:4">
      <c r="A105" t="s">
        <v>438</v>
      </c>
      <c r="B105" t="s">
        <v>439</v>
      </c>
      <c r="C105" t="s">
        <v>35</v>
      </c>
      <c r="D105" t="s">
        <v>440</v>
      </c>
    </row>
    <row r="106" spans="1:4">
      <c r="A106" t="s">
        <v>441</v>
      </c>
      <c r="B106" t="s">
        <v>442</v>
      </c>
      <c r="C106" t="s">
        <v>35</v>
      </c>
      <c r="D106" t="s">
        <v>443</v>
      </c>
    </row>
    <row r="107" spans="1:4">
      <c r="A107" t="s">
        <v>444</v>
      </c>
      <c r="B107" t="s">
        <v>445</v>
      </c>
      <c r="C107" t="s">
        <v>35</v>
      </c>
      <c r="D107" t="s">
        <v>446</v>
      </c>
    </row>
    <row r="108" spans="1:4">
      <c r="A108" t="s">
        <v>447</v>
      </c>
      <c r="B108" t="s">
        <v>448</v>
      </c>
      <c r="C108" t="s">
        <v>35</v>
      </c>
      <c r="D108" t="s">
        <v>449</v>
      </c>
    </row>
    <row r="109" spans="1:4">
      <c r="A109" t="s">
        <v>450</v>
      </c>
      <c r="B109" t="s">
        <v>451</v>
      </c>
      <c r="C109" t="s">
        <v>35</v>
      </c>
      <c r="D109" t="s">
        <v>452</v>
      </c>
    </row>
    <row r="110" spans="1:4">
      <c r="A110" t="s">
        <v>453</v>
      </c>
      <c r="B110" t="s">
        <v>454</v>
      </c>
      <c r="C110" t="s">
        <v>35</v>
      </c>
      <c r="D110" t="s">
        <v>455</v>
      </c>
    </row>
    <row r="111" spans="1:4">
      <c r="A111" t="s">
        <v>456</v>
      </c>
      <c r="B111" t="s">
        <v>457</v>
      </c>
      <c r="C111" t="s">
        <v>35</v>
      </c>
      <c r="D111" t="s">
        <v>458</v>
      </c>
    </row>
    <row r="112" spans="1:4">
      <c r="A112" t="s">
        <v>459</v>
      </c>
      <c r="B112" t="s">
        <v>460</v>
      </c>
      <c r="C112" t="s">
        <v>35</v>
      </c>
      <c r="D112" t="s">
        <v>461</v>
      </c>
    </row>
    <row r="113" spans="1:4">
      <c r="A113" t="s">
        <v>462</v>
      </c>
      <c r="B113" t="s">
        <v>463</v>
      </c>
      <c r="C113" t="s">
        <v>35</v>
      </c>
      <c r="D113" t="s">
        <v>464</v>
      </c>
    </row>
    <row r="114" spans="1:4">
      <c r="A114" t="s">
        <v>465</v>
      </c>
      <c r="B114" t="s">
        <v>466</v>
      </c>
      <c r="C114" t="s">
        <v>35</v>
      </c>
      <c r="D114" t="s">
        <v>467</v>
      </c>
    </row>
    <row r="115" spans="1:4">
      <c r="A115" t="s">
        <v>468</v>
      </c>
      <c r="B115" t="s">
        <v>469</v>
      </c>
      <c r="C115" t="s">
        <v>35</v>
      </c>
      <c r="D115" t="s">
        <v>470</v>
      </c>
    </row>
    <row r="116" spans="1:4">
      <c r="A116" t="s">
        <v>471</v>
      </c>
      <c r="B116" t="s">
        <v>472</v>
      </c>
      <c r="C116" t="s">
        <v>35</v>
      </c>
      <c r="D116" t="s">
        <v>473</v>
      </c>
    </row>
    <row r="117" spans="1:4">
      <c r="A117" t="s">
        <v>474</v>
      </c>
      <c r="B117" t="s">
        <v>475</v>
      </c>
      <c r="C117" t="s">
        <v>35</v>
      </c>
      <c r="D117" t="s">
        <v>476</v>
      </c>
    </row>
    <row r="118" spans="1:4">
      <c r="A118" t="s">
        <v>477</v>
      </c>
      <c r="B118" t="s">
        <v>478</v>
      </c>
      <c r="C118" t="s">
        <v>35</v>
      </c>
      <c r="D118" t="s">
        <v>479</v>
      </c>
    </row>
    <row r="119" spans="1:4">
      <c r="A119" t="s">
        <v>480</v>
      </c>
      <c r="B119" t="s">
        <v>481</v>
      </c>
      <c r="C119" t="s">
        <v>35</v>
      </c>
      <c r="D119" t="s">
        <v>482</v>
      </c>
    </row>
    <row r="120" spans="1:4">
      <c r="A120" t="s">
        <v>483</v>
      </c>
      <c r="B120" t="s">
        <v>484</v>
      </c>
      <c r="C120" t="s">
        <v>35</v>
      </c>
      <c r="D120" t="s">
        <v>485</v>
      </c>
    </row>
    <row r="121" spans="1:4">
      <c r="A121" t="s">
        <v>486</v>
      </c>
      <c r="B121" t="s">
        <v>487</v>
      </c>
      <c r="C121" t="s">
        <v>35</v>
      </c>
      <c r="D121" t="s">
        <v>488</v>
      </c>
    </row>
    <row r="122" spans="1:4">
      <c r="A122" t="s">
        <v>489</v>
      </c>
      <c r="B122" t="s">
        <v>490</v>
      </c>
      <c r="C122" t="s">
        <v>35</v>
      </c>
      <c r="D122" t="s">
        <v>491</v>
      </c>
    </row>
    <row r="123" spans="1:4">
      <c r="A123" t="s">
        <v>492</v>
      </c>
      <c r="B123" t="s">
        <v>493</v>
      </c>
      <c r="C123" t="s">
        <v>35</v>
      </c>
      <c r="D123" t="s">
        <v>494</v>
      </c>
    </row>
    <row r="124" spans="1:4">
      <c r="A124" t="s">
        <v>495</v>
      </c>
      <c r="B124" t="s">
        <v>496</v>
      </c>
      <c r="C124" t="s">
        <v>35</v>
      </c>
      <c r="D124" t="s">
        <v>497</v>
      </c>
    </row>
    <row r="125" spans="1:4">
      <c r="A125" t="s">
        <v>498</v>
      </c>
      <c r="B125" t="s">
        <v>499</v>
      </c>
      <c r="C125" t="s">
        <v>35</v>
      </c>
      <c r="D125" t="s">
        <v>500</v>
      </c>
    </row>
    <row r="126" spans="1:4">
      <c r="A126" t="s">
        <v>501</v>
      </c>
      <c r="B126" t="s">
        <v>502</v>
      </c>
      <c r="C126" t="s">
        <v>35</v>
      </c>
      <c r="D126" t="s">
        <v>503</v>
      </c>
    </row>
    <row r="127" spans="1:4">
      <c r="A127" t="s">
        <v>504</v>
      </c>
      <c r="B127" t="s">
        <v>505</v>
      </c>
      <c r="C127" t="s">
        <v>35</v>
      </c>
      <c r="D127" t="s">
        <v>506</v>
      </c>
    </row>
    <row r="128" spans="1:4">
      <c r="A128" t="s">
        <v>507</v>
      </c>
      <c r="B128" t="s">
        <v>508</v>
      </c>
      <c r="C128" t="s">
        <v>35</v>
      </c>
      <c r="D128" t="s">
        <v>509</v>
      </c>
    </row>
    <row r="129" spans="1:4">
      <c r="A129" t="s">
        <v>510</v>
      </c>
      <c r="B129" t="s">
        <v>511</v>
      </c>
      <c r="C129" t="s">
        <v>35</v>
      </c>
      <c r="D129" t="s">
        <v>512</v>
      </c>
    </row>
    <row r="130" spans="1:4">
      <c r="A130" t="s">
        <v>513</v>
      </c>
      <c r="B130" t="s">
        <v>514</v>
      </c>
      <c r="C130" t="s">
        <v>35</v>
      </c>
      <c r="D130" t="s">
        <v>515</v>
      </c>
    </row>
    <row r="131" spans="1:4">
      <c r="A131" t="s">
        <v>516</v>
      </c>
      <c r="B131" t="s">
        <v>517</v>
      </c>
      <c r="C131" t="s">
        <v>35</v>
      </c>
      <c r="D131" t="s">
        <v>518</v>
      </c>
    </row>
    <row r="132" spans="1:4">
      <c r="A132" t="s">
        <v>519</v>
      </c>
      <c r="B132" t="s">
        <v>520</v>
      </c>
      <c r="C132" t="s">
        <v>35</v>
      </c>
      <c r="D132" t="s">
        <v>521</v>
      </c>
    </row>
    <row r="133" spans="1:4">
      <c r="A133" t="s">
        <v>522</v>
      </c>
      <c r="B133" t="s">
        <v>523</v>
      </c>
      <c r="C133" t="s">
        <v>35</v>
      </c>
      <c r="D133" t="s">
        <v>524</v>
      </c>
    </row>
    <row r="134" spans="1:4">
      <c r="A134" t="s">
        <v>525</v>
      </c>
      <c r="B134" t="s">
        <v>526</v>
      </c>
      <c r="C134" t="s">
        <v>35</v>
      </c>
      <c r="D134" t="s">
        <v>527</v>
      </c>
    </row>
    <row r="135" spans="1:4">
      <c r="A135" t="s">
        <v>528</v>
      </c>
      <c r="B135" t="s">
        <v>529</v>
      </c>
      <c r="C135" t="s">
        <v>35</v>
      </c>
      <c r="D135" t="s">
        <v>530</v>
      </c>
    </row>
    <row r="136" spans="1:4">
      <c r="A136" t="s">
        <v>531</v>
      </c>
      <c r="B136" t="s">
        <v>532</v>
      </c>
      <c r="C136" t="s">
        <v>35</v>
      </c>
      <c r="D136" t="s">
        <v>533</v>
      </c>
    </row>
    <row r="137" spans="1:4">
      <c r="A137" t="s">
        <v>534</v>
      </c>
      <c r="B137" t="s">
        <v>535</v>
      </c>
      <c r="C137" t="s">
        <v>35</v>
      </c>
      <c r="D137" t="s">
        <v>536</v>
      </c>
    </row>
    <row r="138" spans="1:4">
      <c r="A138" t="s">
        <v>537</v>
      </c>
      <c r="B138" t="s">
        <v>538</v>
      </c>
      <c r="C138" t="s">
        <v>35</v>
      </c>
      <c r="D138" t="s">
        <v>539</v>
      </c>
    </row>
    <row r="139" spans="1:4">
      <c r="A139" t="s">
        <v>540</v>
      </c>
      <c r="B139" t="s">
        <v>541</v>
      </c>
      <c r="C139" t="s">
        <v>35</v>
      </c>
      <c r="D139" t="s">
        <v>542</v>
      </c>
    </row>
    <row r="140" spans="1:4">
      <c r="A140" t="s">
        <v>543</v>
      </c>
      <c r="B140" t="s">
        <v>544</v>
      </c>
      <c r="C140" t="s">
        <v>35</v>
      </c>
      <c r="D140" t="s">
        <v>545</v>
      </c>
    </row>
    <row r="141" spans="1:4">
      <c r="A141" t="s">
        <v>546</v>
      </c>
      <c r="B141" t="s">
        <v>547</v>
      </c>
      <c r="C141" t="s">
        <v>35</v>
      </c>
      <c r="D141" t="s">
        <v>548</v>
      </c>
    </row>
    <row r="142" spans="1:4">
      <c r="A142" t="s">
        <v>549</v>
      </c>
      <c r="B142" t="s">
        <v>550</v>
      </c>
      <c r="C142" t="s">
        <v>35</v>
      </c>
      <c r="D142" t="s">
        <v>551</v>
      </c>
    </row>
    <row r="143" spans="1:4">
      <c r="A143" t="s">
        <v>552</v>
      </c>
      <c r="B143" t="s">
        <v>553</v>
      </c>
      <c r="C143" t="s">
        <v>35</v>
      </c>
      <c r="D143" t="s">
        <v>554</v>
      </c>
    </row>
    <row r="144" spans="1:4">
      <c r="A144" t="s">
        <v>555</v>
      </c>
      <c r="B144" t="s">
        <v>556</v>
      </c>
      <c r="C144" t="s">
        <v>35</v>
      </c>
      <c r="D144" t="s">
        <v>557</v>
      </c>
    </row>
    <row r="145" spans="1:4">
      <c r="A145" t="s">
        <v>558</v>
      </c>
      <c r="B145" t="s">
        <v>559</v>
      </c>
      <c r="C145" t="s">
        <v>35</v>
      </c>
      <c r="D145" t="s">
        <v>560</v>
      </c>
    </row>
    <row r="146" spans="1:4">
      <c r="A146" t="s">
        <v>561</v>
      </c>
      <c r="B146" t="s">
        <v>562</v>
      </c>
      <c r="C146" t="s">
        <v>35</v>
      </c>
      <c r="D146" t="s">
        <v>563</v>
      </c>
    </row>
    <row r="147" spans="1:4">
      <c r="A147" t="s">
        <v>564</v>
      </c>
      <c r="B147" t="s">
        <v>565</v>
      </c>
      <c r="C147" t="s">
        <v>35</v>
      </c>
      <c r="D147" t="s">
        <v>566</v>
      </c>
    </row>
    <row r="148" spans="1:4">
      <c r="A148" t="s">
        <v>567</v>
      </c>
      <c r="B148" t="s">
        <v>568</v>
      </c>
      <c r="C148" t="s">
        <v>35</v>
      </c>
      <c r="D148" t="s">
        <v>569</v>
      </c>
    </row>
    <row r="149" spans="1:4">
      <c r="A149" t="s">
        <v>570</v>
      </c>
      <c r="B149" t="s">
        <v>571</v>
      </c>
      <c r="C149" t="s">
        <v>35</v>
      </c>
      <c r="D149" t="s">
        <v>572</v>
      </c>
    </row>
    <row r="150" spans="1:4">
      <c r="A150" t="s">
        <v>573</v>
      </c>
      <c r="B150" t="s">
        <v>574</v>
      </c>
      <c r="C150" t="s">
        <v>35</v>
      </c>
      <c r="D150" t="s">
        <v>575</v>
      </c>
    </row>
    <row r="151" spans="1:4">
      <c r="A151" t="s">
        <v>576</v>
      </c>
      <c r="B151" t="s">
        <v>577</v>
      </c>
      <c r="C151" t="s">
        <v>35</v>
      </c>
      <c r="D151" t="s">
        <v>578</v>
      </c>
    </row>
    <row r="152" spans="1:4">
      <c r="A152" t="s">
        <v>579</v>
      </c>
      <c r="B152" t="s">
        <v>580</v>
      </c>
      <c r="C152" t="s">
        <v>35</v>
      </c>
      <c r="D152" t="s">
        <v>581</v>
      </c>
    </row>
    <row r="153" spans="1:4">
      <c r="A153" t="s">
        <v>582</v>
      </c>
      <c r="B153" t="s">
        <v>583</v>
      </c>
      <c r="C153" t="s">
        <v>35</v>
      </c>
      <c r="D153" t="s">
        <v>584</v>
      </c>
    </row>
    <row r="154" spans="1:4">
      <c r="A154" t="s">
        <v>585</v>
      </c>
      <c r="B154" t="s">
        <v>586</v>
      </c>
      <c r="C154" t="s">
        <v>35</v>
      </c>
      <c r="D154" t="s">
        <v>587</v>
      </c>
    </row>
    <row r="155" spans="1:4">
      <c r="A155" t="s">
        <v>588</v>
      </c>
      <c r="B155" t="s">
        <v>589</v>
      </c>
      <c r="C155" t="s">
        <v>35</v>
      </c>
      <c r="D155" t="s">
        <v>590</v>
      </c>
    </row>
    <row r="156" spans="1:4">
      <c r="A156" t="s">
        <v>591</v>
      </c>
      <c r="B156" t="s">
        <v>592</v>
      </c>
      <c r="C156" t="s">
        <v>35</v>
      </c>
      <c r="D156" t="s">
        <v>593</v>
      </c>
    </row>
    <row r="157" spans="1:4">
      <c r="A157" t="s">
        <v>594</v>
      </c>
      <c r="B157" t="s">
        <v>595</v>
      </c>
      <c r="C157" t="s">
        <v>35</v>
      </c>
      <c r="D157" t="s">
        <v>596</v>
      </c>
    </row>
    <row r="158" spans="1:4">
      <c r="A158" t="s">
        <v>597</v>
      </c>
      <c r="B158" t="s">
        <v>598</v>
      </c>
      <c r="C158" t="s">
        <v>35</v>
      </c>
      <c r="D158" t="s">
        <v>599</v>
      </c>
    </row>
    <row r="159" spans="1:4">
      <c r="A159" t="s">
        <v>600</v>
      </c>
      <c r="B159" t="s">
        <v>601</v>
      </c>
      <c r="C159" t="s">
        <v>35</v>
      </c>
      <c r="D159" t="s">
        <v>602</v>
      </c>
    </row>
    <row r="160" spans="1:4">
      <c r="A160" t="s">
        <v>603</v>
      </c>
      <c r="B160" t="s">
        <v>604</v>
      </c>
      <c r="C160" t="s">
        <v>35</v>
      </c>
      <c r="D160" t="s">
        <v>605</v>
      </c>
    </row>
    <row r="161" spans="1:4">
      <c r="A161" t="s">
        <v>606</v>
      </c>
      <c r="B161" t="s">
        <v>607</v>
      </c>
      <c r="C161" t="s">
        <v>35</v>
      </c>
      <c r="D161" t="s">
        <v>608</v>
      </c>
    </row>
    <row r="162" spans="1:4">
      <c r="A162" t="s">
        <v>609</v>
      </c>
      <c r="B162" t="s">
        <v>610</v>
      </c>
      <c r="C162" t="s">
        <v>35</v>
      </c>
      <c r="D162" t="s">
        <v>611</v>
      </c>
    </row>
    <row r="163" spans="1:4">
      <c r="A163" t="s">
        <v>612</v>
      </c>
      <c r="B163" t="s">
        <v>613</v>
      </c>
      <c r="C163" t="s">
        <v>35</v>
      </c>
      <c r="D163" t="s">
        <v>614</v>
      </c>
    </row>
    <row r="164" spans="1:4">
      <c r="A164" t="s">
        <v>615</v>
      </c>
      <c r="B164" t="s">
        <v>616</v>
      </c>
      <c r="C164" t="s">
        <v>35</v>
      </c>
      <c r="D164" t="s">
        <v>617</v>
      </c>
    </row>
    <row r="165" spans="1:4">
      <c r="A165" t="s">
        <v>618</v>
      </c>
      <c r="B165" t="s">
        <v>619</v>
      </c>
      <c r="C165" t="s">
        <v>35</v>
      </c>
      <c r="D165" t="s">
        <v>620</v>
      </c>
    </row>
    <row r="166" spans="1:4">
      <c r="A166" t="s">
        <v>621</v>
      </c>
      <c r="B166" t="s">
        <v>622</v>
      </c>
      <c r="C166" t="s">
        <v>35</v>
      </c>
      <c r="D166" t="s">
        <v>623</v>
      </c>
    </row>
    <row r="167" spans="1:4">
      <c r="A167" t="s">
        <v>624</v>
      </c>
      <c r="B167" t="s">
        <v>625</v>
      </c>
      <c r="C167" t="s">
        <v>35</v>
      </c>
      <c r="D167" t="s">
        <v>626</v>
      </c>
    </row>
    <row r="168" spans="1:4">
      <c r="A168" t="s">
        <v>627</v>
      </c>
      <c r="B168" t="s">
        <v>628</v>
      </c>
      <c r="C168" t="s">
        <v>35</v>
      </c>
      <c r="D168" t="s">
        <v>629</v>
      </c>
    </row>
    <row r="169" spans="1:4">
      <c r="A169" t="s">
        <v>630</v>
      </c>
      <c r="B169" t="s">
        <v>631</v>
      </c>
      <c r="C169" t="s">
        <v>35</v>
      </c>
      <c r="D169" t="s">
        <v>632</v>
      </c>
    </row>
    <row r="170" spans="1:4">
      <c r="A170" t="s">
        <v>633</v>
      </c>
      <c r="B170" t="s">
        <v>634</v>
      </c>
      <c r="C170" t="s">
        <v>35</v>
      </c>
      <c r="D170" t="s">
        <v>635</v>
      </c>
    </row>
    <row r="171" spans="1:4">
      <c r="A171" t="s">
        <v>636</v>
      </c>
      <c r="B171" t="s">
        <v>637</v>
      </c>
      <c r="C171" t="s">
        <v>35</v>
      </c>
      <c r="D171" t="s">
        <v>638</v>
      </c>
    </row>
    <row r="172" spans="1:4">
      <c r="A172" t="s">
        <v>639</v>
      </c>
      <c r="B172" t="s">
        <v>640</v>
      </c>
      <c r="C172" t="s">
        <v>35</v>
      </c>
      <c r="D172" t="s">
        <v>641</v>
      </c>
    </row>
    <row r="173" spans="1:4">
      <c r="A173" t="s">
        <v>642</v>
      </c>
      <c r="B173" t="s">
        <v>643</v>
      </c>
      <c r="C173" t="s">
        <v>35</v>
      </c>
      <c r="D173" t="s">
        <v>644</v>
      </c>
    </row>
    <row r="174" spans="1:4">
      <c r="A174" t="s">
        <v>645</v>
      </c>
      <c r="B174" t="s">
        <v>646</v>
      </c>
      <c r="C174" t="s">
        <v>35</v>
      </c>
      <c r="D174" t="s">
        <v>647</v>
      </c>
    </row>
    <row r="175" spans="1:4">
      <c r="A175" t="s">
        <v>648</v>
      </c>
      <c r="B175" t="s">
        <v>649</v>
      </c>
      <c r="C175" t="s">
        <v>35</v>
      </c>
      <c r="D175" t="s">
        <v>650</v>
      </c>
    </row>
    <row r="176" spans="1:4">
      <c r="A176" t="s">
        <v>651</v>
      </c>
      <c r="B176" t="s">
        <v>652</v>
      </c>
      <c r="C176" t="s">
        <v>35</v>
      </c>
      <c r="D176" t="s">
        <v>653</v>
      </c>
    </row>
    <row r="177" spans="1:4">
      <c r="A177" t="s">
        <v>654</v>
      </c>
      <c r="B177" t="s">
        <v>655</v>
      </c>
      <c r="C177" t="s">
        <v>35</v>
      </c>
      <c r="D177" t="s">
        <v>656</v>
      </c>
    </row>
    <row r="178" spans="1:4">
      <c r="A178" t="s">
        <v>657</v>
      </c>
      <c r="B178" t="s">
        <v>658</v>
      </c>
      <c r="C178" t="s">
        <v>35</v>
      </c>
      <c r="D178" t="s">
        <v>659</v>
      </c>
    </row>
    <row r="179" spans="1:4">
      <c r="A179" t="s">
        <v>660</v>
      </c>
      <c r="B179" t="s">
        <v>661</v>
      </c>
      <c r="C179" t="s">
        <v>35</v>
      </c>
      <c r="D179" t="s">
        <v>662</v>
      </c>
    </row>
    <row r="180" spans="1:4">
      <c r="A180" t="s">
        <v>663</v>
      </c>
      <c r="B180" t="s">
        <v>664</v>
      </c>
      <c r="C180" t="s">
        <v>35</v>
      </c>
      <c r="D180" t="s">
        <v>665</v>
      </c>
    </row>
    <row r="181" spans="1:4">
      <c r="A181" t="s">
        <v>666</v>
      </c>
      <c r="B181" t="s">
        <v>667</v>
      </c>
      <c r="C181" t="s">
        <v>35</v>
      </c>
      <c r="D181" t="s">
        <v>668</v>
      </c>
    </row>
    <row r="182" spans="1:4">
      <c r="A182" t="s">
        <v>669</v>
      </c>
      <c r="B182" t="s">
        <v>670</v>
      </c>
      <c r="C182" t="s">
        <v>35</v>
      </c>
      <c r="D182" t="s">
        <v>671</v>
      </c>
    </row>
    <row r="183" spans="1:4">
      <c r="A183" t="s">
        <v>672</v>
      </c>
      <c r="B183" t="s">
        <v>673</v>
      </c>
      <c r="C183" t="s">
        <v>35</v>
      </c>
      <c r="D183" t="s">
        <v>674</v>
      </c>
    </row>
    <row r="184" spans="1:4">
      <c r="A184" t="s">
        <v>675</v>
      </c>
      <c r="B184" t="s">
        <v>676</v>
      </c>
      <c r="C184" t="s">
        <v>35</v>
      </c>
      <c r="D184" t="s">
        <v>677</v>
      </c>
    </row>
    <row r="185" spans="1:4">
      <c r="A185" t="s">
        <v>678</v>
      </c>
      <c r="B185" t="s">
        <v>679</v>
      </c>
      <c r="C185" t="s">
        <v>35</v>
      </c>
      <c r="D185" t="s">
        <v>680</v>
      </c>
    </row>
    <row r="186" spans="1:4">
      <c r="A186" t="s">
        <v>681</v>
      </c>
      <c r="B186" t="s">
        <v>682</v>
      </c>
      <c r="C186" t="s">
        <v>35</v>
      </c>
      <c r="D186" t="s">
        <v>683</v>
      </c>
    </row>
    <row r="187" spans="1:4">
      <c r="A187" t="s">
        <v>684</v>
      </c>
      <c r="B187" t="s">
        <v>685</v>
      </c>
      <c r="C187" t="s">
        <v>37</v>
      </c>
      <c r="D187" t="s">
        <v>686</v>
      </c>
    </row>
    <row r="188" spans="1:4">
      <c r="A188" t="s">
        <v>687</v>
      </c>
      <c r="B188" t="s">
        <v>688</v>
      </c>
      <c r="C188" t="s">
        <v>37</v>
      </c>
      <c r="D188" t="s">
        <v>689</v>
      </c>
    </row>
    <row r="189" spans="1:4">
      <c r="A189" t="s">
        <v>690</v>
      </c>
      <c r="B189" t="s">
        <v>691</v>
      </c>
      <c r="C189" t="s">
        <v>37</v>
      </c>
      <c r="D189" t="s">
        <v>692</v>
      </c>
    </row>
    <row r="190" spans="1:4">
      <c r="A190" t="s">
        <v>693</v>
      </c>
      <c r="B190" t="s">
        <v>694</v>
      </c>
      <c r="C190" t="s">
        <v>37</v>
      </c>
      <c r="D190" t="s">
        <v>695</v>
      </c>
    </row>
    <row r="191" spans="1:4">
      <c r="A191" t="s">
        <v>696</v>
      </c>
      <c r="B191" t="s">
        <v>697</v>
      </c>
      <c r="C191" t="s">
        <v>37</v>
      </c>
      <c r="D191" t="s">
        <v>698</v>
      </c>
    </row>
    <row r="192" spans="1:4">
      <c r="A192" t="s">
        <v>699</v>
      </c>
      <c r="B192" t="s">
        <v>700</v>
      </c>
      <c r="C192" t="s">
        <v>37</v>
      </c>
      <c r="D192" t="s">
        <v>701</v>
      </c>
    </row>
    <row r="193" spans="1:4">
      <c r="A193" t="s">
        <v>702</v>
      </c>
      <c r="B193" t="s">
        <v>703</v>
      </c>
      <c r="C193" t="s">
        <v>37</v>
      </c>
      <c r="D193" t="s">
        <v>704</v>
      </c>
    </row>
    <row r="194" spans="1:4">
      <c r="A194" t="s">
        <v>705</v>
      </c>
      <c r="B194" t="s">
        <v>706</v>
      </c>
      <c r="C194" t="s">
        <v>37</v>
      </c>
      <c r="D194" t="s">
        <v>707</v>
      </c>
    </row>
    <row r="195" spans="1:4">
      <c r="A195" t="s">
        <v>708</v>
      </c>
      <c r="B195" t="s">
        <v>709</v>
      </c>
      <c r="C195" t="s">
        <v>37</v>
      </c>
      <c r="D195" t="s">
        <v>710</v>
      </c>
    </row>
    <row r="196" spans="1:4">
      <c r="A196" t="s">
        <v>711</v>
      </c>
      <c r="B196" t="s">
        <v>712</v>
      </c>
      <c r="C196" t="s">
        <v>37</v>
      </c>
      <c r="D196" t="s">
        <v>713</v>
      </c>
    </row>
    <row r="197" spans="1:4">
      <c r="A197" t="s">
        <v>714</v>
      </c>
      <c r="B197" t="s">
        <v>715</v>
      </c>
      <c r="C197" t="s">
        <v>37</v>
      </c>
      <c r="D197" t="s">
        <v>716</v>
      </c>
    </row>
    <row r="198" spans="1:4">
      <c r="A198" t="s">
        <v>717</v>
      </c>
      <c r="B198" t="s">
        <v>718</v>
      </c>
      <c r="C198" t="s">
        <v>37</v>
      </c>
      <c r="D198" t="s">
        <v>719</v>
      </c>
    </row>
    <row r="199" spans="1:4">
      <c r="A199" t="s">
        <v>720</v>
      </c>
      <c r="B199" t="s">
        <v>721</v>
      </c>
      <c r="C199" t="s">
        <v>37</v>
      </c>
      <c r="D199" t="s">
        <v>722</v>
      </c>
    </row>
    <row r="200" spans="1:4">
      <c r="A200" t="s">
        <v>723</v>
      </c>
      <c r="B200" t="s">
        <v>724</v>
      </c>
      <c r="C200" t="s">
        <v>37</v>
      </c>
      <c r="D200" t="s">
        <v>725</v>
      </c>
    </row>
    <row r="201" spans="1:4">
      <c r="A201" t="s">
        <v>726</v>
      </c>
      <c r="B201" t="s">
        <v>727</v>
      </c>
      <c r="C201" t="s">
        <v>37</v>
      </c>
      <c r="D201" t="s">
        <v>728</v>
      </c>
    </row>
    <row r="202" spans="1:4">
      <c r="A202" t="s">
        <v>729</v>
      </c>
      <c r="B202" t="s">
        <v>730</v>
      </c>
      <c r="C202" t="s">
        <v>37</v>
      </c>
      <c r="D202" t="s">
        <v>731</v>
      </c>
    </row>
    <row r="203" spans="1:4">
      <c r="A203" t="s">
        <v>732</v>
      </c>
      <c r="B203" t="s">
        <v>733</v>
      </c>
      <c r="C203" t="s">
        <v>37</v>
      </c>
      <c r="D203" t="s">
        <v>734</v>
      </c>
    </row>
    <row r="204" spans="1:4">
      <c r="A204" t="s">
        <v>735</v>
      </c>
      <c r="B204" t="s">
        <v>736</v>
      </c>
      <c r="C204" t="s">
        <v>37</v>
      </c>
      <c r="D204" t="s">
        <v>737</v>
      </c>
    </row>
    <row r="205" spans="1:4">
      <c r="A205" t="s">
        <v>738</v>
      </c>
      <c r="B205" t="s">
        <v>739</v>
      </c>
      <c r="C205" t="s">
        <v>37</v>
      </c>
      <c r="D205" t="s">
        <v>740</v>
      </c>
    </row>
    <row r="206" spans="1:4">
      <c r="A206" t="s">
        <v>741</v>
      </c>
      <c r="B206" t="s">
        <v>742</v>
      </c>
      <c r="C206" t="s">
        <v>37</v>
      </c>
      <c r="D206" t="s">
        <v>743</v>
      </c>
    </row>
    <row r="207" spans="1:4">
      <c r="A207" t="s">
        <v>744</v>
      </c>
      <c r="B207" t="s">
        <v>745</v>
      </c>
      <c r="C207" t="s">
        <v>37</v>
      </c>
      <c r="D207" t="s">
        <v>746</v>
      </c>
    </row>
    <row r="208" spans="1:4">
      <c r="A208" t="s">
        <v>747</v>
      </c>
      <c r="B208" t="s">
        <v>748</v>
      </c>
      <c r="C208" t="s">
        <v>37</v>
      </c>
      <c r="D208" t="s">
        <v>749</v>
      </c>
    </row>
    <row r="209" spans="1:4">
      <c r="A209" t="s">
        <v>750</v>
      </c>
      <c r="B209" t="s">
        <v>751</v>
      </c>
      <c r="C209" t="s">
        <v>37</v>
      </c>
      <c r="D209" t="s">
        <v>752</v>
      </c>
    </row>
    <row r="210" spans="1:4">
      <c r="A210" t="s">
        <v>753</v>
      </c>
      <c r="B210" t="s">
        <v>754</v>
      </c>
      <c r="C210" t="s">
        <v>37</v>
      </c>
      <c r="D210" t="s">
        <v>755</v>
      </c>
    </row>
    <row r="211" spans="1:4">
      <c r="A211" t="s">
        <v>756</v>
      </c>
      <c r="B211" t="s">
        <v>757</v>
      </c>
      <c r="C211" t="s">
        <v>37</v>
      </c>
      <c r="D211" t="s">
        <v>758</v>
      </c>
    </row>
    <row r="212" spans="1:4">
      <c r="A212" t="s">
        <v>759</v>
      </c>
      <c r="B212" t="s">
        <v>760</v>
      </c>
      <c r="C212" t="s">
        <v>37</v>
      </c>
      <c r="D212" t="s">
        <v>761</v>
      </c>
    </row>
    <row r="213" spans="1:4">
      <c r="A213" t="s">
        <v>762</v>
      </c>
      <c r="B213" t="s">
        <v>763</v>
      </c>
      <c r="C213" t="s">
        <v>37</v>
      </c>
      <c r="D213" t="s">
        <v>764</v>
      </c>
    </row>
    <row r="214" spans="1:4">
      <c r="A214" t="s">
        <v>765</v>
      </c>
      <c r="B214" t="s">
        <v>766</v>
      </c>
      <c r="C214" t="s">
        <v>37</v>
      </c>
      <c r="D214" t="s">
        <v>767</v>
      </c>
    </row>
    <row r="215" spans="1:4">
      <c r="A215" t="s">
        <v>768</v>
      </c>
      <c r="B215" t="s">
        <v>769</v>
      </c>
      <c r="C215" t="s">
        <v>37</v>
      </c>
      <c r="D215" t="s">
        <v>770</v>
      </c>
    </row>
    <row r="216" spans="1:4">
      <c r="A216" t="s">
        <v>771</v>
      </c>
      <c r="B216" t="s">
        <v>772</v>
      </c>
      <c r="C216" t="s">
        <v>37</v>
      </c>
      <c r="D216" t="s">
        <v>773</v>
      </c>
    </row>
    <row r="217" spans="1:4">
      <c r="A217" t="s">
        <v>774</v>
      </c>
      <c r="B217" t="s">
        <v>775</v>
      </c>
      <c r="C217" t="s">
        <v>37</v>
      </c>
      <c r="D217" t="s">
        <v>776</v>
      </c>
    </row>
    <row r="218" spans="1:4">
      <c r="A218" t="s">
        <v>777</v>
      </c>
      <c r="B218" t="s">
        <v>778</v>
      </c>
      <c r="C218" t="s">
        <v>37</v>
      </c>
      <c r="D218" t="s">
        <v>779</v>
      </c>
    </row>
    <row r="219" spans="1:4">
      <c r="A219" t="s">
        <v>780</v>
      </c>
      <c r="B219" t="s">
        <v>781</v>
      </c>
      <c r="C219" t="s">
        <v>37</v>
      </c>
      <c r="D219" t="s">
        <v>782</v>
      </c>
    </row>
    <row r="220" spans="1:4">
      <c r="A220" t="s">
        <v>783</v>
      </c>
      <c r="B220" t="s">
        <v>784</v>
      </c>
      <c r="C220" t="s">
        <v>37</v>
      </c>
      <c r="D220" t="s">
        <v>785</v>
      </c>
    </row>
    <row r="221" spans="1:4">
      <c r="A221" t="s">
        <v>786</v>
      </c>
      <c r="B221" t="s">
        <v>787</v>
      </c>
      <c r="C221" t="s">
        <v>37</v>
      </c>
      <c r="D221" t="s">
        <v>788</v>
      </c>
    </row>
    <row r="222" spans="1:4">
      <c r="A222" t="s">
        <v>789</v>
      </c>
      <c r="B222" t="s">
        <v>790</v>
      </c>
      <c r="C222" t="s">
        <v>37</v>
      </c>
      <c r="D222" t="s">
        <v>791</v>
      </c>
    </row>
    <row r="223" spans="1:4">
      <c r="A223" t="s">
        <v>792</v>
      </c>
      <c r="B223" t="s">
        <v>793</v>
      </c>
      <c r="C223" t="s">
        <v>37</v>
      </c>
      <c r="D223" t="s">
        <v>794</v>
      </c>
    </row>
    <row r="224" spans="1:4">
      <c r="A224" t="s">
        <v>795</v>
      </c>
      <c r="B224" t="s">
        <v>796</v>
      </c>
      <c r="C224" t="s">
        <v>37</v>
      </c>
      <c r="D224" t="s">
        <v>797</v>
      </c>
    </row>
    <row r="225" spans="1:4">
      <c r="A225" t="s">
        <v>798</v>
      </c>
      <c r="B225" t="s">
        <v>799</v>
      </c>
      <c r="C225" t="s">
        <v>37</v>
      </c>
      <c r="D225" t="s">
        <v>800</v>
      </c>
    </row>
    <row r="226" spans="1:4">
      <c r="A226" t="s">
        <v>801</v>
      </c>
      <c r="B226" t="s">
        <v>802</v>
      </c>
      <c r="C226" t="s">
        <v>37</v>
      </c>
      <c r="D226" t="s">
        <v>803</v>
      </c>
    </row>
    <row r="227" spans="1:4">
      <c r="A227" t="s">
        <v>804</v>
      </c>
      <c r="B227" t="s">
        <v>805</v>
      </c>
      <c r="C227" t="s">
        <v>39</v>
      </c>
      <c r="D227" t="s">
        <v>806</v>
      </c>
    </row>
    <row r="228" spans="1:4">
      <c r="A228" t="s">
        <v>807</v>
      </c>
      <c r="B228" t="s">
        <v>808</v>
      </c>
      <c r="C228" t="s">
        <v>39</v>
      </c>
      <c r="D228" t="s">
        <v>809</v>
      </c>
    </row>
    <row r="229" spans="1:4">
      <c r="A229" t="s">
        <v>810</v>
      </c>
      <c r="B229" t="s">
        <v>811</v>
      </c>
      <c r="C229" t="s">
        <v>39</v>
      </c>
      <c r="D229" t="s">
        <v>812</v>
      </c>
    </row>
    <row r="230" spans="1:4">
      <c r="A230" t="s">
        <v>813</v>
      </c>
      <c r="B230" t="s">
        <v>814</v>
      </c>
      <c r="C230" t="s">
        <v>39</v>
      </c>
      <c r="D230" t="s">
        <v>815</v>
      </c>
    </row>
    <row r="231" spans="1:4">
      <c r="A231" t="s">
        <v>816</v>
      </c>
      <c r="B231" t="s">
        <v>817</v>
      </c>
      <c r="C231" t="s">
        <v>39</v>
      </c>
      <c r="D231" t="s">
        <v>818</v>
      </c>
    </row>
    <row r="232" spans="1:4">
      <c r="A232" t="s">
        <v>819</v>
      </c>
      <c r="B232" t="s">
        <v>820</v>
      </c>
      <c r="C232" t="s">
        <v>39</v>
      </c>
      <c r="D232" t="s">
        <v>821</v>
      </c>
    </row>
    <row r="233" spans="1:4">
      <c r="A233" t="s">
        <v>822</v>
      </c>
      <c r="B233" t="s">
        <v>823</v>
      </c>
      <c r="C233" t="s">
        <v>39</v>
      </c>
      <c r="D233" t="s">
        <v>824</v>
      </c>
    </row>
    <row r="234" spans="1:4">
      <c r="A234" t="s">
        <v>825</v>
      </c>
      <c r="B234" t="s">
        <v>826</v>
      </c>
      <c r="C234" t="s">
        <v>39</v>
      </c>
      <c r="D234" t="s">
        <v>827</v>
      </c>
    </row>
    <row r="235" spans="1:4">
      <c r="A235" t="s">
        <v>828</v>
      </c>
      <c r="B235" t="s">
        <v>829</v>
      </c>
      <c r="C235" t="s">
        <v>39</v>
      </c>
      <c r="D235" t="s">
        <v>830</v>
      </c>
    </row>
    <row r="236" spans="1:4">
      <c r="A236" t="s">
        <v>831</v>
      </c>
      <c r="B236" t="s">
        <v>832</v>
      </c>
      <c r="C236" t="s">
        <v>39</v>
      </c>
      <c r="D236" t="s">
        <v>833</v>
      </c>
    </row>
    <row r="237" spans="1:4">
      <c r="A237" t="s">
        <v>834</v>
      </c>
      <c r="B237" t="s">
        <v>835</v>
      </c>
      <c r="C237" t="s">
        <v>39</v>
      </c>
      <c r="D237" t="s">
        <v>836</v>
      </c>
    </row>
    <row r="238" spans="1:4">
      <c r="A238" t="s">
        <v>837</v>
      </c>
      <c r="B238" t="s">
        <v>838</v>
      </c>
      <c r="C238" t="s">
        <v>39</v>
      </c>
      <c r="D238" t="s">
        <v>839</v>
      </c>
    </row>
    <row r="239" spans="1:4">
      <c r="A239" t="s">
        <v>840</v>
      </c>
      <c r="B239" t="s">
        <v>841</v>
      </c>
      <c r="C239" t="s">
        <v>39</v>
      </c>
      <c r="D239" t="s">
        <v>842</v>
      </c>
    </row>
    <row r="240" spans="1:4">
      <c r="A240" t="s">
        <v>843</v>
      </c>
      <c r="B240" t="s">
        <v>844</v>
      </c>
      <c r="C240" t="s">
        <v>39</v>
      </c>
      <c r="D240" t="s">
        <v>845</v>
      </c>
    </row>
    <row r="241" spans="1:4">
      <c r="A241" t="s">
        <v>846</v>
      </c>
      <c r="B241" t="s">
        <v>847</v>
      </c>
      <c r="C241" t="s">
        <v>39</v>
      </c>
      <c r="D241" t="s">
        <v>848</v>
      </c>
    </row>
    <row r="242" spans="1:4">
      <c r="A242" t="s">
        <v>849</v>
      </c>
      <c r="B242" t="s">
        <v>850</v>
      </c>
      <c r="C242" t="s">
        <v>39</v>
      </c>
      <c r="D242" t="s">
        <v>851</v>
      </c>
    </row>
    <row r="243" spans="1:4">
      <c r="A243" t="s">
        <v>852</v>
      </c>
      <c r="B243" t="s">
        <v>853</v>
      </c>
      <c r="C243" t="s">
        <v>39</v>
      </c>
      <c r="D243" t="s">
        <v>854</v>
      </c>
    </row>
    <row r="244" spans="1:4">
      <c r="A244" t="s">
        <v>855</v>
      </c>
      <c r="B244" t="s">
        <v>856</v>
      </c>
      <c r="C244" t="s">
        <v>39</v>
      </c>
      <c r="D244" t="s">
        <v>857</v>
      </c>
    </row>
    <row r="245" spans="1:4">
      <c r="A245" t="s">
        <v>858</v>
      </c>
      <c r="B245" t="s">
        <v>859</v>
      </c>
      <c r="C245" t="s">
        <v>39</v>
      </c>
      <c r="D245" t="s">
        <v>860</v>
      </c>
    </row>
    <row r="246" spans="1:4">
      <c r="A246" t="s">
        <v>861</v>
      </c>
      <c r="B246" t="s">
        <v>862</v>
      </c>
      <c r="C246" t="s">
        <v>39</v>
      </c>
      <c r="D246" t="s">
        <v>863</v>
      </c>
    </row>
    <row r="247" spans="1:4">
      <c r="A247" t="s">
        <v>864</v>
      </c>
      <c r="B247" t="s">
        <v>865</v>
      </c>
      <c r="C247" t="s">
        <v>39</v>
      </c>
      <c r="D247" t="s">
        <v>866</v>
      </c>
    </row>
    <row r="248" spans="1:4">
      <c r="A248" t="s">
        <v>867</v>
      </c>
      <c r="B248" t="s">
        <v>868</v>
      </c>
      <c r="C248" t="s">
        <v>39</v>
      </c>
      <c r="D248" t="s">
        <v>869</v>
      </c>
    </row>
    <row r="249" spans="1:4">
      <c r="A249" t="s">
        <v>870</v>
      </c>
      <c r="B249" t="s">
        <v>871</v>
      </c>
      <c r="C249" t="s">
        <v>39</v>
      </c>
      <c r="D249" t="s">
        <v>872</v>
      </c>
    </row>
    <row r="250" spans="1:4">
      <c r="A250" t="s">
        <v>873</v>
      </c>
      <c r="B250" t="s">
        <v>874</v>
      </c>
      <c r="C250" t="s">
        <v>39</v>
      </c>
      <c r="D250" t="s">
        <v>875</v>
      </c>
    </row>
    <row r="251" spans="1:4">
      <c r="A251" t="s">
        <v>876</v>
      </c>
      <c r="B251" t="s">
        <v>877</v>
      </c>
      <c r="C251" t="s">
        <v>39</v>
      </c>
      <c r="D251" t="s">
        <v>878</v>
      </c>
    </row>
    <row r="252" spans="1:4">
      <c r="A252" t="s">
        <v>879</v>
      </c>
      <c r="B252" t="s">
        <v>880</v>
      </c>
      <c r="C252" t="s">
        <v>39</v>
      </c>
      <c r="D252" t="s">
        <v>881</v>
      </c>
    </row>
    <row r="253" spans="1:4">
      <c r="A253" t="s">
        <v>882</v>
      </c>
      <c r="B253" t="s">
        <v>883</v>
      </c>
      <c r="C253" t="s">
        <v>39</v>
      </c>
      <c r="D253" t="s">
        <v>884</v>
      </c>
    </row>
    <row r="254" spans="1:4">
      <c r="A254" t="s">
        <v>885</v>
      </c>
      <c r="B254" t="s">
        <v>886</v>
      </c>
      <c r="C254" t="s">
        <v>39</v>
      </c>
      <c r="D254" t="s">
        <v>887</v>
      </c>
    </row>
    <row r="255" spans="1:4">
      <c r="A255" t="s">
        <v>888</v>
      </c>
      <c r="B255" t="s">
        <v>889</v>
      </c>
      <c r="C255" t="s">
        <v>39</v>
      </c>
      <c r="D255" t="s">
        <v>890</v>
      </c>
    </row>
    <row r="256" spans="1:4">
      <c r="A256" t="s">
        <v>891</v>
      </c>
      <c r="B256" t="s">
        <v>892</v>
      </c>
      <c r="C256" t="s">
        <v>39</v>
      </c>
      <c r="D256" t="s">
        <v>893</v>
      </c>
    </row>
    <row r="257" spans="1:4">
      <c r="A257" t="s">
        <v>894</v>
      </c>
      <c r="B257" t="s">
        <v>895</v>
      </c>
      <c r="C257" t="s">
        <v>39</v>
      </c>
      <c r="D257" t="s">
        <v>896</v>
      </c>
    </row>
    <row r="258" spans="1:4">
      <c r="A258" t="s">
        <v>897</v>
      </c>
      <c r="B258" t="s">
        <v>898</v>
      </c>
      <c r="C258" t="s">
        <v>39</v>
      </c>
      <c r="D258" t="s">
        <v>899</v>
      </c>
    </row>
    <row r="259" spans="1:4">
      <c r="A259" t="s">
        <v>900</v>
      </c>
      <c r="B259" t="s">
        <v>901</v>
      </c>
      <c r="C259" t="s">
        <v>39</v>
      </c>
      <c r="D259" t="s">
        <v>902</v>
      </c>
    </row>
    <row r="260" spans="1:4">
      <c r="A260" t="s">
        <v>903</v>
      </c>
      <c r="B260" t="s">
        <v>904</v>
      </c>
      <c r="C260" t="s">
        <v>41</v>
      </c>
      <c r="D260" t="s">
        <v>905</v>
      </c>
    </row>
    <row r="261" spans="1:4">
      <c r="A261" t="s">
        <v>906</v>
      </c>
      <c r="B261" t="s">
        <v>907</v>
      </c>
      <c r="C261" t="s">
        <v>41</v>
      </c>
      <c r="D261" t="s">
        <v>908</v>
      </c>
    </row>
    <row r="262" spans="1:4">
      <c r="A262" t="s">
        <v>909</v>
      </c>
      <c r="B262" t="s">
        <v>910</v>
      </c>
      <c r="C262" t="s">
        <v>41</v>
      </c>
      <c r="D262" t="s">
        <v>911</v>
      </c>
    </row>
    <row r="263" spans="1:4">
      <c r="A263" t="s">
        <v>912</v>
      </c>
      <c r="B263" t="s">
        <v>913</v>
      </c>
      <c r="C263" t="s">
        <v>41</v>
      </c>
      <c r="D263" t="s">
        <v>914</v>
      </c>
    </row>
    <row r="264" spans="1:4">
      <c r="A264" t="s">
        <v>915</v>
      </c>
      <c r="B264" t="s">
        <v>916</v>
      </c>
      <c r="C264" t="s">
        <v>41</v>
      </c>
      <c r="D264" t="s">
        <v>917</v>
      </c>
    </row>
    <row r="265" spans="1:4">
      <c r="A265" t="s">
        <v>918</v>
      </c>
      <c r="B265" t="s">
        <v>919</v>
      </c>
      <c r="C265" t="s">
        <v>41</v>
      </c>
      <c r="D265" t="s">
        <v>920</v>
      </c>
    </row>
    <row r="266" spans="1:4">
      <c r="A266" t="s">
        <v>921</v>
      </c>
      <c r="B266" t="s">
        <v>922</v>
      </c>
      <c r="C266" t="s">
        <v>41</v>
      </c>
      <c r="D266" t="s">
        <v>923</v>
      </c>
    </row>
    <row r="267" spans="1:4">
      <c r="A267" t="s">
        <v>924</v>
      </c>
      <c r="B267" t="s">
        <v>925</v>
      </c>
      <c r="C267" t="s">
        <v>41</v>
      </c>
      <c r="D267" t="s">
        <v>926</v>
      </c>
    </row>
    <row r="268" spans="1:4">
      <c r="A268" t="s">
        <v>927</v>
      </c>
      <c r="B268" t="s">
        <v>928</v>
      </c>
      <c r="C268" t="s">
        <v>41</v>
      </c>
      <c r="D268" t="s">
        <v>929</v>
      </c>
    </row>
    <row r="269" spans="1:4">
      <c r="A269" t="s">
        <v>930</v>
      </c>
      <c r="B269" t="s">
        <v>931</v>
      </c>
      <c r="C269" t="s">
        <v>41</v>
      </c>
      <c r="D269" t="s">
        <v>932</v>
      </c>
    </row>
    <row r="270" spans="1:4">
      <c r="A270" t="s">
        <v>933</v>
      </c>
      <c r="B270" t="s">
        <v>934</v>
      </c>
      <c r="C270" t="s">
        <v>41</v>
      </c>
      <c r="D270" t="s">
        <v>935</v>
      </c>
    </row>
    <row r="271" spans="1:4">
      <c r="A271" t="s">
        <v>936</v>
      </c>
      <c r="B271" t="s">
        <v>937</v>
      </c>
      <c r="C271" t="s">
        <v>41</v>
      </c>
      <c r="D271" t="s">
        <v>938</v>
      </c>
    </row>
    <row r="272" spans="1:4">
      <c r="A272" t="s">
        <v>939</v>
      </c>
      <c r="B272" t="s">
        <v>940</v>
      </c>
      <c r="C272" t="s">
        <v>41</v>
      </c>
      <c r="D272" t="s">
        <v>941</v>
      </c>
    </row>
    <row r="273" spans="1:4">
      <c r="A273" t="s">
        <v>942</v>
      </c>
      <c r="B273" t="s">
        <v>943</v>
      </c>
      <c r="C273" t="s">
        <v>41</v>
      </c>
      <c r="D273" t="s">
        <v>944</v>
      </c>
    </row>
    <row r="274" spans="1:4">
      <c r="A274" t="s">
        <v>945</v>
      </c>
      <c r="B274" t="s">
        <v>946</v>
      </c>
      <c r="C274" t="s">
        <v>41</v>
      </c>
      <c r="D274" t="s">
        <v>947</v>
      </c>
    </row>
    <row r="275" spans="1:4">
      <c r="A275" t="s">
        <v>948</v>
      </c>
      <c r="B275" t="s">
        <v>949</v>
      </c>
      <c r="C275" t="s">
        <v>41</v>
      </c>
      <c r="D275" t="s">
        <v>950</v>
      </c>
    </row>
    <row r="276" spans="1:4">
      <c r="A276" t="s">
        <v>951</v>
      </c>
      <c r="B276" t="s">
        <v>952</v>
      </c>
      <c r="C276" t="s">
        <v>41</v>
      </c>
      <c r="D276" t="s">
        <v>953</v>
      </c>
    </row>
    <row r="277" spans="1:4">
      <c r="A277" t="s">
        <v>954</v>
      </c>
      <c r="B277" t="s">
        <v>955</v>
      </c>
      <c r="C277" t="s">
        <v>41</v>
      </c>
      <c r="D277" t="s">
        <v>956</v>
      </c>
    </row>
    <row r="278" spans="1:4">
      <c r="A278" t="s">
        <v>957</v>
      </c>
      <c r="B278" t="s">
        <v>958</v>
      </c>
      <c r="C278" t="s">
        <v>41</v>
      </c>
      <c r="D278" t="s">
        <v>959</v>
      </c>
    </row>
    <row r="279" spans="1:4">
      <c r="A279" t="s">
        <v>960</v>
      </c>
      <c r="B279" t="s">
        <v>961</v>
      </c>
      <c r="C279" t="s">
        <v>41</v>
      </c>
      <c r="D279" t="s">
        <v>962</v>
      </c>
    </row>
    <row r="280" spans="1:4">
      <c r="A280" t="s">
        <v>963</v>
      </c>
      <c r="B280" t="s">
        <v>964</v>
      </c>
      <c r="C280" t="s">
        <v>41</v>
      </c>
      <c r="D280" t="s">
        <v>965</v>
      </c>
    </row>
    <row r="281" spans="1:4">
      <c r="A281" t="s">
        <v>966</v>
      </c>
      <c r="B281" t="s">
        <v>967</v>
      </c>
      <c r="C281" t="s">
        <v>41</v>
      </c>
      <c r="D281" t="s">
        <v>968</v>
      </c>
    </row>
    <row r="282" spans="1:4">
      <c r="A282" t="s">
        <v>969</v>
      </c>
      <c r="B282" t="s">
        <v>970</v>
      </c>
      <c r="C282" t="s">
        <v>41</v>
      </c>
      <c r="D282" t="s">
        <v>971</v>
      </c>
    </row>
    <row r="283" spans="1:4">
      <c r="A283" t="s">
        <v>972</v>
      </c>
      <c r="B283" t="s">
        <v>973</v>
      </c>
      <c r="C283" t="s">
        <v>41</v>
      </c>
      <c r="D283" t="s">
        <v>974</v>
      </c>
    </row>
    <row r="284" spans="1:4">
      <c r="A284" t="s">
        <v>975</v>
      </c>
      <c r="B284" t="s">
        <v>976</v>
      </c>
      <c r="C284" t="s">
        <v>41</v>
      </c>
      <c r="D284" t="s">
        <v>977</v>
      </c>
    </row>
    <row r="285" spans="1:4">
      <c r="A285" t="s">
        <v>978</v>
      </c>
      <c r="B285" t="s">
        <v>979</v>
      </c>
      <c r="C285" t="s">
        <v>41</v>
      </c>
      <c r="D285" t="s">
        <v>980</v>
      </c>
    </row>
    <row r="286" spans="1:4">
      <c r="A286" t="s">
        <v>981</v>
      </c>
      <c r="B286" t="s">
        <v>982</v>
      </c>
      <c r="C286" t="s">
        <v>41</v>
      </c>
      <c r="D286" t="s">
        <v>983</v>
      </c>
    </row>
    <row r="287" spans="1:4">
      <c r="A287" t="s">
        <v>984</v>
      </c>
      <c r="B287" t="s">
        <v>985</v>
      </c>
      <c r="C287" t="s">
        <v>41</v>
      </c>
      <c r="D287" t="s">
        <v>986</v>
      </c>
    </row>
    <row r="288" spans="1:4">
      <c r="A288" t="s">
        <v>987</v>
      </c>
      <c r="B288" t="s">
        <v>988</v>
      </c>
      <c r="C288" t="s">
        <v>41</v>
      </c>
      <c r="D288" t="s">
        <v>989</v>
      </c>
    </row>
    <row r="289" spans="1:4">
      <c r="A289" t="s">
        <v>990</v>
      </c>
      <c r="B289" t="s">
        <v>991</v>
      </c>
      <c r="C289" t="s">
        <v>41</v>
      </c>
      <c r="D289" t="s">
        <v>992</v>
      </c>
    </row>
    <row r="290" spans="1:4">
      <c r="A290" t="s">
        <v>993</v>
      </c>
      <c r="B290" t="s">
        <v>994</v>
      </c>
      <c r="C290" t="s">
        <v>41</v>
      </c>
      <c r="D290" t="s">
        <v>995</v>
      </c>
    </row>
    <row r="291" spans="1:4">
      <c r="A291" t="s">
        <v>996</v>
      </c>
      <c r="B291" t="s">
        <v>997</v>
      </c>
      <c r="C291" t="s">
        <v>41</v>
      </c>
      <c r="D291" t="s">
        <v>998</v>
      </c>
    </row>
    <row r="292" spans="1:4">
      <c r="A292" t="s">
        <v>999</v>
      </c>
      <c r="B292" t="s">
        <v>1000</v>
      </c>
      <c r="C292" t="s">
        <v>41</v>
      </c>
      <c r="D292" t="s">
        <v>1001</v>
      </c>
    </row>
    <row r="293" spans="1:4">
      <c r="A293" t="s">
        <v>1002</v>
      </c>
      <c r="B293" t="s">
        <v>1003</v>
      </c>
      <c r="C293" t="s">
        <v>41</v>
      </c>
      <c r="D293" t="s">
        <v>1004</v>
      </c>
    </row>
    <row r="294" spans="1:4">
      <c r="A294" t="s">
        <v>1005</v>
      </c>
      <c r="B294" t="s">
        <v>1006</v>
      </c>
      <c r="C294" t="s">
        <v>41</v>
      </c>
      <c r="D294" t="s">
        <v>1007</v>
      </c>
    </row>
    <row r="295" spans="1:4">
      <c r="A295" t="s">
        <v>1008</v>
      </c>
      <c r="B295" t="s">
        <v>1009</v>
      </c>
      <c r="C295" t="s">
        <v>43</v>
      </c>
      <c r="D295" t="s">
        <v>1010</v>
      </c>
    </row>
    <row r="296" spans="1:4">
      <c r="A296" t="s">
        <v>1011</v>
      </c>
      <c r="B296" t="s">
        <v>1012</v>
      </c>
      <c r="C296" t="s">
        <v>43</v>
      </c>
      <c r="D296" t="s">
        <v>1013</v>
      </c>
    </row>
    <row r="297" spans="1:4">
      <c r="A297" t="s">
        <v>1014</v>
      </c>
      <c r="B297" t="s">
        <v>1015</v>
      </c>
      <c r="C297" t="s">
        <v>43</v>
      </c>
      <c r="D297" t="s">
        <v>1016</v>
      </c>
    </row>
    <row r="298" spans="1:4">
      <c r="A298" t="s">
        <v>1017</v>
      </c>
      <c r="B298" t="s">
        <v>1018</v>
      </c>
      <c r="C298" t="s">
        <v>43</v>
      </c>
      <c r="D298" t="s">
        <v>1019</v>
      </c>
    </row>
    <row r="299" spans="1:4">
      <c r="A299" t="s">
        <v>1020</v>
      </c>
      <c r="B299" t="s">
        <v>1021</v>
      </c>
      <c r="C299" t="s">
        <v>43</v>
      </c>
      <c r="D299" t="s">
        <v>1022</v>
      </c>
    </row>
    <row r="300" spans="1:4">
      <c r="A300" t="s">
        <v>1023</v>
      </c>
      <c r="B300" t="s">
        <v>1024</v>
      </c>
      <c r="C300" t="s">
        <v>43</v>
      </c>
      <c r="D300" t="s">
        <v>1025</v>
      </c>
    </row>
    <row r="301" spans="1:4">
      <c r="A301" t="s">
        <v>1026</v>
      </c>
      <c r="B301" t="s">
        <v>1027</v>
      </c>
      <c r="C301" t="s">
        <v>43</v>
      </c>
      <c r="D301" t="s">
        <v>1028</v>
      </c>
    </row>
    <row r="302" spans="1:4">
      <c r="A302" t="s">
        <v>1029</v>
      </c>
      <c r="B302" t="s">
        <v>1030</v>
      </c>
      <c r="C302" t="s">
        <v>43</v>
      </c>
      <c r="D302" t="s">
        <v>1031</v>
      </c>
    </row>
    <row r="303" spans="1:4">
      <c r="A303" t="s">
        <v>1032</v>
      </c>
      <c r="B303" t="s">
        <v>1033</v>
      </c>
      <c r="C303" t="s">
        <v>43</v>
      </c>
      <c r="D303" t="s">
        <v>1034</v>
      </c>
    </row>
    <row r="304" spans="1:4">
      <c r="A304" t="s">
        <v>1035</v>
      </c>
      <c r="B304" t="s">
        <v>1036</v>
      </c>
      <c r="C304" t="s">
        <v>43</v>
      </c>
      <c r="D304" t="s">
        <v>1037</v>
      </c>
    </row>
    <row r="305" spans="1:4">
      <c r="A305" t="s">
        <v>1038</v>
      </c>
      <c r="B305" t="s">
        <v>1039</v>
      </c>
      <c r="C305" t="s">
        <v>43</v>
      </c>
      <c r="D305" t="s">
        <v>1040</v>
      </c>
    </row>
    <row r="306" spans="1:4">
      <c r="A306" t="s">
        <v>1041</v>
      </c>
      <c r="B306" t="s">
        <v>1042</v>
      </c>
      <c r="C306" t="s">
        <v>43</v>
      </c>
      <c r="D306" t="s">
        <v>1043</v>
      </c>
    </row>
    <row r="307" spans="1:4">
      <c r="A307" t="s">
        <v>1044</v>
      </c>
      <c r="B307" t="s">
        <v>1045</v>
      </c>
      <c r="C307" t="s">
        <v>43</v>
      </c>
      <c r="D307" t="s">
        <v>1046</v>
      </c>
    </row>
    <row r="308" spans="1:4">
      <c r="A308" t="s">
        <v>1047</v>
      </c>
      <c r="B308" t="s">
        <v>1048</v>
      </c>
      <c r="C308" t="s">
        <v>43</v>
      </c>
      <c r="D308" t="s">
        <v>1049</v>
      </c>
    </row>
    <row r="309" spans="1:4">
      <c r="A309" t="s">
        <v>1050</v>
      </c>
      <c r="B309" t="s">
        <v>1051</v>
      </c>
      <c r="C309" t="s">
        <v>43</v>
      </c>
      <c r="D309" t="s">
        <v>1052</v>
      </c>
    </row>
    <row r="310" spans="1:4">
      <c r="A310" t="s">
        <v>1053</v>
      </c>
      <c r="B310" t="s">
        <v>1054</v>
      </c>
      <c r="C310" t="s">
        <v>43</v>
      </c>
      <c r="D310" t="s">
        <v>1055</v>
      </c>
    </row>
    <row r="311" spans="1:4">
      <c r="A311" t="s">
        <v>1056</v>
      </c>
      <c r="B311" t="s">
        <v>1057</v>
      </c>
      <c r="C311" t="s">
        <v>43</v>
      </c>
      <c r="D311" t="s">
        <v>1058</v>
      </c>
    </row>
    <row r="312" spans="1:4">
      <c r="A312" t="s">
        <v>1059</v>
      </c>
      <c r="B312" t="s">
        <v>1060</v>
      </c>
      <c r="C312" t="s">
        <v>43</v>
      </c>
      <c r="D312" t="s">
        <v>1061</v>
      </c>
    </row>
    <row r="313" spans="1:4">
      <c r="A313" t="s">
        <v>1062</v>
      </c>
      <c r="B313" t="s">
        <v>1063</v>
      </c>
      <c r="C313" t="s">
        <v>43</v>
      </c>
      <c r="D313" t="s">
        <v>1064</v>
      </c>
    </row>
    <row r="314" spans="1:4">
      <c r="A314" t="s">
        <v>1065</v>
      </c>
      <c r="B314" t="s">
        <v>1066</v>
      </c>
      <c r="C314" t="s">
        <v>43</v>
      </c>
      <c r="D314" t="s">
        <v>1067</v>
      </c>
    </row>
    <row r="315" spans="1:4">
      <c r="A315" t="s">
        <v>1068</v>
      </c>
      <c r="B315" t="s">
        <v>1069</v>
      </c>
      <c r="C315" t="s">
        <v>43</v>
      </c>
      <c r="D315" t="s">
        <v>1070</v>
      </c>
    </row>
    <row r="316" spans="1:4">
      <c r="A316" t="s">
        <v>1071</v>
      </c>
      <c r="B316" t="s">
        <v>1072</v>
      </c>
      <c r="C316" t="s">
        <v>43</v>
      </c>
      <c r="D316" t="s">
        <v>1073</v>
      </c>
    </row>
    <row r="317" spans="1:4">
      <c r="A317" t="s">
        <v>1074</v>
      </c>
      <c r="B317" t="s">
        <v>1075</v>
      </c>
      <c r="C317" t="s">
        <v>43</v>
      </c>
      <c r="D317" t="s">
        <v>1076</v>
      </c>
    </row>
    <row r="318" spans="1:4">
      <c r="A318" t="s">
        <v>1077</v>
      </c>
      <c r="B318" t="s">
        <v>1078</v>
      </c>
      <c r="C318" t="s">
        <v>43</v>
      </c>
      <c r="D318" t="s">
        <v>1079</v>
      </c>
    </row>
    <row r="319" spans="1:4">
      <c r="A319" t="s">
        <v>1080</v>
      </c>
      <c r="B319" t="s">
        <v>1081</v>
      </c>
      <c r="C319" t="s">
        <v>43</v>
      </c>
      <c r="D319" t="s">
        <v>1082</v>
      </c>
    </row>
    <row r="320" spans="1:4">
      <c r="A320" t="s">
        <v>1083</v>
      </c>
      <c r="B320" t="s">
        <v>1084</v>
      </c>
      <c r="C320" t="s">
        <v>45</v>
      </c>
      <c r="D320" t="s">
        <v>1085</v>
      </c>
    </row>
    <row r="321" spans="1:4">
      <c r="A321" t="s">
        <v>1086</v>
      </c>
      <c r="B321" t="s">
        <v>1087</v>
      </c>
      <c r="C321" t="s">
        <v>45</v>
      </c>
      <c r="D321" t="s">
        <v>1088</v>
      </c>
    </row>
    <row r="322" spans="1:4">
      <c r="A322" t="s">
        <v>1089</v>
      </c>
      <c r="B322" t="s">
        <v>1090</v>
      </c>
      <c r="C322" t="s">
        <v>45</v>
      </c>
      <c r="D322" t="s">
        <v>1091</v>
      </c>
    </row>
    <row r="323" spans="1:4">
      <c r="A323" t="s">
        <v>1092</v>
      </c>
      <c r="B323" t="s">
        <v>1093</v>
      </c>
      <c r="C323" t="s">
        <v>45</v>
      </c>
      <c r="D323" t="s">
        <v>1094</v>
      </c>
    </row>
    <row r="324" spans="1:4">
      <c r="A324" t="s">
        <v>1095</v>
      </c>
      <c r="B324" t="s">
        <v>1096</v>
      </c>
      <c r="C324" t="s">
        <v>45</v>
      </c>
      <c r="D324" t="s">
        <v>1097</v>
      </c>
    </row>
    <row r="325" spans="1:4">
      <c r="A325" t="s">
        <v>1098</v>
      </c>
      <c r="B325" t="s">
        <v>1099</v>
      </c>
      <c r="C325" t="s">
        <v>45</v>
      </c>
      <c r="D325" t="s">
        <v>1100</v>
      </c>
    </row>
    <row r="326" spans="1:4">
      <c r="A326" t="s">
        <v>1101</v>
      </c>
      <c r="B326" t="s">
        <v>1102</v>
      </c>
      <c r="C326" t="s">
        <v>45</v>
      </c>
      <c r="D326" t="s">
        <v>1103</v>
      </c>
    </row>
    <row r="327" spans="1:4">
      <c r="A327" t="s">
        <v>1104</v>
      </c>
      <c r="B327" t="s">
        <v>1105</v>
      </c>
      <c r="C327" t="s">
        <v>45</v>
      </c>
      <c r="D327" t="s">
        <v>1106</v>
      </c>
    </row>
    <row r="328" spans="1:4">
      <c r="A328" t="s">
        <v>1107</v>
      </c>
      <c r="B328" t="s">
        <v>1108</v>
      </c>
      <c r="C328" t="s">
        <v>45</v>
      </c>
      <c r="D328" t="s">
        <v>1109</v>
      </c>
    </row>
    <row r="329" spans="1:4">
      <c r="A329" t="s">
        <v>1110</v>
      </c>
      <c r="B329" t="s">
        <v>1111</v>
      </c>
      <c r="C329" t="s">
        <v>45</v>
      </c>
      <c r="D329" t="s">
        <v>1112</v>
      </c>
    </row>
    <row r="330" spans="1:4">
      <c r="A330" t="s">
        <v>1113</v>
      </c>
      <c r="B330" t="s">
        <v>1114</v>
      </c>
      <c r="C330" t="s">
        <v>45</v>
      </c>
      <c r="D330" t="s">
        <v>1115</v>
      </c>
    </row>
    <row r="331" spans="1:4">
      <c r="A331" t="s">
        <v>1116</v>
      </c>
      <c r="B331" t="s">
        <v>1117</v>
      </c>
      <c r="C331" t="s">
        <v>45</v>
      </c>
      <c r="D331" t="s">
        <v>1118</v>
      </c>
    </row>
    <row r="332" spans="1:4">
      <c r="A332" t="s">
        <v>1119</v>
      </c>
      <c r="B332" t="s">
        <v>1120</v>
      </c>
      <c r="C332" t="s">
        <v>45</v>
      </c>
      <c r="D332" t="s">
        <v>1121</v>
      </c>
    </row>
    <row r="333" spans="1:4">
      <c r="A333" t="s">
        <v>1122</v>
      </c>
      <c r="B333" t="s">
        <v>1123</v>
      </c>
      <c r="C333" t="s">
        <v>45</v>
      </c>
      <c r="D333" t="s">
        <v>1124</v>
      </c>
    </row>
    <row r="334" spans="1:4">
      <c r="A334" t="s">
        <v>1125</v>
      </c>
      <c r="B334" t="s">
        <v>1126</v>
      </c>
      <c r="C334" t="s">
        <v>45</v>
      </c>
      <c r="D334" t="s">
        <v>1127</v>
      </c>
    </row>
    <row r="335" spans="1:4">
      <c r="A335" t="s">
        <v>1128</v>
      </c>
      <c r="B335" t="s">
        <v>1129</v>
      </c>
      <c r="C335" t="s">
        <v>45</v>
      </c>
      <c r="D335" t="s">
        <v>1130</v>
      </c>
    </row>
    <row r="336" spans="1:4">
      <c r="A336" t="s">
        <v>1131</v>
      </c>
      <c r="B336" t="s">
        <v>1132</v>
      </c>
      <c r="C336" t="s">
        <v>45</v>
      </c>
      <c r="D336" t="s">
        <v>1133</v>
      </c>
    </row>
    <row r="337" spans="1:4">
      <c r="A337" t="s">
        <v>1134</v>
      </c>
      <c r="B337" t="s">
        <v>1135</v>
      </c>
      <c r="C337" t="s">
        <v>45</v>
      </c>
      <c r="D337" t="s">
        <v>1136</v>
      </c>
    </row>
    <row r="338" spans="1:4">
      <c r="A338" t="s">
        <v>1137</v>
      </c>
      <c r="B338" t="s">
        <v>1138</v>
      </c>
      <c r="C338" t="s">
        <v>45</v>
      </c>
      <c r="D338" t="s">
        <v>1139</v>
      </c>
    </row>
    <row r="339" spans="1:4">
      <c r="A339" t="s">
        <v>1140</v>
      </c>
      <c r="B339" t="s">
        <v>1141</v>
      </c>
      <c r="C339" t="s">
        <v>45</v>
      </c>
      <c r="D339" t="s">
        <v>1142</v>
      </c>
    </row>
    <row r="340" spans="1:4">
      <c r="A340" t="s">
        <v>1143</v>
      </c>
      <c r="B340" t="s">
        <v>1144</v>
      </c>
      <c r="C340" t="s">
        <v>45</v>
      </c>
      <c r="D340" t="s">
        <v>1145</v>
      </c>
    </row>
    <row r="341" spans="1:4">
      <c r="A341" t="s">
        <v>1146</v>
      </c>
      <c r="B341" t="s">
        <v>1147</v>
      </c>
      <c r="C341" t="s">
        <v>45</v>
      </c>
      <c r="D341" t="s">
        <v>1148</v>
      </c>
    </row>
    <row r="342" spans="1:4">
      <c r="A342" t="s">
        <v>1149</v>
      </c>
      <c r="B342" t="s">
        <v>1150</v>
      </c>
      <c r="C342" t="s">
        <v>45</v>
      </c>
      <c r="D342" t="s">
        <v>1151</v>
      </c>
    </row>
    <row r="343" spans="1:4">
      <c r="A343" t="s">
        <v>1152</v>
      </c>
      <c r="B343" t="s">
        <v>1153</v>
      </c>
      <c r="C343" t="s">
        <v>45</v>
      </c>
      <c r="D343" t="s">
        <v>1154</v>
      </c>
    </row>
    <row r="344" spans="1:4">
      <c r="A344" t="s">
        <v>1155</v>
      </c>
      <c r="B344" t="s">
        <v>1156</v>
      </c>
      <c r="C344" t="s">
        <v>45</v>
      </c>
      <c r="D344" t="s">
        <v>1157</v>
      </c>
    </row>
    <row r="345" spans="1:4">
      <c r="A345" t="s">
        <v>1158</v>
      </c>
      <c r="B345" t="s">
        <v>1159</v>
      </c>
      <c r="C345" t="s">
        <v>45</v>
      </c>
      <c r="D345" t="s">
        <v>1160</v>
      </c>
    </row>
    <row r="346" spans="1:4">
      <c r="A346" t="s">
        <v>1161</v>
      </c>
      <c r="B346" t="s">
        <v>1162</v>
      </c>
      <c r="C346" t="s">
        <v>45</v>
      </c>
      <c r="D346" t="s">
        <v>1163</v>
      </c>
    </row>
    <row r="347" spans="1:4">
      <c r="A347" t="s">
        <v>1164</v>
      </c>
      <c r="B347" t="s">
        <v>1165</v>
      </c>
      <c r="C347" t="s">
        <v>45</v>
      </c>
      <c r="D347" t="s">
        <v>1166</v>
      </c>
    </row>
    <row r="348" spans="1:4">
      <c r="A348" t="s">
        <v>1167</v>
      </c>
      <c r="B348" t="s">
        <v>1168</v>
      </c>
      <c r="C348" t="s">
        <v>45</v>
      </c>
      <c r="D348" t="s">
        <v>1169</v>
      </c>
    </row>
    <row r="349" spans="1:4">
      <c r="A349" t="s">
        <v>1170</v>
      </c>
      <c r="B349" t="s">
        <v>1171</v>
      </c>
      <c r="C349" t="s">
        <v>45</v>
      </c>
      <c r="D349" t="s">
        <v>1172</v>
      </c>
    </row>
    <row r="350" spans="1:4">
      <c r="A350" t="s">
        <v>1173</v>
      </c>
      <c r="B350" t="s">
        <v>1174</v>
      </c>
      <c r="C350" t="s">
        <v>45</v>
      </c>
      <c r="D350" t="s">
        <v>1175</v>
      </c>
    </row>
    <row r="351" spans="1:4">
      <c r="A351" t="s">
        <v>1176</v>
      </c>
      <c r="B351" t="s">
        <v>1177</v>
      </c>
      <c r="C351" t="s">
        <v>45</v>
      </c>
      <c r="D351" t="s">
        <v>1178</v>
      </c>
    </row>
    <row r="352" spans="1:4">
      <c r="A352" t="s">
        <v>1179</v>
      </c>
      <c r="B352" t="s">
        <v>1180</v>
      </c>
      <c r="C352" t="s">
        <v>45</v>
      </c>
      <c r="D352" t="s">
        <v>1181</v>
      </c>
    </row>
    <row r="353" spans="1:4">
      <c r="A353" t="s">
        <v>1182</v>
      </c>
      <c r="B353" t="s">
        <v>1183</v>
      </c>
      <c r="C353" t="s">
        <v>45</v>
      </c>
      <c r="D353" t="s">
        <v>1184</v>
      </c>
    </row>
    <row r="354" spans="1:4">
      <c r="A354" t="s">
        <v>1185</v>
      </c>
      <c r="B354" t="s">
        <v>1186</v>
      </c>
      <c r="C354" t="s">
        <v>45</v>
      </c>
      <c r="D354" t="s">
        <v>1187</v>
      </c>
    </row>
    <row r="355" spans="1:4">
      <c r="A355" t="s">
        <v>1188</v>
      </c>
      <c r="B355" t="s">
        <v>1189</v>
      </c>
      <c r="C355" t="s">
        <v>47</v>
      </c>
      <c r="D355" t="s">
        <v>1190</v>
      </c>
    </row>
    <row r="356" spans="1:4">
      <c r="A356" t="s">
        <v>1191</v>
      </c>
      <c r="B356" t="s">
        <v>1192</v>
      </c>
      <c r="C356" t="s">
        <v>47</v>
      </c>
      <c r="D356" t="s">
        <v>1193</v>
      </c>
    </row>
    <row r="357" spans="1:4">
      <c r="A357" t="s">
        <v>1194</v>
      </c>
      <c r="B357" t="s">
        <v>1195</v>
      </c>
      <c r="C357" t="s">
        <v>47</v>
      </c>
      <c r="D357" t="s">
        <v>1196</v>
      </c>
    </row>
    <row r="358" spans="1:4">
      <c r="A358" t="s">
        <v>1197</v>
      </c>
      <c r="B358" t="s">
        <v>1198</v>
      </c>
      <c r="C358" t="s">
        <v>47</v>
      </c>
      <c r="D358" t="s">
        <v>1199</v>
      </c>
    </row>
    <row r="359" spans="1:4">
      <c r="A359" t="s">
        <v>1200</v>
      </c>
      <c r="B359" t="s">
        <v>1201</v>
      </c>
      <c r="C359" t="s">
        <v>47</v>
      </c>
      <c r="D359" t="s">
        <v>1202</v>
      </c>
    </row>
    <row r="360" spans="1:4">
      <c r="A360" t="s">
        <v>1203</v>
      </c>
      <c r="B360" t="s">
        <v>1204</v>
      </c>
      <c r="C360" t="s">
        <v>47</v>
      </c>
      <c r="D360" t="s">
        <v>1205</v>
      </c>
    </row>
    <row r="361" spans="1:4">
      <c r="A361" t="s">
        <v>1206</v>
      </c>
      <c r="B361" t="s">
        <v>1207</v>
      </c>
      <c r="C361" t="s">
        <v>47</v>
      </c>
      <c r="D361" t="s">
        <v>1208</v>
      </c>
    </row>
    <row r="362" spans="1:4">
      <c r="A362" t="s">
        <v>1209</v>
      </c>
      <c r="B362" t="s">
        <v>1210</v>
      </c>
      <c r="C362" t="s">
        <v>47</v>
      </c>
      <c r="D362" t="s">
        <v>1211</v>
      </c>
    </row>
    <row r="363" spans="1:4">
      <c r="A363" t="s">
        <v>1212</v>
      </c>
      <c r="B363" t="s">
        <v>1213</v>
      </c>
      <c r="C363" t="s">
        <v>47</v>
      </c>
      <c r="D363" t="s">
        <v>1214</v>
      </c>
    </row>
    <row r="364" spans="1:4">
      <c r="A364" t="s">
        <v>1215</v>
      </c>
      <c r="B364" t="s">
        <v>1216</v>
      </c>
      <c r="C364" t="s">
        <v>47</v>
      </c>
      <c r="D364" t="s">
        <v>1217</v>
      </c>
    </row>
    <row r="365" spans="1:4">
      <c r="A365" t="s">
        <v>1218</v>
      </c>
      <c r="B365" t="s">
        <v>1219</v>
      </c>
      <c r="C365" t="s">
        <v>47</v>
      </c>
      <c r="D365" t="s">
        <v>1220</v>
      </c>
    </row>
    <row r="366" spans="1:4">
      <c r="A366" t="s">
        <v>1221</v>
      </c>
      <c r="B366" t="s">
        <v>1222</v>
      </c>
      <c r="C366" t="s">
        <v>47</v>
      </c>
      <c r="D366" t="s">
        <v>224</v>
      </c>
    </row>
    <row r="367" spans="1:4">
      <c r="A367" t="s">
        <v>1223</v>
      </c>
      <c r="B367" t="s">
        <v>1224</v>
      </c>
      <c r="C367" t="s">
        <v>47</v>
      </c>
      <c r="D367" t="s">
        <v>1225</v>
      </c>
    </row>
    <row r="368" spans="1:4">
      <c r="A368" t="s">
        <v>1226</v>
      </c>
      <c r="B368" t="s">
        <v>1227</v>
      </c>
      <c r="C368" t="s">
        <v>47</v>
      </c>
      <c r="D368" t="s">
        <v>1228</v>
      </c>
    </row>
    <row r="369" spans="1:4">
      <c r="A369" t="s">
        <v>1229</v>
      </c>
      <c r="B369" t="s">
        <v>1230</v>
      </c>
      <c r="C369" t="s">
        <v>47</v>
      </c>
      <c r="D369" t="s">
        <v>1231</v>
      </c>
    </row>
    <row r="370" spans="1:4">
      <c r="A370" t="s">
        <v>1232</v>
      </c>
      <c r="B370" t="s">
        <v>1233</v>
      </c>
      <c r="C370" t="s">
        <v>47</v>
      </c>
      <c r="D370" t="s">
        <v>1234</v>
      </c>
    </row>
    <row r="371" spans="1:4">
      <c r="A371" t="s">
        <v>1235</v>
      </c>
      <c r="B371" t="s">
        <v>1236</v>
      </c>
      <c r="C371" t="s">
        <v>47</v>
      </c>
      <c r="D371" t="s">
        <v>1237</v>
      </c>
    </row>
    <row r="372" spans="1:4">
      <c r="A372" t="s">
        <v>1238</v>
      </c>
      <c r="B372" t="s">
        <v>1239</v>
      </c>
      <c r="C372" t="s">
        <v>47</v>
      </c>
      <c r="D372" t="s">
        <v>1240</v>
      </c>
    </row>
    <row r="373" spans="1:4">
      <c r="A373" t="s">
        <v>1241</v>
      </c>
      <c r="B373" t="s">
        <v>1242</v>
      </c>
      <c r="C373" t="s">
        <v>47</v>
      </c>
      <c r="D373" t="s">
        <v>1243</v>
      </c>
    </row>
    <row r="374" spans="1:4">
      <c r="A374" t="s">
        <v>1244</v>
      </c>
      <c r="B374" t="s">
        <v>1245</v>
      </c>
      <c r="C374" t="s">
        <v>47</v>
      </c>
      <c r="D374" t="s">
        <v>1246</v>
      </c>
    </row>
    <row r="375" spans="1:4">
      <c r="A375" t="s">
        <v>1247</v>
      </c>
      <c r="B375" t="s">
        <v>1248</v>
      </c>
      <c r="C375" t="s">
        <v>47</v>
      </c>
      <c r="D375" t="s">
        <v>1249</v>
      </c>
    </row>
    <row r="376" spans="1:4">
      <c r="A376" t="s">
        <v>1250</v>
      </c>
      <c r="B376" t="s">
        <v>1251</v>
      </c>
      <c r="C376" t="s">
        <v>47</v>
      </c>
      <c r="D376" t="s">
        <v>1252</v>
      </c>
    </row>
    <row r="377" spans="1:4">
      <c r="A377" t="s">
        <v>1253</v>
      </c>
      <c r="B377" t="s">
        <v>1254</v>
      </c>
      <c r="C377" t="s">
        <v>47</v>
      </c>
      <c r="D377" t="s">
        <v>1255</v>
      </c>
    </row>
    <row r="378" spans="1:4">
      <c r="A378" t="s">
        <v>1256</v>
      </c>
      <c r="B378" t="s">
        <v>1257</v>
      </c>
      <c r="C378" t="s">
        <v>47</v>
      </c>
      <c r="D378" t="s">
        <v>1258</v>
      </c>
    </row>
    <row r="379" spans="1:4">
      <c r="A379" t="s">
        <v>1259</v>
      </c>
      <c r="B379" t="s">
        <v>1260</v>
      </c>
      <c r="C379" t="s">
        <v>47</v>
      </c>
      <c r="D379" t="s">
        <v>1261</v>
      </c>
    </row>
    <row r="380" spans="1:4">
      <c r="A380" t="s">
        <v>1262</v>
      </c>
      <c r="B380" t="s">
        <v>1263</v>
      </c>
      <c r="C380" t="s">
        <v>47</v>
      </c>
      <c r="D380" t="s">
        <v>1264</v>
      </c>
    </row>
    <row r="381" spans="1:4">
      <c r="A381" t="s">
        <v>1265</v>
      </c>
      <c r="B381" t="s">
        <v>1266</v>
      </c>
      <c r="C381" t="s">
        <v>47</v>
      </c>
      <c r="D381" t="s">
        <v>1267</v>
      </c>
    </row>
    <row r="382" spans="1:4">
      <c r="A382" t="s">
        <v>1268</v>
      </c>
      <c r="B382" t="s">
        <v>1269</v>
      </c>
      <c r="C382" t="s">
        <v>47</v>
      </c>
      <c r="D382" t="s">
        <v>1270</v>
      </c>
    </row>
    <row r="383" spans="1:4">
      <c r="A383" t="s">
        <v>1271</v>
      </c>
      <c r="B383" t="s">
        <v>1272</v>
      </c>
      <c r="C383" t="s">
        <v>47</v>
      </c>
      <c r="D383" t="s">
        <v>1273</v>
      </c>
    </row>
    <row r="384" spans="1:4">
      <c r="A384" t="s">
        <v>1274</v>
      </c>
      <c r="B384" t="s">
        <v>1275</v>
      </c>
      <c r="C384" t="s">
        <v>47</v>
      </c>
      <c r="D384" t="s">
        <v>1276</v>
      </c>
    </row>
    <row r="385" spans="1:4">
      <c r="A385" t="s">
        <v>1277</v>
      </c>
      <c r="B385" t="s">
        <v>1278</v>
      </c>
      <c r="C385" t="s">
        <v>47</v>
      </c>
      <c r="D385" t="s">
        <v>1279</v>
      </c>
    </row>
    <row r="386" spans="1:4">
      <c r="A386" t="s">
        <v>1280</v>
      </c>
      <c r="B386" t="s">
        <v>1281</v>
      </c>
      <c r="C386" t="s">
        <v>47</v>
      </c>
      <c r="D386" t="s">
        <v>1145</v>
      </c>
    </row>
    <row r="387" spans="1:4">
      <c r="A387" t="s">
        <v>1282</v>
      </c>
      <c r="B387" t="s">
        <v>1283</v>
      </c>
      <c r="C387" t="s">
        <v>47</v>
      </c>
      <c r="D387" t="s">
        <v>1284</v>
      </c>
    </row>
    <row r="388" spans="1:4">
      <c r="A388" t="s">
        <v>1285</v>
      </c>
      <c r="B388" t="s">
        <v>1286</v>
      </c>
      <c r="C388" t="s">
        <v>47</v>
      </c>
      <c r="D388" t="s">
        <v>1287</v>
      </c>
    </row>
    <row r="389" spans="1:4">
      <c r="A389" t="s">
        <v>1288</v>
      </c>
      <c r="B389" t="s">
        <v>1289</v>
      </c>
      <c r="C389" t="s">
        <v>47</v>
      </c>
      <c r="D389" t="s">
        <v>1290</v>
      </c>
    </row>
    <row r="390" spans="1:4">
      <c r="A390" t="s">
        <v>1291</v>
      </c>
      <c r="B390" t="s">
        <v>1292</v>
      </c>
      <c r="C390" t="s">
        <v>47</v>
      </c>
      <c r="D390" t="s">
        <v>1293</v>
      </c>
    </row>
    <row r="391" spans="1:4">
      <c r="A391" t="s">
        <v>1294</v>
      </c>
      <c r="B391" t="s">
        <v>1295</v>
      </c>
      <c r="C391" t="s">
        <v>47</v>
      </c>
      <c r="D391" t="s">
        <v>1296</v>
      </c>
    </row>
    <row r="392" spans="1:4">
      <c r="A392" t="s">
        <v>1297</v>
      </c>
      <c r="B392" t="s">
        <v>1298</v>
      </c>
      <c r="C392" t="s">
        <v>47</v>
      </c>
      <c r="D392" t="s">
        <v>1299</v>
      </c>
    </row>
    <row r="393" spans="1:4">
      <c r="A393" t="s">
        <v>1300</v>
      </c>
      <c r="B393" t="s">
        <v>1301</v>
      </c>
      <c r="C393" t="s">
        <v>47</v>
      </c>
      <c r="D393" t="s">
        <v>1302</v>
      </c>
    </row>
    <row r="394" spans="1:4">
      <c r="A394" t="s">
        <v>1303</v>
      </c>
      <c r="B394" t="s">
        <v>1304</v>
      </c>
      <c r="C394" t="s">
        <v>47</v>
      </c>
      <c r="D394" t="s">
        <v>1305</v>
      </c>
    </row>
    <row r="395" spans="1:4">
      <c r="A395" t="s">
        <v>1306</v>
      </c>
      <c r="B395" t="s">
        <v>1307</v>
      </c>
      <c r="C395" t="s">
        <v>47</v>
      </c>
      <c r="D395" t="s">
        <v>1308</v>
      </c>
    </row>
    <row r="396" spans="1:4">
      <c r="A396" t="s">
        <v>1309</v>
      </c>
      <c r="B396" t="s">
        <v>1310</v>
      </c>
      <c r="C396" t="s">
        <v>47</v>
      </c>
      <c r="D396" t="s">
        <v>1311</v>
      </c>
    </row>
    <row r="397" spans="1:4">
      <c r="A397" t="s">
        <v>1312</v>
      </c>
      <c r="B397" t="s">
        <v>1313</v>
      </c>
      <c r="C397" t="s">
        <v>47</v>
      </c>
      <c r="D397" t="s">
        <v>1314</v>
      </c>
    </row>
    <row r="398" spans="1:4">
      <c r="A398" t="s">
        <v>1315</v>
      </c>
      <c r="B398" t="s">
        <v>1316</v>
      </c>
      <c r="C398" t="s">
        <v>47</v>
      </c>
      <c r="D398" t="s">
        <v>1317</v>
      </c>
    </row>
    <row r="399" spans="1:4">
      <c r="A399" t="s">
        <v>1318</v>
      </c>
      <c r="B399" t="s">
        <v>1319</v>
      </c>
      <c r="C399" t="s">
        <v>47</v>
      </c>
      <c r="D399" t="s">
        <v>1320</v>
      </c>
    </row>
    <row r="400" spans="1:4">
      <c r="A400" t="s">
        <v>1321</v>
      </c>
      <c r="B400" t="s">
        <v>1322</v>
      </c>
      <c r="C400" t="s">
        <v>47</v>
      </c>
      <c r="D400" t="s">
        <v>1323</v>
      </c>
    </row>
    <row r="401" spans="1:4">
      <c r="A401" t="s">
        <v>1324</v>
      </c>
      <c r="B401" t="s">
        <v>1325</v>
      </c>
      <c r="C401" t="s">
        <v>47</v>
      </c>
      <c r="D401" t="s">
        <v>1326</v>
      </c>
    </row>
    <row r="402" spans="1:4">
      <c r="A402" t="s">
        <v>1327</v>
      </c>
      <c r="B402" t="s">
        <v>1328</v>
      </c>
      <c r="C402" t="s">
        <v>47</v>
      </c>
      <c r="D402" t="s">
        <v>1329</v>
      </c>
    </row>
    <row r="403" spans="1:4">
      <c r="A403" t="s">
        <v>1330</v>
      </c>
      <c r="B403" t="s">
        <v>1331</v>
      </c>
      <c r="C403" t="s">
        <v>47</v>
      </c>
      <c r="D403" t="s">
        <v>1332</v>
      </c>
    </row>
    <row r="404" spans="1:4">
      <c r="A404" t="s">
        <v>1333</v>
      </c>
      <c r="B404" t="s">
        <v>1334</v>
      </c>
      <c r="C404" t="s">
        <v>47</v>
      </c>
      <c r="D404" t="s">
        <v>1335</v>
      </c>
    </row>
    <row r="405" spans="1:4">
      <c r="A405" t="s">
        <v>1336</v>
      </c>
      <c r="B405" t="s">
        <v>1337</v>
      </c>
      <c r="C405" t="s">
        <v>47</v>
      </c>
      <c r="D405" t="s">
        <v>1338</v>
      </c>
    </row>
    <row r="406" spans="1:4">
      <c r="A406" t="s">
        <v>1339</v>
      </c>
      <c r="B406" t="s">
        <v>1340</v>
      </c>
      <c r="C406" t="s">
        <v>47</v>
      </c>
      <c r="D406" t="s">
        <v>1341</v>
      </c>
    </row>
    <row r="407" spans="1:4">
      <c r="A407" t="s">
        <v>1342</v>
      </c>
      <c r="B407" t="s">
        <v>1343</v>
      </c>
      <c r="C407" t="s">
        <v>47</v>
      </c>
      <c r="D407" t="s">
        <v>1344</v>
      </c>
    </row>
    <row r="408" spans="1:4">
      <c r="A408" t="s">
        <v>1345</v>
      </c>
      <c r="B408" t="s">
        <v>1346</v>
      </c>
      <c r="C408" t="s">
        <v>47</v>
      </c>
      <c r="D408" t="s">
        <v>1347</v>
      </c>
    </row>
    <row r="409" spans="1:4">
      <c r="A409" t="s">
        <v>1348</v>
      </c>
      <c r="B409" t="s">
        <v>1349</v>
      </c>
      <c r="C409" t="s">
        <v>47</v>
      </c>
      <c r="D409" t="s">
        <v>1350</v>
      </c>
    </row>
    <row r="410" spans="1:4">
      <c r="A410" t="s">
        <v>1351</v>
      </c>
      <c r="B410" t="s">
        <v>1352</v>
      </c>
      <c r="C410" t="s">
        <v>47</v>
      </c>
      <c r="D410" t="s">
        <v>1353</v>
      </c>
    </row>
    <row r="411" spans="1:4">
      <c r="A411" t="s">
        <v>1354</v>
      </c>
      <c r="B411" t="s">
        <v>1355</v>
      </c>
      <c r="C411" t="s">
        <v>47</v>
      </c>
      <c r="D411" t="s">
        <v>1356</v>
      </c>
    </row>
    <row r="412" spans="1:4">
      <c r="A412" t="s">
        <v>1357</v>
      </c>
      <c r="B412" t="s">
        <v>1358</v>
      </c>
      <c r="C412" t="s">
        <v>47</v>
      </c>
      <c r="D412" t="s">
        <v>1359</v>
      </c>
    </row>
    <row r="413" spans="1:4">
      <c r="A413" t="s">
        <v>1360</v>
      </c>
      <c r="B413" t="s">
        <v>1361</v>
      </c>
      <c r="C413" t="s">
        <v>47</v>
      </c>
      <c r="D413" t="s">
        <v>1362</v>
      </c>
    </row>
    <row r="414" spans="1:4">
      <c r="A414" t="s">
        <v>1363</v>
      </c>
      <c r="B414" t="s">
        <v>1364</v>
      </c>
      <c r="C414" t="s">
        <v>49</v>
      </c>
      <c r="D414" t="s">
        <v>1365</v>
      </c>
    </row>
    <row r="415" spans="1:4">
      <c r="A415" t="s">
        <v>1366</v>
      </c>
      <c r="B415" t="s">
        <v>1367</v>
      </c>
      <c r="C415" t="s">
        <v>49</v>
      </c>
      <c r="D415" t="s">
        <v>1368</v>
      </c>
    </row>
    <row r="416" spans="1:4">
      <c r="A416" t="s">
        <v>1369</v>
      </c>
      <c r="B416" t="s">
        <v>1370</v>
      </c>
      <c r="C416" t="s">
        <v>49</v>
      </c>
      <c r="D416" t="s">
        <v>1371</v>
      </c>
    </row>
    <row r="417" spans="1:4">
      <c r="A417" t="s">
        <v>1372</v>
      </c>
      <c r="B417" t="s">
        <v>1373</v>
      </c>
      <c r="C417" t="s">
        <v>49</v>
      </c>
      <c r="D417" t="s">
        <v>1374</v>
      </c>
    </row>
    <row r="418" spans="1:4">
      <c r="A418" t="s">
        <v>1375</v>
      </c>
      <c r="B418" t="s">
        <v>1376</v>
      </c>
      <c r="C418" t="s">
        <v>49</v>
      </c>
      <c r="D418" t="s">
        <v>1377</v>
      </c>
    </row>
    <row r="419" spans="1:4">
      <c r="A419" t="s">
        <v>1378</v>
      </c>
      <c r="B419" t="s">
        <v>1379</v>
      </c>
      <c r="C419" t="s">
        <v>49</v>
      </c>
      <c r="D419" t="s">
        <v>1380</v>
      </c>
    </row>
    <row r="420" spans="1:4">
      <c r="A420" t="s">
        <v>1381</v>
      </c>
      <c r="B420" t="s">
        <v>1382</v>
      </c>
      <c r="C420" t="s">
        <v>49</v>
      </c>
      <c r="D420" t="s">
        <v>1383</v>
      </c>
    </row>
    <row r="421" spans="1:4">
      <c r="A421" t="s">
        <v>1384</v>
      </c>
      <c r="B421" t="s">
        <v>1385</v>
      </c>
      <c r="C421" t="s">
        <v>49</v>
      </c>
      <c r="D421" t="s">
        <v>1386</v>
      </c>
    </row>
    <row r="422" spans="1:4">
      <c r="A422" t="s">
        <v>1387</v>
      </c>
      <c r="B422" t="s">
        <v>1388</v>
      </c>
      <c r="C422" t="s">
        <v>49</v>
      </c>
      <c r="D422" t="s">
        <v>1389</v>
      </c>
    </row>
    <row r="423" spans="1:4">
      <c r="A423" t="s">
        <v>1390</v>
      </c>
      <c r="B423" t="s">
        <v>1391</v>
      </c>
      <c r="C423" t="s">
        <v>49</v>
      </c>
      <c r="D423" t="s">
        <v>1392</v>
      </c>
    </row>
    <row r="424" spans="1:4">
      <c r="A424" t="s">
        <v>1393</v>
      </c>
      <c r="B424" t="s">
        <v>1394</v>
      </c>
      <c r="C424" t="s">
        <v>49</v>
      </c>
      <c r="D424" t="s">
        <v>1395</v>
      </c>
    </row>
    <row r="425" spans="1:4">
      <c r="A425" t="s">
        <v>1396</v>
      </c>
      <c r="B425" t="s">
        <v>1397</v>
      </c>
      <c r="C425" t="s">
        <v>49</v>
      </c>
      <c r="D425" t="s">
        <v>1398</v>
      </c>
    </row>
    <row r="426" spans="1:4">
      <c r="A426" t="s">
        <v>1399</v>
      </c>
      <c r="B426" t="s">
        <v>1400</v>
      </c>
      <c r="C426" t="s">
        <v>49</v>
      </c>
      <c r="D426" t="s">
        <v>1401</v>
      </c>
    </row>
    <row r="427" spans="1:4">
      <c r="A427" t="s">
        <v>1402</v>
      </c>
      <c r="B427" t="s">
        <v>1403</v>
      </c>
      <c r="C427" t="s">
        <v>49</v>
      </c>
      <c r="D427" t="s">
        <v>1404</v>
      </c>
    </row>
    <row r="428" spans="1:4">
      <c r="A428" t="s">
        <v>1405</v>
      </c>
      <c r="B428" t="s">
        <v>1406</v>
      </c>
      <c r="C428" t="s">
        <v>49</v>
      </c>
      <c r="D428" t="s">
        <v>1407</v>
      </c>
    </row>
    <row r="429" spans="1:4">
      <c r="A429" t="s">
        <v>1408</v>
      </c>
      <c r="B429" t="s">
        <v>1409</v>
      </c>
      <c r="C429" t="s">
        <v>49</v>
      </c>
      <c r="D429" t="s">
        <v>1410</v>
      </c>
    </row>
    <row r="430" spans="1:4">
      <c r="A430" t="s">
        <v>1411</v>
      </c>
      <c r="B430" t="s">
        <v>1412</v>
      </c>
      <c r="C430" t="s">
        <v>49</v>
      </c>
      <c r="D430" t="s">
        <v>1413</v>
      </c>
    </row>
    <row r="431" spans="1:4">
      <c r="A431" t="s">
        <v>1414</v>
      </c>
      <c r="B431" t="s">
        <v>1415</v>
      </c>
      <c r="C431" t="s">
        <v>49</v>
      </c>
      <c r="D431" t="s">
        <v>1416</v>
      </c>
    </row>
    <row r="432" spans="1:4">
      <c r="A432" t="s">
        <v>1417</v>
      </c>
      <c r="B432" t="s">
        <v>1418</v>
      </c>
      <c r="C432" t="s">
        <v>49</v>
      </c>
      <c r="D432" t="s">
        <v>1419</v>
      </c>
    </row>
    <row r="433" spans="1:4">
      <c r="A433" t="s">
        <v>1420</v>
      </c>
      <c r="B433" t="s">
        <v>1421</v>
      </c>
      <c r="C433" t="s">
        <v>49</v>
      </c>
      <c r="D433" t="s">
        <v>1422</v>
      </c>
    </row>
    <row r="434" spans="1:4">
      <c r="A434" t="s">
        <v>1423</v>
      </c>
      <c r="B434" t="s">
        <v>1424</v>
      </c>
      <c r="C434" t="s">
        <v>49</v>
      </c>
      <c r="D434" t="s">
        <v>1425</v>
      </c>
    </row>
    <row r="435" spans="1:4">
      <c r="A435" t="s">
        <v>1426</v>
      </c>
      <c r="B435" t="s">
        <v>1427</v>
      </c>
      <c r="C435" t="s">
        <v>49</v>
      </c>
      <c r="D435" t="s">
        <v>1428</v>
      </c>
    </row>
    <row r="436" spans="1:4">
      <c r="A436" t="s">
        <v>1429</v>
      </c>
      <c r="B436" t="s">
        <v>1430</v>
      </c>
      <c r="C436" t="s">
        <v>49</v>
      </c>
      <c r="D436" t="s">
        <v>1431</v>
      </c>
    </row>
    <row r="437" spans="1:4">
      <c r="A437" t="s">
        <v>1432</v>
      </c>
      <c r="B437" t="s">
        <v>1433</v>
      </c>
      <c r="C437" t="s">
        <v>49</v>
      </c>
      <c r="D437" t="s">
        <v>1434</v>
      </c>
    </row>
    <row r="438" spans="1:4">
      <c r="A438" t="s">
        <v>1435</v>
      </c>
      <c r="B438" t="s">
        <v>1436</v>
      </c>
      <c r="C438" t="s">
        <v>49</v>
      </c>
      <c r="D438" t="s">
        <v>1437</v>
      </c>
    </row>
    <row r="439" spans="1:4">
      <c r="A439" t="s">
        <v>1438</v>
      </c>
      <c r="B439" t="s">
        <v>1439</v>
      </c>
      <c r="C439" t="s">
        <v>49</v>
      </c>
      <c r="D439" t="s">
        <v>1440</v>
      </c>
    </row>
    <row r="440" spans="1:4">
      <c r="A440" t="s">
        <v>1441</v>
      </c>
      <c r="B440" t="s">
        <v>1442</v>
      </c>
      <c r="C440" t="s">
        <v>49</v>
      </c>
      <c r="D440" t="s">
        <v>1443</v>
      </c>
    </row>
    <row r="441" spans="1:4">
      <c r="A441" t="s">
        <v>1444</v>
      </c>
      <c r="B441" t="s">
        <v>1445</v>
      </c>
      <c r="C441" t="s">
        <v>49</v>
      </c>
      <c r="D441" t="s">
        <v>1446</v>
      </c>
    </row>
    <row r="442" spans="1:4">
      <c r="A442" t="s">
        <v>1447</v>
      </c>
      <c r="B442" t="s">
        <v>1448</v>
      </c>
      <c r="C442" t="s">
        <v>49</v>
      </c>
      <c r="D442" t="s">
        <v>1449</v>
      </c>
    </row>
    <row r="443" spans="1:4">
      <c r="A443" t="s">
        <v>1450</v>
      </c>
      <c r="B443" t="s">
        <v>1451</v>
      </c>
      <c r="C443" t="s">
        <v>49</v>
      </c>
      <c r="D443" t="s">
        <v>1452</v>
      </c>
    </row>
    <row r="444" spans="1:4">
      <c r="A444" t="s">
        <v>1453</v>
      </c>
      <c r="B444" t="s">
        <v>1454</v>
      </c>
      <c r="C444" t="s">
        <v>49</v>
      </c>
      <c r="D444" t="s">
        <v>1455</v>
      </c>
    </row>
    <row r="445" spans="1:4">
      <c r="A445" t="s">
        <v>1456</v>
      </c>
      <c r="B445" t="s">
        <v>1457</v>
      </c>
      <c r="C445" t="s">
        <v>49</v>
      </c>
      <c r="D445" t="s">
        <v>1458</v>
      </c>
    </row>
    <row r="446" spans="1:4">
      <c r="A446" t="s">
        <v>1459</v>
      </c>
      <c r="B446" t="s">
        <v>1460</v>
      </c>
      <c r="C446" t="s">
        <v>49</v>
      </c>
      <c r="D446" t="s">
        <v>1461</v>
      </c>
    </row>
    <row r="447" spans="1:4">
      <c r="A447" t="s">
        <v>1462</v>
      </c>
      <c r="B447" t="s">
        <v>1463</v>
      </c>
      <c r="C447" t="s">
        <v>49</v>
      </c>
      <c r="D447" t="s">
        <v>1464</v>
      </c>
    </row>
    <row r="448" spans="1:4">
      <c r="A448" t="s">
        <v>1465</v>
      </c>
      <c r="B448" t="s">
        <v>1466</v>
      </c>
      <c r="C448" t="s">
        <v>49</v>
      </c>
      <c r="D448" t="s">
        <v>1467</v>
      </c>
    </row>
    <row r="449" spans="1:4">
      <c r="A449" t="s">
        <v>1468</v>
      </c>
      <c r="B449" t="s">
        <v>1469</v>
      </c>
      <c r="C449" t="s">
        <v>49</v>
      </c>
      <c r="D449" t="s">
        <v>1470</v>
      </c>
    </row>
    <row r="450" spans="1:4">
      <c r="A450" t="s">
        <v>1471</v>
      </c>
      <c r="B450" t="s">
        <v>1472</v>
      </c>
      <c r="C450" t="s">
        <v>49</v>
      </c>
      <c r="D450" t="s">
        <v>1473</v>
      </c>
    </row>
    <row r="451" spans="1:4">
      <c r="A451" t="s">
        <v>1474</v>
      </c>
      <c r="B451" t="s">
        <v>1475</v>
      </c>
      <c r="C451" t="s">
        <v>49</v>
      </c>
      <c r="D451" t="s">
        <v>1476</v>
      </c>
    </row>
    <row r="452" spans="1:4">
      <c r="A452" t="s">
        <v>1477</v>
      </c>
      <c r="B452" t="s">
        <v>1478</v>
      </c>
      <c r="C452" t="s">
        <v>49</v>
      </c>
      <c r="D452" t="s">
        <v>1479</v>
      </c>
    </row>
    <row r="453" spans="1:4">
      <c r="A453" t="s">
        <v>1480</v>
      </c>
      <c r="B453" t="s">
        <v>1481</v>
      </c>
      <c r="C453" t="s">
        <v>49</v>
      </c>
      <c r="D453" t="s">
        <v>1482</v>
      </c>
    </row>
    <row r="454" spans="1:4">
      <c r="A454" t="s">
        <v>1483</v>
      </c>
      <c r="B454" t="s">
        <v>1484</v>
      </c>
      <c r="C454" t="s">
        <v>49</v>
      </c>
      <c r="D454" t="s">
        <v>1485</v>
      </c>
    </row>
    <row r="455" spans="1:4">
      <c r="A455" t="s">
        <v>1486</v>
      </c>
      <c r="B455" t="s">
        <v>1487</v>
      </c>
      <c r="C455" t="s">
        <v>49</v>
      </c>
      <c r="D455" t="s">
        <v>1488</v>
      </c>
    </row>
    <row r="456" spans="1:4">
      <c r="A456" t="s">
        <v>1489</v>
      </c>
      <c r="B456" t="s">
        <v>1490</v>
      </c>
      <c r="C456" t="s">
        <v>49</v>
      </c>
      <c r="D456" t="s">
        <v>1491</v>
      </c>
    </row>
    <row r="457" spans="1:4">
      <c r="A457" t="s">
        <v>1492</v>
      </c>
      <c r="B457" t="s">
        <v>1493</v>
      </c>
      <c r="C457" t="s">
        <v>49</v>
      </c>
      <c r="D457" t="s">
        <v>1494</v>
      </c>
    </row>
    <row r="458" spans="1:4">
      <c r="A458" t="s">
        <v>1495</v>
      </c>
      <c r="B458" t="s">
        <v>1496</v>
      </c>
      <c r="C458" t="s">
        <v>51</v>
      </c>
      <c r="D458" t="s">
        <v>1497</v>
      </c>
    </row>
    <row r="459" spans="1:4">
      <c r="A459" t="s">
        <v>1498</v>
      </c>
      <c r="B459" t="s">
        <v>1499</v>
      </c>
      <c r="C459" t="s">
        <v>51</v>
      </c>
      <c r="D459" t="s">
        <v>1500</v>
      </c>
    </row>
    <row r="460" spans="1:4">
      <c r="A460" t="s">
        <v>1501</v>
      </c>
      <c r="B460" t="s">
        <v>1502</v>
      </c>
      <c r="C460" t="s">
        <v>51</v>
      </c>
      <c r="D460" t="s">
        <v>1503</v>
      </c>
    </row>
    <row r="461" spans="1:4">
      <c r="A461" t="s">
        <v>1504</v>
      </c>
      <c r="B461" t="s">
        <v>1505</v>
      </c>
      <c r="C461" t="s">
        <v>51</v>
      </c>
      <c r="D461" t="s">
        <v>1506</v>
      </c>
    </row>
    <row r="462" spans="1:4">
      <c r="A462" t="s">
        <v>1507</v>
      </c>
      <c r="B462" t="s">
        <v>1508</v>
      </c>
      <c r="C462" t="s">
        <v>51</v>
      </c>
      <c r="D462" t="s">
        <v>1509</v>
      </c>
    </row>
    <row r="463" spans="1:4">
      <c r="A463" t="s">
        <v>1510</v>
      </c>
      <c r="B463" t="s">
        <v>1511</v>
      </c>
      <c r="C463" t="s">
        <v>51</v>
      </c>
      <c r="D463" t="s">
        <v>1512</v>
      </c>
    </row>
    <row r="464" spans="1:4">
      <c r="A464" t="s">
        <v>1513</v>
      </c>
      <c r="B464" t="s">
        <v>1514</v>
      </c>
      <c r="C464" t="s">
        <v>51</v>
      </c>
      <c r="D464" t="s">
        <v>1515</v>
      </c>
    </row>
    <row r="465" spans="1:4">
      <c r="A465" t="s">
        <v>1516</v>
      </c>
      <c r="B465" t="s">
        <v>1517</v>
      </c>
      <c r="C465" t="s">
        <v>51</v>
      </c>
      <c r="D465" t="s">
        <v>1518</v>
      </c>
    </row>
    <row r="466" spans="1:4">
      <c r="A466" t="s">
        <v>1519</v>
      </c>
      <c r="B466" t="s">
        <v>1520</v>
      </c>
      <c r="C466" t="s">
        <v>51</v>
      </c>
      <c r="D466" t="s">
        <v>1521</v>
      </c>
    </row>
    <row r="467" spans="1:4">
      <c r="A467" t="s">
        <v>1522</v>
      </c>
      <c r="B467" t="s">
        <v>1523</v>
      </c>
      <c r="C467" t="s">
        <v>51</v>
      </c>
      <c r="D467" t="s">
        <v>1524</v>
      </c>
    </row>
    <row r="468" spans="1:4">
      <c r="A468" t="s">
        <v>1525</v>
      </c>
      <c r="B468" t="s">
        <v>1526</v>
      </c>
      <c r="C468" t="s">
        <v>51</v>
      </c>
      <c r="D468" t="s">
        <v>1527</v>
      </c>
    </row>
    <row r="469" spans="1:4">
      <c r="A469" t="s">
        <v>1528</v>
      </c>
      <c r="B469" t="s">
        <v>1529</v>
      </c>
      <c r="C469" t="s">
        <v>51</v>
      </c>
      <c r="D469" t="s">
        <v>1530</v>
      </c>
    </row>
    <row r="470" spans="1:4">
      <c r="A470" t="s">
        <v>1531</v>
      </c>
      <c r="B470" t="s">
        <v>1532</v>
      </c>
      <c r="C470" t="s">
        <v>51</v>
      </c>
      <c r="D470" t="s">
        <v>1533</v>
      </c>
    </row>
    <row r="471" spans="1:4">
      <c r="A471" t="s">
        <v>1534</v>
      </c>
      <c r="B471" t="s">
        <v>1535</v>
      </c>
      <c r="C471" t="s">
        <v>51</v>
      </c>
      <c r="D471" t="s">
        <v>1536</v>
      </c>
    </row>
    <row r="472" spans="1:4">
      <c r="A472" t="s">
        <v>1537</v>
      </c>
      <c r="B472" t="s">
        <v>1538</v>
      </c>
      <c r="C472" t="s">
        <v>51</v>
      </c>
      <c r="D472" t="s">
        <v>1539</v>
      </c>
    </row>
    <row r="473" spans="1:4">
      <c r="A473" t="s">
        <v>1540</v>
      </c>
      <c r="B473" t="s">
        <v>1541</v>
      </c>
      <c r="C473" t="s">
        <v>51</v>
      </c>
      <c r="D473" t="s">
        <v>1542</v>
      </c>
    </row>
    <row r="474" spans="1:4">
      <c r="A474" t="s">
        <v>1543</v>
      </c>
      <c r="B474" t="s">
        <v>1544</v>
      </c>
      <c r="C474" t="s">
        <v>51</v>
      </c>
      <c r="D474" t="s">
        <v>1545</v>
      </c>
    </row>
    <row r="475" spans="1:4">
      <c r="A475" t="s">
        <v>1546</v>
      </c>
      <c r="B475" t="s">
        <v>1547</v>
      </c>
      <c r="C475" t="s">
        <v>51</v>
      </c>
      <c r="D475" t="s">
        <v>1548</v>
      </c>
    </row>
    <row r="476" spans="1:4">
      <c r="A476" t="s">
        <v>1549</v>
      </c>
      <c r="B476" t="s">
        <v>1550</v>
      </c>
      <c r="C476" t="s">
        <v>51</v>
      </c>
      <c r="D476" t="s">
        <v>1551</v>
      </c>
    </row>
    <row r="477" spans="1:4">
      <c r="A477" t="s">
        <v>1552</v>
      </c>
      <c r="B477" t="s">
        <v>1553</v>
      </c>
      <c r="C477" t="s">
        <v>51</v>
      </c>
      <c r="D477" t="s">
        <v>1554</v>
      </c>
    </row>
    <row r="478" spans="1:4">
      <c r="A478" t="s">
        <v>1555</v>
      </c>
      <c r="B478" t="s">
        <v>1556</v>
      </c>
      <c r="C478" t="s">
        <v>51</v>
      </c>
      <c r="D478" t="s">
        <v>1557</v>
      </c>
    </row>
    <row r="479" spans="1:4">
      <c r="A479" t="s">
        <v>1558</v>
      </c>
      <c r="B479" t="s">
        <v>1559</v>
      </c>
      <c r="C479" t="s">
        <v>51</v>
      </c>
      <c r="D479" t="s">
        <v>1560</v>
      </c>
    </row>
    <row r="480" spans="1:4">
      <c r="A480" t="s">
        <v>1561</v>
      </c>
      <c r="B480" t="s">
        <v>1562</v>
      </c>
      <c r="C480" t="s">
        <v>51</v>
      </c>
      <c r="D480" t="s">
        <v>1563</v>
      </c>
    </row>
    <row r="481" spans="1:4">
      <c r="A481" t="s">
        <v>1564</v>
      </c>
      <c r="B481" t="s">
        <v>1565</v>
      </c>
      <c r="C481" t="s">
        <v>51</v>
      </c>
      <c r="D481" t="s">
        <v>1566</v>
      </c>
    </row>
    <row r="482" spans="1:4">
      <c r="A482" t="s">
        <v>1567</v>
      </c>
      <c r="B482" t="s">
        <v>1568</v>
      </c>
      <c r="C482" t="s">
        <v>51</v>
      </c>
      <c r="D482" t="s">
        <v>1569</v>
      </c>
    </row>
    <row r="483" spans="1:4">
      <c r="A483" t="s">
        <v>1570</v>
      </c>
      <c r="B483" t="s">
        <v>1571</v>
      </c>
      <c r="C483" t="s">
        <v>53</v>
      </c>
      <c r="D483" t="s">
        <v>1572</v>
      </c>
    </row>
    <row r="484" spans="1:4">
      <c r="A484" t="s">
        <v>1573</v>
      </c>
      <c r="B484" t="s">
        <v>1574</v>
      </c>
      <c r="C484" t="s">
        <v>53</v>
      </c>
      <c r="D484" t="s">
        <v>1575</v>
      </c>
    </row>
    <row r="485" spans="1:4">
      <c r="A485" t="s">
        <v>1576</v>
      </c>
      <c r="B485" t="s">
        <v>1577</v>
      </c>
      <c r="C485" t="s">
        <v>53</v>
      </c>
      <c r="D485" t="s">
        <v>1578</v>
      </c>
    </row>
    <row r="486" spans="1:4">
      <c r="A486" t="s">
        <v>1579</v>
      </c>
      <c r="B486" t="s">
        <v>1580</v>
      </c>
      <c r="C486" t="s">
        <v>53</v>
      </c>
      <c r="D486" t="s">
        <v>1581</v>
      </c>
    </row>
    <row r="487" spans="1:4">
      <c r="A487" t="s">
        <v>1582</v>
      </c>
      <c r="B487" t="s">
        <v>1583</v>
      </c>
      <c r="C487" t="s">
        <v>53</v>
      </c>
      <c r="D487" t="s">
        <v>1584</v>
      </c>
    </row>
    <row r="488" spans="1:4">
      <c r="A488" t="s">
        <v>1585</v>
      </c>
      <c r="B488" t="s">
        <v>1586</v>
      </c>
      <c r="C488" t="s">
        <v>53</v>
      </c>
      <c r="D488" t="s">
        <v>1587</v>
      </c>
    </row>
    <row r="489" spans="1:4">
      <c r="A489" t="s">
        <v>1588</v>
      </c>
      <c r="B489" t="s">
        <v>1589</v>
      </c>
      <c r="C489" t="s">
        <v>53</v>
      </c>
      <c r="D489" t="s">
        <v>1590</v>
      </c>
    </row>
    <row r="490" spans="1:4">
      <c r="A490" t="s">
        <v>1591</v>
      </c>
      <c r="B490" t="s">
        <v>1592</v>
      </c>
      <c r="C490" t="s">
        <v>53</v>
      </c>
      <c r="D490" t="s">
        <v>1593</v>
      </c>
    </row>
    <row r="491" spans="1:4">
      <c r="A491" t="s">
        <v>1594</v>
      </c>
      <c r="B491" t="s">
        <v>1595</v>
      </c>
      <c r="C491" t="s">
        <v>53</v>
      </c>
      <c r="D491" t="s">
        <v>1596</v>
      </c>
    </row>
    <row r="492" spans="1:4">
      <c r="A492" t="s">
        <v>1597</v>
      </c>
      <c r="B492" t="s">
        <v>1598</v>
      </c>
      <c r="C492" t="s">
        <v>53</v>
      </c>
      <c r="D492" t="s">
        <v>1599</v>
      </c>
    </row>
    <row r="493" spans="1:4">
      <c r="A493" t="s">
        <v>1600</v>
      </c>
      <c r="B493" t="s">
        <v>1601</v>
      </c>
      <c r="C493" t="s">
        <v>53</v>
      </c>
      <c r="D493" t="s">
        <v>1602</v>
      </c>
    </row>
    <row r="494" spans="1:4">
      <c r="A494" t="s">
        <v>1603</v>
      </c>
      <c r="B494" t="s">
        <v>1604</v>
      </c>
      <c r="C494" t="s">
        <v>53</v>
      </c>
      <c r="D494" t="s">
        <v>1605</v>
      </c>
    </row>
    <row r="495" spans="1:4">
      <c r="A495" t="s">
        <v>1606</v>
      </c>
      <c r="B495" t="s">
        <v>1607</v>
      </c>
      <c r="C495" t="s">
        <v>53</v>
      </c>
      <c r="D495" t="s">
        <v>1608</v>
      </c>
    </row>
    <row r="496" spans="1:4">
      <c r="A496" t="s">
        <v>1609</v>
      </c>
      <c r="B496" t="s">
        <v>1610</v>
      </c>
      <c r="C496" t="s">
        <v>53</v>
      </c>
      <c r="D496" t="s">
        <v>1611</v>
      </c>
    </row>
    <row r="497" spans="1:4">
      <c r="A497" t="s">
        <v>1612</v>
      </c>
      <c r="B497" t="s">
        <v>1613</v>
      </c>
      <c r="C497" t="s">
        <v>53</v>
      </c>
      <c r="D497" t="s">
        <v>1614</v>
      </c>
    </row>
    <row r="498" spans="1:4">
      <c r="A498" t="s">
        <v>1615</v>
      </c>
      <c r="B498" t="s">
        <v>1616</v>
      </c>
      <c r="C498" t="s">
        <v>53</v>
      </c>
      <c r="D498" t="s">
        <v>1617</v>
      </c>
    </row>
    <row r="499" spans="1:4">
      <c r="A499" t="s">
        <v>1618</v>
      </c>
      <c r="B499" t="s">
        <v>1619</v>
      </c>
      <c r="C499" t="s">
        <v>53</v>
      </c>
      <c r="D499" t="s">
        <v>1620</v>
      </c>
    </row>
    <row r="500" spans="1:4">
      <c r="A500" t="s">
        <v>1621</v>
      </c>
      <c r="B500" t="s">
        <v>1622</v>
      </c>
      <c r="C500" t="s">
        <v>53</v>
      </c>
      <c r="D500" t="s">
        <v>1623</v>
      </c>
    </row>
    <row r="501" spans="1:4">
      <c r="A501" t="s">
        <v>1624</v>
      </c>
      <c r="B501" t="s">
        <v>1625</v>
      </c>
      <c r="C501" t="s">
        <v>53</v>
      </c>
      <c r="D501" t="s">
        <v>1626</v>
      </c>
    </row>
    <row r="502" spans="1:4">
      <c r="A502" t="s">
        <v>1627</v>
      </c>
      <c r="B502" t="s">
        <v>1628</v>
      </c>
      <c r="C502" t="s">
        <v>53</v>
      </c>
      <c r="D502" t="s">
        <v>1629</v>
      </c>
    </row>
    <row r="503" spans="1:4">
      <c r="A503" t="s">
        <v>1630</v>
      </c>
      <c r="B503" t="s">
        <v>1631</v>
      </c>
      <c r="C503" t="s">
        <v>53</v>
      </c>
      <c r="D503" t="s">
        <v>1632</v>
      </c>
    </row>
    <row r="504" spans="1:4">
      <c r="A504" t="s">
        <v>1633</v>
      </c>
      <c r="B504" t="s">
        <v>1634</v>
      </c>
      <c r="C504" t="s">
        <v>53</v>
      </c>
      <c r="D504" t="s">
        <v>1635</v>
      </c>
    </row>
    <row r="505" spans="1:4">
      <c r="A505" t="s">
        <v>1636</v>
      </c>
      <c r="B505" t="s">
        <v>1637</v>
      </c>
      <c r="C505" t="s">
        <v>53</v>
      </c>
      <c r="D505" t="s">
        <v>1638</v>
      </c>
    </row>
    <row r="506" spans="1:4">
      <c r="A506" t="s">
        <v>1639</v>
      </c>
      <c r="B506" t="s">
        <v>1640</v>
      </c>
      <c r="C506" t="s">
        <v>53</v>
      </c>
      <c r="D506" t="s">
        <v>1641</v>
      </c>
    </row>
    <row r="507" spans="1:4">
      <c r="A507" t="s">
        <v>1642</v>
      </c>
      <c r="B507" t="s">
        <v>1643</v>
      </c>
      <c r="C507" t="s">
        <v>53</v>
      </c>
      <c r="D507" t="s">
        <v>1644</v>
      </c>
    </row>
    <row r="508" spans="1:4">
      <c r="A508" t="s">
        <v>1645</v>
      </c>
      <c r="B508" t="s">
        <v>1646</v>
      </c>
      <c r="C508" t="s">
        <v>53</v>
      </c>
      <c r="D508" t="s">
        <v>1647</v>
      </c>
    </row>
    <row r="509" spans="1:4">
      <c r="A509" t="s">
        <v>1648</v>
      </c>
      <c r="B509" t="s">
        <v>1649</v>
      </c>
      <c r="C509" t="s">
        <v>53</v>
      </c>
      <c r="D509" t="s">
        <v>1650</v>
      </c>
    </row>
    <row r="510" spans="1:4">
      <c r="A510" t="s">
        <v>1651</v>
      </c>
      <c r="B510" t="s">
        <v>1652</v>
      </c>
      <c r="C510" t="s">
        <v>53</v>
      </c>
      <c r="D510" t="s">
        <v>1284</v>
      </c>
    </row>
    <row r="511" spans="1:4">
      <c r="A511" t="s">
        <v>1653</v>
      </c>
      <c r="B511" t="s">
        <v>1654</v>
      </c>
      <c r="C511" t="s">
        <v>53</v>
      </c>
      <c r="D511" t="s">
        <v>1655</v>
      </c>
    </row>
    <row r="512" spans="1:4">
      <c r="A512" t="s">
        <v>1656</v>
      </c>
      <c r="B512" t="s">
        <v>1657</v>
      </c>
      <c r="C512" t="s">
        <v>53</v>
      </c>
      <c r="D512" t="s">
        <v>1658</v>
      </c>
    </row>
    <row r="513" spans="1:4">
      <c r="A513" t="s">
        <v>1659</v>
      </c>
      <c r="B513" t="s">
        <v>1660</v>
      </c>
      <c r="C513" t="s">
        <v>53</v>
      </c>
      <c r="D513" t="s">
        <v>1661</v>
      </c>
    </row>
    <row r="514" spans="1:4">
      <c r="A514" t="s">
        <v>1662</v>
      </c>
      <c r="B514" t="s">
        <v>1663</v>
      </c>
      <c r="C514" t="s">
        <v>53</v>
      </c>
      <c r="D514" t="s">
        <v>1664</v>
      </c>
    </row>
    <row r="515" spans="1:4">
      <c r="A515" t="s">
        <v>1665</v>
      </c>
      <c r="B515" t="s">
        <v>1666</v>
      </c>
      <c r="C515" t="s">
        <v>53</v>
      </c>
      <c r="D515" t="s">
        <v>1667</v>
      </c>
    </row>
    <row r="516" spans="1:4">
      <c r="A516" t="s">
        <v>1668</v>
      </c>
      <c r="B516" t="s">
        <v>1669</v>
      </c>
      <c r="C516" t="s">
        <v>53</v>
      </c>
      <c r="D516" t="s">
        <v>1670</v>
      </c>
    </row>
    <row r="517" spans="1:4">
      <c r="A517" t="s">
        <v>1671</v>
      </c>
      <c r="B517" t="s">
        <v>1672</v>
      </c>
      <c r="C517" t="s">
        <v>53</v>
      </c>
      <c r="D517" t="s">
        <v>1673</v>
      </c>
    </row>
    <row r="518" spans="1:4">
      <c r="A518" t="s">
        <v>1674</v>
      </c>
      <c r="B518" t="s">
        <v>1675</v>
      </c>
      <c r="C518" t="s">
        <v>55</v>
      </c>
      <c r="D518" t="s">
        <v>1676</v>
      </c>
    </row>
    <row r="519" spans="1:4">
      <c r="A519" t="s">
        <v>1677</v>
      </c>
      <c r="B519" t="s">
        <v>1678</v>
      </c>
      <c r="C519" t="s">
        <v>55</v>
      </c>
      <c r="D519" t="s">
        <v>1679</v>
      </c>
    </row>
    <row r="520" spans="1:4">
      <c r="A520" t="s">
        <v>1680</v>
      </c>
      <c r="B520" t="s">
        <v>1681</v>
      </c>
      <c r="C520" t="s">
        <v>55</v>
      </c>
      <c r="D520" t="s">
        <v>1682</v>
      </c>
    </row>
    <row r="521" spans="1:4">
      <c r="A521" t="s">
        <v>1683</v>
      </c>
      <c r="B521" t="s">
        <v>1684</v>
      </c>
      <c r="C521" t="s">
        <v>55</v>
      </c>
      <c r="D521" t="s">
        <v>1685</v>
      </c>
    </row>
    <row r="522" spans="1:4">
      <c r="A522" t="s">
        <v>1686</v>
      </c>
      <c r="B522" t="s">
        <v>1687</v>
      </c>
      <c r="C522" t="s">
        <v>55</v>
      </c>
      <c r="D522" t="s">
        <v>1688</v>
      </c>
    </row>
    <row r="523" spans="1:4">
      <c r="A523" t="s">
        <v>1689</v>
      </c>
      <c r="B523" t="s">
        <v>1690</v>
      </c>
      <c r="C523" t="s">
        <v>55</v>
      </c>
      <c r="D523" t="s">
        <v>1691</v>
      </c>
    </row>
    <row r="524" spans="1:4">
      <c r="A524" t="s">
        <v>1692</v>
      </c>
      <c r="B524" t="s">
        <v>1693</v>
      </c>
      <c r="C524" t="s">
        <v>55</v>
      </c>
      <c r="D524" t="s">
        <v>1694</v>
      </c>
    </row>
    <row r="525" spans="1:4">
      <c r="A525" t="s">
        <v>1695</v>
      </c>
      <c r="B525" t="s">
        <v>1696</v>
      </c>
      <c r="C525" t="s">
        <v>55</v>
      </c>
      <c r="D525" t="s">
        <v>1697</v>
      </c>
    </row>
    <row r="526" spans="1:4">
      <c r="A526" t="s">
        <v>1698</v>
      </c>
      <c r="B526" t="s">
        <v>1699</v>
      </c>
      <c r="C526" t="s">
        <v>55</v>
      </c>
      <c r="D526" t="s">
        <v>1700</v>
      </c>
    </row>
    <row r="527" spans="1:4">
      <c r="A527" t="s">
        <v>1701</v>
      </c>
      <c r="B527" t="s">
        <v>1702</v>
      </c>
      <c r="C527" t="s">
        <v>55</v>
      </c>
      <c r="D527" t="s">
        <v>1703</v>
      </c>
    </row>
    <row r="528" spans="1:4">
      <c r="A528" t="s">
        <v>1704</v>
      </c>
      <c r="B528" t="s">
        <v>1705</v>
      </c>
      <c r="C528" t="s">
        <v>55</v>
      </c>
      <c r="D528" t="s">
        <v>1706</v>
      </c>
    </row>
    <row r="529" spans="1:4">
      <c r="A529" t="s">
        <v>1707</v>
      </c>
      <c r="B529" t="s">
        <v>1708</v>
      </c>
      <c r="C529" t="s">
        <v>55</v>
      </c>
      <c r="D529" t="s">
        <v>1709</v>
      </c>
    </row>
    <row r="530" spans="1:4">
      <c r="A530" t="s">
        <v>1710</v>
      </c>
      <c r="B530" t="s">
        <v>1711</v>
      </c>
      <c r="C530" t="s">
        <v>55</v>
      </c>
      <c r="D530" t="s">
        <v>1712</v>
      </c>
    </row>
    <row r="531" spans="1:4">
      <c r="A531" t="s">
        <v>1713</v>
      </c>
      <c r="B531" t="s">
        <v>1714</v>
      </c>
      <c r="C531" t="s">
        <v>55</v>
      </c>
      <c r="D531" t="s">
        <v>1715</v>
      </c>
    </row>
    <row r="532" spans="1:4">
      <c r="A532" t="s">
        <v>1716</v>
      </c>
      <c r="B532" t="s">
        <v>1717</v>
      </c>
      <c r="C532" t="s">
        <v>55</v>
      </c>
      <c r="D532" t="s">
        <v>1718</v>
      </c>
    </row>
    <row r="533" spans="1:4">
      <c r="A533" t="s">
        <v>1719</v>
      </c>
      <c r="B533" t="s">
        <v>1720</v>
      </c>
      <c r="C533" t="s">
        <v>55</v>
      </c>
      <c r="D533" t="s">
        <v>1721</v>
      </c>
    </row>
    <row r="534" spans="1:4">
      <c r="A534" t="s">
        <v>1722</v>
      </c>
      <c r="B534" t="s">
        <v>1723</v>
      </c>
      <c r="C534" t="s">
        <v>55</v>
      </c>
      <c r="D534" t="s">
        <v>1724</v>
      </c>
    </row>
    <row r="535" spans="1:4">
      <c r="A535" t="s">
        <v>1725</v>
      </c>
      <c r="B535" t="s">
        <v>1726</v>
      </c>
      <c r="C535" t="s">
        <v>55</v>
      </c>
      <c r="D535" t="s">
        <v>1727</v>
      </c>
    </row>
    <row r="536" spans="1:4">
      <c r="A536" t="s">
        <v>1728</v>
      </c>
      <c r="B536" t="s">
        <v>1729</v>
      </c>
      <c r="C536" t="s">
        <v>55</v>
      </c>
      <c r="D536" t="s">
        <v>1730</v>
      </c>
    </row>
    <row r="537" spans="1:4">
      <c r="A537" t="s">
        <v>1731</v>
      </c>
      <c r="B537" t="s">
        <v>1732</v>
      </c>
      <c r="C537" t="s">
        <v>55</v>
      </c>
      <c r="D537" t="s">
        <v>1733</v>
      </c>
    </row>
    <row r="538" spans="1:4">
      <c r="A538" t="s">
        <v>1734</v>
      </c>
      <c r="B538" t="s">
        <v>1735</v>
      </c>
      <c r="C538" t="s">
        <v>55</v>
      </c>
      <c r="D538" t="s">
        <v>1736</v>
      </c>
    </row>
    <row r="539" spans="1:4">
      <c r="A539" t="s">
        <v>1737</v>
      </c>
      <c r="B539" t="s">
        <v>1738</v>
      </c>
      <c r="C539" t="s">
        <v>55</v>
      </c>
      <c r="D539" t="s">
        <v>1739</v>
      </c>
    </row>
    <row r="540" spans="1:4">
      <c r="A540" t="s">
        <v>1740</v>
      </c>
      <c r="B540" t="s">
        <v>1741</v>
      </c>
      <c r="C540" t="s">
        <v>55</v>
      </c>
      <c r="D540" t="s">
        <v>1742</v>
      </c>
    </row>
    <row r="541" spans="1:4">
      <c r="A541" t="s">
        <v>1743</v>
      </c>
      <c r="B541" t="s">
        <v>1744</v>
      </c>
      <c r="C541" t="s">
        <v>55</v>
      </c>
      <c r="D541" t="s">
        <v>1745</v>
      </c>
    </row>
    <row r="542" spans="1:4">
      <c r="A542" t="s">
        <v>1746</v>
      </c>
      <c r="B542" t="s">
        <v>1747</v>
      </c>
      <c r="C542" t="s">
        <v>55</v>
      </c>
      <c r="D542" t="s">
        <v>1748</v>
      </c>
    </row>
    <row r="543" spans="1:4">
      <c r="A543" t="s">
        <v>1749</v>
      </c>
      <c r="B543" t="s">
        <v>1750</v>
      </c>
      <c r="C543" t="s">
        <v>55</v>
      </c>
      <c r="D543" t="s">
        <v>1751</v>
      </c>
    </row>
    <row r="544" spans="1:4">
      <c r="A544" t="s">
        <v>1752</v>
      </c>
      <c r="B544" t="s">
        <v>1753</v>
      </c>
      <c r="C544" t="s">
        <v>55</v>
      </c>
      <c r="D544" t="s">
        <v>1754</v>
      </c>
    </row>
    <row r="545" spans="1:4">
      <c r="A545" t="s">
        <v>1755</v>
      </c>
      <c r="B545" t="s">
        <v>1756</v>
      </c>
      <c r="C545" t="s">
        <v>55</v>
      </c>
      <c r="D545" t="s">
        <v>1757</v>
      </c>
    </row>
    <row r="546" spans="1:4">
      <c r="A546" t="s">
        <v>1758</v>
      </c>
      <c r="B546" t="s">
        <v>1759</v>
      </c>
      <c r="C546" t="s">
        <v>55</v>
      </c>
      <c r="D546" t="s">
        <v>1760</v>
      </c>
    </row>
    <row r="547" spans="1:4">
      <c r="A547" t="s">
        <v>1761</v>
      </c>
      <c r="B547" t="s">
        <v>1762</v>
      </c>
      <c r="C547" t="s">
        <v>55</v>
      </c>
      <c r="D547" t="s">
        <v>1763</v>
      </c>
    </row>
    <row r="548" spans="1:4">
      <c r="A548" t="s">
        <v>1764</v>
      </c>
      <c r="B548" t="s">
        <v>1765</v>
      </c>
      <c r="C548" t="s">
        <v>55</v>
      </c>
      <c r="D548" t="s">
        <v>1766</v>
      </c>
    </row>
    <row r="549" spans="1:4">
      <c r="A549" t="s">
        <v>1767</v>
      </c>
      <c r="B549" t="s">
        <v>1768</v>
      </c>
      <c r="C549" t="s">
        <v>55</v>
      </c>
      <c r="D549" t="s">
        <v>1769</v>
      </c>
    </row>
    <row r="550" spans="1:4">
      <c r="A550" t="s">
        <v>1770</v>
      </c>
      <c r="B550" t="s">
        <v>1771</v>
      </c>
      <c r="C550" t="s">
        <v>55</v>
      </c>
      <c r="D550" t="s">
        <v>1772</v>
      </c>
    </row>
    <row r="551" spans="1:4">
      <c r="A551" t="s">
        <v>1773</v>
      </c>
      <c r="B551" t="s">
        <v>1774</v>
      </c>
      <c r="C551" t="s">
        <v>55</v>
      </c>
      <c r="D551" t="s">
        <v>1775</v>
      </c>
    </row>
    <row r="552" spans="1:4">
      <c r="A552" t="s">
        <v>1776</v>
      </c>
      <c r="B552" t="s">
        <v>1777</v>
      </c>
      <c r="C552" t="s">
        <v>55</v>
      </c>
      <c r="D552" t="s">
        <v>1778</v>
      </c>
    </row>
    <row r="553" spans="1:4">
      <c r="A553" t="s">
        <v>1779</v>
      </c>
      <c r="B553" t="s">
        <v>1780</v>
      </c>
      <c r="C553" t="s">
        <v>55</v>
      </c>
      <c r="D553" t="s">
        <v>1781</v>
      </c>
    </row>
    <row r="554" spans="1:4">
      <c r="A554" t="s">
        <v>1782</v>
      </c>
      <c r="B554" t="s">
        <v>1783</v>
      </c>
      <c r="C554" t="s">
        <v>55</v>
      </c>
      <c r="D554" t="s">
        <v>1784</v>
      </c>
    </row>
    <row r="555" spans="1:4">
      <c r="A555" t="s">
        <v>1785</v>
      </c>
      <c r="B555" t="s">
        <v>1786</v>
      </c>
      <c r="C555" t="s">
        <v>55</v>
      </c>
      <c r="D555" t="s">
        <v>1787</v>
      </c>
    </row>
    <row r="556" spans="1:4">
      <c r="A556" t="s">
        <v>1788</v>
      </c>
      <c r="B556" t="s">
        <v>1789</v>
      </c>
      <c r="C556" t="s">
        <v>55</v>
      </c>
      <c r="D556" t="s">
        <v>1790</v>
      </c>
    </row>
    <row r="557" spans="1:4">
      <c r="A557" t="s">
        <v>1791</v>
      </c>
      <c r="B557" t="s">
        <v>1792</v>
      </c>
      <c r="C557" t="s">
        <v>55</v>
      </c>
      <c r="D557" t="s">
        <v>1793</v>
      </c>
    </row>
    <row r="558" spans="1:4">
      <c r="A558" t="s">
        <v>1794</v>
      </c>
      <c r="B558" t="s">
        <v>1795</v>
      </c>
      <c r="C558" t="s">
        <v>55</v>
      </c>
      <c r="D558" t="s">
        <v>1796</v>
      </c>
    </row>
    <row r="559" spans="1:4">
      <c r="A559" t="s">
        <v>1797</v>
      </c>
      <c r="B559" t="s">
        <v>1798</v>
      </c>
      <c r="C559" t="s">
        <v>55</v>
      </c>
      <c r="D559" t="s">
        <v>1799</v>
      </c>
    </row>
    <row r="560" spans="1:4">
      <c r="A560" t="s">
        <v>1800</v>
      </c>
      <c r="B560" t="s">
        <v>1801</v>
      </c>
      <c r="C560" t="s">
        <v>55</v>
      </c>
      <c r="D560" t="s">
        <v>1802</v>
      </c>
    </row>
    <row r="561" spans="1:4">
      <c r="A561" t="s">
        <v>1803</v>
      </c>
      <c r="B561" t="s">
        <v>1804</v>
      </c>
      <c r="C561" t="s">
        <v>55</v>
      </c>
      <c r="D561" t="s">
        <v>1805</v>
      </c>
    </row>
    <row r="562" spans="1:4">
      <c r="A562" t="s">
        <v>1806</v>
      </c>
      <c r="B562" t="s">
        <v>1807</v>
      </c>
      <c r="C562" t="s">
        <v>55</v>
      </c>
      <c r="D562" t="s">
        <v>1808</v>
      </c>
    </row>
    <row r="563" spans="1:4">
      <c r="A563" t="s">
        <v>1809</v>
      </c>
      <c r="B563" t="s">
        <v>1810</v>
      </c>
      <c r="C563" t="s">
        <v>55</v>
      </c>
      <c r="D563" t="s">
        <v>1811</v>
      </c>
    </row>
    <row r="564" spans="1:4">
      <c r="A564" t="s">
        <v>1812</v>
      </c>
      <c r="B564" t="s">
        <v>1813</v>
      </c>
      <c r="C564" t="s">
        <v>55</v>
      </c>
      <c r="D564" t="s">
        <v>1814</v>
      </c>
    </row>
    <row r="565" spans="1:4">
      <c r="A565" t="s">
        <v>1815</v>
      </c>
      <c r="B565" t="s">
        <v>1816</v>
      </c>
      <c r="C565" t="s">
        <v>55</v>
      </c>
      <c r="D565" t="s">
        <v>1817</v>
      </c>
    </row>
    <row r="566" spans="1:4">
      <c r="A566" t="s">
        <v>1818</v>
      </c>
      <c r="B566" t="s">
        <v>1819</v>
      </c>
      <c r="C566" t="s">
        <v>55</v>
      </c>
      <c r="D566" t="s">
        <v>1820</v>
      </c>
    </row>
    <row r="567" spans="1:4">
      <c r="A567" t="s">
        <v>1821</v>
      </c>
      <c r="B567" t="s">
        <v>1822</v>
      </c>
      <c r="C567" t="s">
        <v>55</v>
      </c>
      <c r="D567" t="s">
        <v>1823</v>
      </c>
    </row>
    <row r="568" spans="1:4">
      <c r="A568" t="s">
        <v>1824</v>
      </c>
      <c r="B568" t="s">
        <v>1825</v>
      </c>
      <c r="C568" t="s">
        <v>55</v>
      </c>
      <c r="D568" t="s">
        <v>1826</v>
      </c>
    </row>
    <row r="569" spans="1:4">
      <c r="A569" t="s">
        <v>1827</v>
      </c>
      <c r="B569" t="s">
        <v>1828</v>
      </c>
      <c r="C569" t="s">
        <v>55</v>
      </c>
      <c r="D569" t="s">
        <v>1829</v>
      </c>
    </row>
    <row r="570" spans="1:4">
      <c r="A570" t="s">
        <v>1830</v>
      </c>
      <c r="B570" t="s">
        <v>1831</v>
      </c>
      <c r="C570" t="s">
        <v>55</v>
      </c>
      <c r="D570" t="s">
        <v>1832</v>
      </c>
    </row>
    <row r="571" spans="1:4">
      <c r="A571" t="s">
        <v>1833</v>
      </c>
      <c r="B571" t="s">
        <v>1834</v>
      </c>
      <c r="C571" t="s">
        <v>55</v>
      </c>
      <c r="D571" t="s">
        <v>1835</v>
      </c>
    </row>
    <row r="572" spans="1:4">
      <c r="A572" t="s">
        <v>1836</v>
      </c>
      <c r="B572" t="s">
        <v>1837</v>
      </c>
      <c r="C572" t="s">
        <v>55</v>
      </c>
      <c r="D572" t="s">
        <v>1838</v>
      </c>
    </row>
    <row r="573" spans="1:4">
      <c r="A573" t="s">
        <v>1839</v>
      </c>
      <c r="B573" t="s">
        <v>1840</v>
      </c>
      <c r="C573" t="s">
        <v>55</v>
      </c>
      <c r="D573" t="s">
        <v>1841</v>
      </c>
    </row>
    <row r="574" spans="1:4">
      <c r="A574" t="s">
        <v>1842</v>
      </c>
      <c r="B574" t="s">
        <v>1843</v>
      </c>
      <c r="C574" t="s">
        <v>55</v>
      </c>
      <c r="D574" t="s">
        <v>1001</v>
      </c>
    </row>
    <row r="575" spans="1:4">
      <c r="A575" t="s">
        <v>1844</v>
      </c>
      <c r="B575" t="s">
        <v>1845</v>
      </c>
      <c r="C575" t="s">
        <v>55</v>
      </c>
      <c r="D575" t="s">
        <v>1846</v>
      </c>
    </row>
    <row r="576" spans="1:4">
      <c r="A576" t="s">
        <v>1847</v>
      </c>
      <c r="B576" t="s">
        <v>1848</v>
      </c>
      <c r="C576" t="s">
        <v>55</v>
      </c>
      <c r="D576" t="s">
        <v>1849</v>
      </c>
    </row>
    <row r="577" spans="1:4">
      <c r="A577" t="s">
        <v>1850</v>
      </c>
      <c r="B577" t="s">
        <v>1851</v>
      </c>
      <c r="C577" t="s">
        <v>55</v>
      </c>
      <c r="D577" t="s">
        <v>1852</v>
      </c>
    </row>
    <row r="578" spans="1:4">
      <c r="A578" t="s">
        <v>1853</v>
      </c>
      <c r="B578" t="s">
        <v>1854</v>
      </c>
      <c r="C578" t="s">
        <v>55</v>
      </c>
      <c r="D578" t="s">
        <v>1855</v>
      </c>
    </row>
    <row r="579" spans="1:4">
      <c r="A579" t="s">
        <v>1856</v>
      </c>
      <c r="B579" t="s">
        <v>1857</v>
      </c>
      <c r="C579" t="s">
        <v>55</v>
      </c>
      <c r="D579" t="s">
        <v>1858</v>
      </c>
    </row>
    <row r="580" spans="1:4">
      <c r="A580" t="s">
        <v>1859</v>
      </c>
      <c r="B580" t="s">
        <v>1860</v>
      </c>
      <c r="C580" t="s">
        <v>55</v>
      </c>
      <c r="D580" t="s">
        <v>1861</v>
      </c>
    </row>
    <row r="581" spans="1:4">
      <c r="A581" t="s">
        <v>1862</v>
      </c>
      <c r="B581" t="s">
        <v>1863</v>
      </c>
      <c r="C581" t="s">
        <v>57</v>
      </c>
      <c r="D581" t="s">
        <v>1864</v>
      </c>
    </row>
    <row r="582" spans="1:4">
      <c r="A582" t="s">
        <v>1865</v>
      </c>
      <c r="B582" t="s">
        <v>1866</v>
      </c>
      <c r="C582" t="s">
        <v>57</v>
      </c>
      <c r="D582" t="s">
        <v>1867</v>
      </c>
    </row>
    <row r="583" spans="1:4">
      <c r="A583" t="s">
        <v>1868</v>
      </c>
      <c r="B583" t="s">
        <v>1869</v>
      </c>
      <c r="C583" t="s">
        <v>57</v>
      </c>
      <c r="D583" t="s">
        <v>1870</v>
      </c>
    </row>
    <row r="584" spans="1:4">
      <c r="A584" t="s">
        <v>1871</v>
      </c>
      <c r="B584" t="s">
        <v>1872</v>
      </c>
      <c r="C584" t="s">
        <v>57</v>
      </c>
      <c r="D584" t="s">
        <v>1873</v>
      </c>
    </row>
    <row r="585" spans="1:4">
      <c r="A585" t="s">
        <v>1874</v>
      </c>
      <c r="B585" t="s">
        <v>1875</v>
      </c>
      <c r="C585" t="s">
        <v>57</v>
      </c>
      <c r="D585" t="s">
        <v>1876</v>
      </c>
    </row>
    <row r="586" spans="1:4">
      <c r="A586" t="s">
        <v>1877</v>
      </c>
      <c r="B586" t="s">
        <v>1878</v>
      </c>
      <c r="C586" t="s">
        <v>57</v>
      </c>
      <c r="D586" t="s">
        <v>1879</v>
      </c>
    </row>
    <row r="587" spans="1:4">
      <c r="A587" t="s">
        <v>1880</v>
      </c>
      <c r="B587" t="s">
        <v>1881</v>
      </c>
      <c r="C587" t="s">
        <v>57</v>
      </c>
      <c r="D587" t="s">
        <v>1882</v>
      </c>
    </row>
    <row r="588" spans="1:4">
      <c r="A588" t="s">
        <v>1883</v>
      </c>
      <c r="B588" t="s">
        <v>1884</v>
      </c>
      <c r="C588" t="s">
        <v>57</v>
      </c>
      <c r="D588" t="s">
        <v>1885</v>
      </c>
    </row>
    <row r="589" spans="1:4">
      <c r="A589" t="s">
        <v>1886</v>
      </c>
      <c r="B589" t="s">
        <v>1887</v>
      </c>
      <c r="C589" t="s">
        <v>57</v>
      </c>
      <c r="D589" t="s">
        <v>1888</v>
      </c>
    </row>
    <row r="590" spans="1:4">
      <c r="A590" t="s">
        <v>1889</v>
      </c>
      <c r="B590" t="s">
        <v>1890</v>
      </c>
      <c r="C590" t="s">
        <v>57</v>
      </c>
      <c r="D590" t="s">
        <v>1891</v>
      </c>
    </row>
    <row r="591" spans="1:4">
      <c r="A591" t="s">
        <v>1892</v>
      </c>
      <c r="B591" t="s">
        <v>1893</v>
      </c>
      <c r="C591" t="s">
        <v>57</v>
      </c>
      <c r="D591" t="s">
        <v>1894</v>
      </c>
    </row>
    <row r="592" spans="1:4">
      <c r="A592" t="s">
        <v>1895</v>
      </c>
      <c r="B592" t="s">
        <v>1896</v>
      </c>
      <c r="C592" t="s">
        <v>57</v>
      </c>
      <c r="D592" t="s">
        <v>1897</v>
      </c>
    </row>
    <row r="593" spans="1:4">
      <c r="A593" t="s">
        <v>1898</v>
      </c>
      <c r="B593" t="s">
        <v>1899</v>
      </c>
      <c r="C593" t="s">
        <v>57</v>
      </c>
      <c r="D593" t="s">
        <v>1900</v>
      </c>
    </row>
    <row r="594" spans="1:4">
      <c r="A594" t="s">
        <v>1901</v>
      </c>
      <c r="B594" t="s">
        <v>1902</v>
      </c>
      <c r="C594" t="s">
        <v>57</v>
      </c>
      <c r="D594" t="s">
        <v>1903</v>
      </c>
    </row>
    <row r="595" spans="1:4">
      <c r="A595" t="s">
        <v>1904</v>
      </c>
      <c r="B595" t="s">
        <v>1905</v>
      </c>
      <c r="C595" t="s">
        <v>57</v>
      </c>
      <c r="D595" t="s">
        <v>1906</v>
      </c>
    </row>
    <row r="596" spans="1:4">
      <c r="A596" t="s">
        <v>1907</v>
      </c>
      <c r="B596" t="s">
        <v>1908</v>
      </c>
      <c r="C596" t="s">
        <v>57</v>
      </c>
      <c r="D596" t="s">
        <v>1909</v>
      </c>
    </row>
    <row r="597" spans="1:4">
      <c r="A597" t="s">
        <v>1910</v>
      </c>
      <c r="B597" t="s">
        <v>1911</v>
      </c>
      <c r="C597" t="s">
        <v>57</v>
      </c>
      <c r="D597" t="s">
        <v>1912</v>
      </c>
    </row>
    <row r="598" spans="1:4">
      <c r="A598" t="s">
        <v>1913</v>
      </c>
      <c r="B598" t="s">
        <v>1914</v>
      </c>
      <c r="C598" t="s">
        <v>57</v>
      </c>
      <c r="D598" t="s">
        <v>1915</v>
      </c>
    </row>
    <row r="599" spans="1:4">
      <c r="A599" t="s">
        <v>1916</v>
      </c>
      <c r="B599" t="s">
        <v>1917</v>
      </c>
      <c r="C599" t="s">
        <v>57</v>
      </c>
      <c r="D599" t="s">
        <v>1918</v>
      </c>
    </row>
    <row r="600" spans="1:4">
      <c r="A600" t="s">
        <v>1919</v>
      </c>
      <c r="B600" t="s">
        <v>1920</v>
      </c>
      <c r="C600" t="s">
        <v>57</v>
      </c>
      <c r="D600" t="s">
        <v>1921</v>
      </c>
    </row>
    <row r="601" spans="1:4">
      <c r="A601" t="s">
        <v>1922</v>
      </c>
      <c r="B601" t="s">
        <v>1923</v>
      </c>
      <c r="C601" t="s">
        <v>57</v>
      </c>
      <c r="D601" t="s">
        <v>1924</v>
      </c>
    </row>
    <row r="602" spans="1:4">
      <c r="A602" t="s">
        <v>1925</v>
      </c>
      <c r="B602" t="s">
        <v>1926</v>
      </c>
      <c r="C602" t="s">
        <v>57</v>
      </c>
      <c r="D602" t="s">
        <v>1927</v>
      </c>
    </row>
    <row r="603" spans="1:4">
      <c r="A603" t="s">
        <v>1928</v>
      </c>
      <c r="B603" t="s">
        <v>1929</v>
      </c>
      <c r="C603" t="s">
        <v>57</v>
      </c>
      <c r="D603" t="s">
        <v>1930</v>
      </c>
    </row>
    <row r="604" spans="1:4">
      <c r="A604" t="s">
        <v>1931</v>
      </c>
      <c r="B604" t="s">
        <v>1932</v>
      </c>
      <c r="C604" t="s">
        <v>57</v>
      </c>
      <c r="D604" t="s">
        <v>1933</v>
      </c>
    </row>
    <row r="605" spans="1:4">
      <c r="A605" t="s">
        <v>1934</v>
      </c>
      <c r="B605" t="s">
        <v>1935</v>
      </c>
      <c r="C605" t="s">
        <v>57</v>
      </c>
      <c r="D605" t="s">
        <v>1936</v>
      </c>
    </row>
    <row r="606" spans="1:4">
      <c r="A606" t="s">
        <v>1937</v>
      </c>
      <c r="B606" t="s">
        <v>1938</v>
      </c>
      <c r="C606" t="s">
        <v>57</v>
      </c>
      <c r="D606" t="s">
        <v>1939</v>
      </c>
    </row>
    <row r="607" spans="1:4">
      <c r="A607" t="s">
        <v>1940</v>
      </c>
      <c r="B607" t="s">
        <v>1941</v>
      </c>
      <c r="C607" t="s">
        <v>57</v>
      </c>
      <c r="D607" t="s">
        <v>1942</v>
      </c>
    </row>
    <row r="608" spans="1:4">
      <c r="A608" t="s">
        <v>1943</v>
      </c>
      <c r="B608" t="s">
        <v>1944</v>
      </c>
      <c r="C608" t="s">
        <v>57</v>
      </c>
      <c r="D608" t="s">
        <v>1945</v>
      </c>
    </row>
    <row r="609" spans="1:4">
      <c r="A609" t="s">
        <v>1946</v>
      </c>
      <c r="B609" t="s">
        <v>1947</v>
      </c>
      <c r="C609" t="s">
        <v>57</v>
      </c>
      <c r="D609" t="s">
        <v>1948</v>
      </c>
    </row>
    <row r="610" spans="1:4">
      <c r="A610" t="s">
        <v>1949</v>
      </c>
      <c r="B610" t="s">
        <v>1950</v>
      </c>
      <c r="C610" t="s">
        <v>57</v>
      </c>
      <c r="D610" t="s">
        <v>1951</v>
      </c>
    </row>
    <row r="611" spans="1:4">
      <c r="A611" t="s">
        <v>1952</v>
      </c>
      <c r="B611" t="s">
        <v>1953</v>
      </c>
      <c r="C611" t="s">
        <v>57</v>
      </c>
      <c r="D611" t="s">
        <v>1954</v>
      </c>
    </row>
    <row r="612" spans="1:4">
      <c r="A612" t="s">
        <v>1955</v>
      </c>
      <c r="B612" t="s">
        <v>1956</v>
      </c>
      <c r="C612" t="s">
        <v>57</v>
      </c>
      <c r="D612" t="s">
        <v>1957</v>
      </c>
    </row>
    <row r="613" spans="1:4">
      <c r="A613" t="s">
        <v>1958</v>
      </c>
      <c r="B613" t="s">
        <v>1959</v>
      </c>
      <c r="C613" t="s">
        <v>57</v>
      </c>
      <c r="D613" t="s">
        <v>1960</v>
      </c>
    </row>
    <row r="614" spans="1:4">
      <c r="A614" t="s">
        <v>1961</v>
      </c>
      <c r="B614" t="s">
        <v>1962</v>
      </c>
      <c r="C614" t="s">
        <v>57</v>
      </c>
      <c r="D614" t="s">
        <v>1963</v>
      </c>
    </row>
    <row r="615" spans="1:4">
      <c r="A615" t="s">
        <v>1964</v>
      </c>
      <c r="B615" t="s">
        <v>1965</v>
      </c>
      <c r="C615" t="s">
        <v>57</v>
      </c>
      <c r="D615" t="s">
        <v>1966</v>
      </c>
    </row>
    <row r="616" spans="1:4">
      <c r="A616" t="s">
        <v>1967</v>
      </c>
      <c r="B616" t="s">
        <v>1968</v>
      </c>
      <c r="C616" t="s">
        <v>57</v>
      </c>
      <c r="D616" t="s">
        <v>1969</v>
      </c>
    </row>
    <row r="617" spans="1:4">
      <c r="A617" t="s">
        <v>1970</v>
      </c>
      <c r="B617" t="s">
        <v>1971</v>
      </c>
      <c r="C617" t="s">
        <v>57</v>
      </c>
      <c r="D617" t="s">
        <v>1972</v>
      </c>
    </row>
    <row r="618" spans="1:4">
      <c r="A618" t="s">
        <v>1973</v>
      </c>
      <c r="B618" t="s">
        <v>1974</v>
      </c>
      <c r="C618" t="s">
        <v>57</v>
      </c>
      <c r="D618" t="s">
        <v>1975</v>
      </c>
    </row>
    <row r="619" spans="1:4">
      <c r="A619" t="s">
        <v>1976</v>
      </c>
      <c r="B619" t="s">
        <v>1977</v>
      </c>
      <c r="C619" t="s">
        <v>57</v>
      </c>
      <c r="D619" t="s">
        <v>1978</v>
      </c>
    </row>
    <row r="620" spans="1:4">
      <c r="A620" t="s">
        <v>1979</v>
      </c>
      <c r="B620" t="s">
        <v>1980</v>
      </c>
      <c r="C620" t="s">
        <v>57</v>
      </c>
      <c r="D620" t="s">
        <v>1981</v>
      </c>
    </row>
    <row r="621" spans="1:4">
      <c r="A621" t="s">
        <v>1982</v>
      </c>
      <c r="B621" t="s">
        <v>1983</v>
      </c>
      <c r="C621" t="s">
        <v>57</v>
      </c>
      <c r="D621" t="s">
        <v>1984</v>
      </c>
    </row>
    <row r="622" spans="1:4">
      <c r="A622" t="s">
        <v>1985</v>
      </c>
      <c r="B622" t="s">
        <v>1986</v>
      </c>
      <c r="C622" t="s">
        <v>57</v>
      </c>
      <c r="D622" t="s">
        <v>1987</v>
      </c>
    </row>
    <row r="623" spans="1:4">
      <c r="A623" t="s">
        <v>1988</v>
      </c>
      <c r="B623" t="s">
        <v>1989</v>
      </c>
      <c r="C623" t="s">
        <v>57</v>
      </c>
      <c r="D623" t="s">
        <v>1990</v>
      </c>
    </row>
    <row r="624" spans="1:4">
      <c r="A624" t="s">
        <v>1991</v>
      </c>
      <c r="B624" t="s">
        <v>1992</v>
      </c>
      <c r="C624" t="s">
        <v>57</v>
      </c>
      <c r="D624" t="s">
        <v>1993</v>
      </c>
    </row>
    <row r="625" spans="1:4">
      <c r="A625" t="s">
        <v>1994</v>
      </c>
      <c r="B625" t="s">
        <v>1995</v>
      </c>
      <c r="C625" t="s">
        <v>57</v>
      </c>
      <c r="D625" t="s">
        <v>1996</v>
      </c>
    </row>
    <row r="626" spans="1:4">
      <c r="A626" t="s">
        <v>1997</v>
      </c>
      <c r="B626" t="s">
        <v>1998</v>
      </c>
      <c r="C626" t="s">
        <v>57</v>
      </c>
      <c r="D626" t="s">
        <v>1999</v>
      </c>
    </row>
    <row r="627" spans="1:4">
      <c r="A627" t="s">
        <v>2000</v>
      </c>
      <c r="B627" t="s">
        <v>2001</v>
      </c>
      <c r="C627" t="s">
        <v>57</v>
      </c>
      <c r="D627" t="s">
        <v>2002</v>
      </c>
    </row>
    <row r="628" spans="1:4">
      <c r="A628" t="s">
        <v>2003</v>
      </c>
      <c r="B628" t="s">
        <v>2004</v>
      </c>
      <c r="C628" t="s">
        <v>57</v>
      </c>
      <c r="D628" t="s">
        <v>2005</v>
      </c>
    </row>
    <row r="629" spans="1:4">
      <c r="A629" t="s">
        <v>2006</v>
      </c>
      <c r="B629" t="s">
        <v>2007</v>
      </c>
      <c r="C629" t="s">
        <v>57</v>
      </c>
      <c r="D629" t="s">
        <v>2008</v>
      </c>
    </row>
    <row r="630" spans="1:4">
      <c r="A630" t="s">
        <v>2009</v>
      </c>
      <c r="B630" t="s">
        <v>2010</v>
      </c>
      <c r="C630" t="s">
        <v>57</v>
      </c>
      <c r="D630" t="s">
        <v>2011</v>
      </c>
    </row>
    <row r="631" spans="1:4">
      <c r="A631" t="s">
        <v>2012</v>
      </c>
      <c r="B631" t="s">
        <v>2013</v>
      </c>
      <c r="C631" t="s">
        <v>57</v>
      </c>
      <c r="D631" t="s">
        <v>2014</v>
      </c>
    </row>
    <row r="632" spans="1:4">
      <c r="A632" t="s">
        <v>2015</v>
      </c>
      <c r="B632" t="s">
        <v>2016</v>
      </c>
      <c r="C632" t="s">
        <v>57</v>
      </c>
      <c r="D632" t="s">
        <v>2017</v>
      </c>
    </row>
    <row r="633" spans="1:4">
      <c r="A633" t="s">
        <v>2018</v>
      </c>
      <c r="B633" t="s">
        <v>2019</v>
      </c>
      <c r="C633" t="s">
        <v>57</v>
      </c>
      <c r="D633" t="s">
        <v>2020</v>
      </c>
    </row>
    <row r="634" spans="1:4">
      <c r="A634" t="s">
        <v>2021</v>
      </c>
      <c r="B634" t="s">
        <v>2022</v>
      </c>
      <c r="C634" t="s">
        <v>57</v>
      </c>
      <c r="D634" t="s">
        <v>2023</v>
      </c>
    </row>
    <row r="635" spans="1:4">
      <c r="A635" t="s">
        <v>2024</v>
      </c>
      <c r="B635" t="s">
        <v>2025</v>
      </c>
      <c r="C635" t="s">
        <v>59</v>
      </c>
      <c r="D635" t="s">
        <v>2026</v>
      </c>
    </row>
    <row r="636" spans="1:4">
      <c r="A636" t="s">
        <v>2027</v>
      </c>
      <c r="B636" t="s">
        <v>2028</v>
      </c>
      <c r="C636" t="s">
        <v>59</v>
      </c>
      <c r="D636" t="s">
        <v>2029</v>
      </c>
    </row>
    <row r="637" spans="1:4">
      <c r="A637" t="s">
        <v>2030</v>
      </c>
      <c r="B637" t="s">
        <v>2031</v>
      </c>
      <c r="C637" t="s">
        <v>59</v>
      </c>
      <c r="D637" t="s">
        <v>2032</v>
      </c>
    </row>
    <row r="638" spans="1:4">
      <c r="A638" t="s">
        <v>2033</v>
      </c>
      <c r="B638" t="s">
        <v>2034</v>
      </c>
      <c r="C638" t="s">
        <v>59</v>
      </c>
      <c r="D638" t="s">
        <v>2035</v>
      </c>
    </row>
    <row r="639" spans="1:4">
      <c r="A639" t="s">
        <v>2036</v>
      </c>
      <c r="B639" t="s">
        <v>2037</v>
      </c>
      <c r="C639" t="s">
        <v>59</v>
      </c>
      <c r="D639" t="s">
        <v>2038</v>
      </c>
    </row>
    <row r="640" spans="1:4">
      <c r="A640" t="s">
        <v>2039</v>
      </c>
      <c r="B640" t="s">
        <v>2040</v>
      </c>
      <c r="C640" t="s">
        <v>59</v>
      </c>
      <c r="D640" t="s">
        <v>2041</v>
      </c>
    </row>
    <row r="641" spans="1:4">
      <c r="A641" t="s">
        <v>2042</v>
      </c>
      <c r="B641" t="s">
        <v>2043</v>
      </c>
      <c r="C641" t="s">
        <v>59</v>
      </c>
      <c r="D641" t="s">
        <v>2044</v>
      </c>
    </row>
    <row r="642" spans="1:4">
      <c r="A642" t="s">
        <v>2045</v>
      </c>
      <c r="B642" t="s">
        <v>2046</v>
      </c>
      <c r="C642" t="s">
        <v>59</v>
      </c>
      <c r="D642" t="s">
        <v>2047</v>
      </c>
    </row>
    <row r="643" spans="1:4">
      <c r="A643" t="s">
        <v>2048</v>
      </c>
      <c r="B643" t="s">
        <v>2049</v>
      </c>
      <c r="C643" t="s">
        <v>59</v>
      </c>
      <c r="D643" t="s">
        <v>2050</v>
      </c>
    </row>
    <row r="644" spans="1:4">
      <c r="A644" t="s">
        <v>2051</v>
      </c>
      <c r="B644" t="s">
        <v>2052</v>
      </c>
      <c r="C644" t="s">
        <v>59</v>
      </c>
      <c r="D644" t="s">
        <v>2053</v>
      </c>
    </row>
    <row r="645" spans="1:4">
      <c r="A645" t="s">
        <v>2054</v>
      </c>
      <c r="B645" t="s">
        <v>2055</v>
      </c>
      <c r="C645" t="s">
        <v>59</v>
      </c>
      <c r="D645" t="s">
        <v>2056</v>
      </c>
    </row>
    <row r="646" spans="1:4">
      <c r="A646" t="s">
        <v>2057</v>
      </c>
      <c r="B646" t="s">
        <v>2058</v>
      </c>
      <c r="C646" t="s">
        <v>59</v>
      </c>
      <c r="D646" t="s">
        <v>2059</v>
      </c>
    </row>
    <row r="647" spans="1:4">
      <c r="A647" t="s">
        <v>2060</v>
      </c>
      <c r="B647" t="s">
        <v>2061</v>
      </c>
      <c r="C647" t="s">
        <v>59</v>
      </c>
      <c r="D647" t="s">
        <v>2062</v>
      </c>
    </row>
    <row r="648" spans="1:4">
      <c r="A648" t="s">
        <v>2063</v>
      </c>
      <c r="B648" t="s">
        <v>2064</v>
      </c>
      <c r="C648" t="s">
        <v>59</v>
      </c>
      <c r="D648" t="s">
        <v>2065</v>
      </c>
    </row>
    <row r="649" spans="1:4">
      <c r="A649" t="s">
        <v>2066</v>
      </c>
      <c r="B649" t="s">
        <v>2067</v>
      </c>
      <c r="C649" t="s">
        <v>59</v>
      </c>
      <c r="D649" t="s">
        <v>2068</v>
      </c>
    </row>
    <row r="650" spans="1:4">
      <c r="A650" t="s">
        <v>2069</v>
      </c>
      <c r="B650" t="s">
        <v>2070</v>
      </c>
      <c r="C650" t="s">
        <v>59</v>
      </c>
      <c r="D650" t="s">
        <v>2071</v>
      </c>
    </row>
    <row r="651" spans="1:4">
      <c r="A651" t="s">
        <v>2072</v>
      </c>
      <c r="B651" t="s">
        <v>2073</v>
      </c>
      <c r="C651" t="s">
        <v>59</v>
      </c>
      <c r="D651" t="s">
        <v>2074</v>
      </c>
    </row>
    <row r="652" spans="1:4">
      <c r="A652" t="s">
        <v>2075</v>
      </c>
      <c r="B652" t="s">
        <v>2076</v>
      </c>
      <c r="C652" t="s">
        <v>59</v>
      </c>
      <c r="D652" t="s">
        <v>2077</v>
      </c>
    </row>
    <row r="653" spans="1:4">
      <c r="A653" t="s">
        <v>2078</v>
      </c>
      <c r="B653" t="s">
        <v>2079</v>
      </c>
      <c r="C653" t="s">
        <v>59</v>
      </c>
      <c r="D653" t="s">
        <v>2080</v>
      </c>
    </row>
    <row r="654" spans="1:4">
      <c r="A654" t="s">
        <v>2081</v>
      </c>
      <c r="B654" t="s">
        <v>2082</v>
      </c>
      <c r="C654" t="s">
        <v>59</v>
      </c>
      <c r="D654" t="s">
        <v>2083</v>
      </c>
    </row>
    <row r="655" spans="1:4">
      <c r="A655" t="s">
        <v>2084</v>
      </c>
      <c r="B655" t="s">
        <v>2085</v>
      </c>
      <c r="C655" t="s">
        <v>59</v>
      </c>
      <c r="D655" t="s">
        <v>2086</v>
      </c>
    </row>
    <row r="656" spans="1:4">
      <c r="A656" t="s">
        <v>2087</v>
      </c>
      <c r="B656" t="s">
        <v>2088</v>
      </c>
      <c r="C656" t="s">
        <v>59</v>
      </c>
      <c r="D656" t="s">
        <v>2089</v>
      </c>
    </row>
    <row r="657" spans="1:4">
      <c r="A657" t="s">
        <v>2090</v>
      </c>
      <c r="B657" t="s">
        <v>2091</v>
      </c>
      <c r="C657" t="s">
        <v>59</v>
      </c>
      <c r="D657" t="s">
        <v>2092</v>
      </c>
    </row>
    <row r="658" spans="1:4">
      <c r="A658" t="s">
        <v>2093</v>
      </c>
      <c r="B658" t="s">
        <v>2094</v>
      </c>
      <c r="C658" t="s">
        <v>59</v>
      </c>
      <c r="D658" t="s">
        <v>2095</v>
      </c>
    </row>
    <row r="659" spans="1:4">
      <c r="A659" t="s">
        <v>2096</v>
      </c>
      <c r="B659" t="s">
        <v>2097</v>
      </c>
      <c r="C659" t="s">
        <v>59</v>
      </c>
      <c r="D659" t="s">
        <v>2098</v>
      </c>
    </row>
    <row r="660" spans="1:4">
      <c r="A660" t="s">
        <v>2099</v>
      </c>
      <c r="B660" t="s">
        <v>2100</v>
      </c>
      <c r="C660" t="s">
        <v>59</v>
      </c>
      <c r="D660" t="s">
        <v>2101</v>
      </c>
    </row>
    <row r="661" spans="1:4">
      <c r="A661" t="s">
        <v>2102</v>
      </c>
      <c r="B661" t="s">
        <v>2103</v>
      </c>
      <c r="C661" t="s">
        <v>59</v>
      </c>
      <c r="D661" t="s">
        <v>2104</v>
      </c>
    </row>
    <row r="662" spans="1:4">
      <c r="A662" t="s">
        <v>2105</v>
      </c>
      <c r="B662" t="s">
        <v>2106</v>
      </c>
      <c r="C662" t="s">
        <v>59</v>
      </c>
      <c r="D662" t="s">
        <v>2107</v>
      </c>
    </row>
    <row r="663" spans="1:4">
      <c r="A663" t="s">
        <v>2108</v>
      </c>
      <c r="B663" t="s">
        <v>2109</v>
      </c>
      <c r="C663" t="s">
        <v>59</v>
      </c>
      <c r="D663" t="s">
        <v>2110</v>
      </c>
    </row>
    <row r="664" spans="1:4">
      <c r="A664" t="s">
        <v>2111</v>
      </c>
      <c r="B664" t="s">
        <v>2112</v>
      </c>
      <c r="C664" t="s">
        <v>59</v>
      </c>
      <c r="D664" t="s">
        <v>2113</v>
      </c>
    </row>
    <row r="665" spans="1:4">
      <c r="A665" t="s">
        <v>2114</v>
      </c>
      <c r="B665" t="s">
        <v>2115</v>
      </c>
      <c r="C665" t="s">
        <v>59</v>
      </c>
      <c r="D665" t="s">
        <v>2116</v>
      </c>
    </row>
    <row r="666" spans="1:4">
      <c r="A666" t="s">
        <v>2117</v>
      </c>
      <c r="B666" t="s">
        <v>2118</v>
      </c>
      <c r="C666" t="s">
        <v>59</v>
      </c>
      <c r="D666" t="s">
        <v>2119</v>
      </c>
    </row>
    <row r="667" spans="1:4">
      <c r="A667" t="s">
        <v>2120</v>
      </c>
      <c r="B667" t="s">
        <v>2121</v>
      </c>
      <c r="C667" t="s">
        <v>59</v>
      </c>
      <c r="D667" t="s">
        <v>2122</v>
      </c>
    </row>
    <row r="668" spans="1:4">
      <c r="A668" t="s">
        <v>2123</v>
      </c>
      <c r="B668" t="s">
        <v>2124</v>
      </c>
      <c r="C668" t="s">
        <v>59</v>
      </c>
      <c r="D668" t="s">
        <v>2125</v>
      </c>
    </row>
    <row r="669" spans="1:4">
      <c r="A669" t="s">
        <v>2126</v>
      </c>
      <c r="B669" t="s">
        <v>2127</v>
      </c>
      <c r="C669" t="s">
        <v>59</v>
      </c>
      <c r="D669" t="s">
        <v>2128</v>
      </c>
    </row>
    <row r="670" spans="1:4">
      <c r="A670" t="s">
        <v>2129</v>
      </c>
      <c r="B670" t="s">
        <v>2130</v>
      </c>
      <c r="C670" t="s">
        <v>59</v>
      </c>
      <c r="D670" t="s">
        <v>2131</v>
      </c>
    </row>
    <row r="671" spans="1:4">
      <c r="A671" t="s">
        <v>2132</v>
      </c>
      <c r="B671" t="s">
        <v>2133</v>
      </c>
      <c r="C671" t="s">
        <v>59</v>
      </c>
      <c r="D671" t="s">
        <v>2134</v>
      </c>
    </row>
    <row r="672" spans="1:4">
      <c r="A672" t="s">
        <v>2135</v>
      </c>
      <c r="B672" t="s">
        <v>2136</v>
      </c>
      <c r="C672" t="s">
        <v>59</v>
      </c>
      <c r="D672" t="s">
        <v>2137</v>
      </c>
    </row>
    <row r="673" spans="1:4">
      <c r="A673" t="s">
        <v>2138</v>
      </c>
      <c r="B673" t="s">
        <v>2139</v>
      </c>
      <c r="C673" t="s">
        <v>59</v>
      </c>
      <c r="D673" t="s">
        <v>2140</v>
      </c>
    </row>
    <row r="674" spans="1:4">
      <c r="A674" t="s">
        <v>2141</v>
      </c>
      <c r="B674" t="s">
        <v>2142</v>
      </c>
      <c r="C674" t="s">
        <v>59</v>
      </c>
      <c r="D674" t="s">
        <v>2143</v>
      </c>
    </row>
    <row r="675" spans="1:4">
      <c r="A675" t="s">
        <v>2144</v>
      </c>
      <c r="B675" t="s">
        <v>2145</v>
      </c>
      <c r="C675" t="s">
        <v>59</v>
      </c>
      <c r="D675" t="s">
        <v>2146</v>
      </c>
    </row>
    <row r="676" spans="1:4">
      <c r="A676" t="s">
        <v>2147</v>
      </c>
      <c r="B676" t="s">
        <v>2148</v>
      </c>
      <c r="C676" t="s">
        <v>59</v>
      </c>
      <c r="D676" t="s">
        <v>2149</v>
      </c>
    </row>
    <row r="677" spans="1:4">
      <c r="A677" t="s">
        <v>2150</v>
      </c>
      <c r="B677" t="s">
        <v>2151</v>
      </c>
      <c r="C677" t="s">
        <v>59</v>
      </c>
      <c r="D677" t="s">
        <v>2152</v>
      </c>
    </row>
    <row r="678" spans="1:4">
      <c r="A678" t="s">
        <v>2153</v>
      </c>
      <c r="B678" t="s">
        <v>2154</v>
      </c>
      <c r="C678" t="s">
        <v>59</v>
      </c>
      <c r="D678" t="s">
        <v>2155</v>
      </c>
    </row>
    <row r="679" spans="1:4">
      <c r="A679" t="s">
        <v>2156</v>
      </c>
      <c r="B679" t="s">
        <v>2157</v>
      </c>
      <c r="C679" t="s">
        <v>59</v>
      </c>
      <c r="D679" t="s">
        <v>2158</v>
      </c>
    </row>
    <row r="680" spans="1:4">
      <c r="A680" t="s">
        <v>2159</v>
      </c>
      <c r="B680" t="s">
        <v>2160</v>
      </c>
      <c r="C680" t="s">
        <v>59</v>
      </c>
      <c r="D680" t="s">
        <v>2161</v>
      </c>
    </row>
    <row r="681" spans="1:4">
      <c r="A681" t="s">
        <v>2162</v>
      </c>
      <c r="B681" t="s">
        <v>2163</v>
      </c>
      <c r="C681" t="s">
        <v>59</v>
      </c>
      <c r="D681" t="s">
        <v>2164</v>
      </c>
    </row>
    <row r="682" spans="1:4">
      <c r="A682" t="s">
        <v>2165</v>
      </c>
      <c r="B682" t="s">
        <v>2166</v>
      </c>
      <c r="C682" t="s">
        <v>59</v>
      </c>
      <c r="D682" t="s">
        <v>2167</v>
      </c>
    </row>
    <row r="683" spans="1:4">
      <c r="A683" t="s">
        <v>2168</v>
      </c>
      <c r="B683" t="s">
        <v>2169</v>
      </c>
      <c r="C683" t="s">
        <v>59</v>
      </c>
      <c r="D683" t="s">
        <v>2170</v>
      </c>
    </row>
    <row r="684" spans="1:4">
      <c r="A684" t="s">
        <v>2171</v>
      </c>
      <c r="B684" t="s">
        <v>2172</v>
      </c>
      <c r="C684" t="s">
        <v>59</v>
      </c>
      <c r="D684" t="s">
        <v>2173</v>
      </c>
    </row>
    <row r="685" spans="1:4">
      <c r="A685" t="s">
        <v>2174</v>
      </c>
      <c r="B685" t="s">
        <v>2175</v>
      </c>
      <c r="C685" t="s">
        <v>59</v>
      </c>
      <c r="D685" t="s">
        <v>2176</v>
      </c>
    </row>
    <row r="686" spans="1:4">
      <c r="A686" t="s">
        <v>2177</v>
      </c>
      <c r="B686" t="s">
        <v>2178</v>
      </c>
      <c r="C686" t="s">
        <v>59</v>
      </c>
      <c r="D686" t="s">
        <v>2179</v>
      </c>
    </row>
    <row r="687" spans="1:4">
      <c r="A687" t="s">
        <v>2180</v>
      </c>
      <c r="B687" t="s">
        <v>2181</v>
      </c>
      <c r="C687" t="s">
        <v>59</v>
      </c>
      <c r="D687" t="s">
        <v>2182</v>
      </c>
    </row>
    <row r="688" spans="1:4">
      <c r="A688" t="s">
        <v>2183</v>
      </c>
      <c r="B688" t="s">
        <v>2184</v>
      </c>
      <c r="C688" t="s">
        <v>59</v>
      </c>
      <c r="D688" t="s">
        <v>2185</v>
      </c>
    </row>
    <row r="689" spans="1:4">
      <c r="A689" t="s">
        <v>2186</v>
      </c>
      <c r="B689" t="s">
        <v>2187</v>
      </c>
      <c r="C689" t="s">
        <v>59</v>
      </c>
      <c r="D689" t="s">
        <v>2188</v>
      </c>
    </row>
    <row r="690" spans="1:4">
      <c r="A690" t="s">
        <v>2189</v>
      </c>
      <c r="B690" t="s">
        <v>2190</v>
      </c>
      <c r="C690" t="s">
        <v>59</v>
      </c>
      <c r="D690" t="s">
        <v>2191</v>
      </c>
    </row>
    <row r="691" spans="1:4">
      <c r="A691" t="s">
        <v>2192</v>
      </c>
      <c r="B691" t="s">
        <v>2193</v>
      </c>
      <c r="C691" t="s">
        <v>59</v>
      </c>
      <c r="D691" t="s">
        <v>2194</v>
      </c>
    </row>
    <row r="692" spans="1:4">
      <c r="A692" t="s">
        <v>2195</v>
      </c>
      <c r="B692" t="s">
        <v>2196</v>
      </c>
      <c r="C692" t="s">
        <v>59</v>
      </c>
      <c r="D692" t="s">
        <v>2197</v>
      </c>
    </row>
    <row r="693" spans="1:4">
      <c r="A693" t="s">
        <v>2198</v>
      </c>
      <c r="B693" t="s">
        <v>2199</v>
      </c>
      <c r="C693" t="s">
        <v>59</v>
      </c>
      <c r="D693" t="s">
        <v>2200</v>
      </c>
    </row>
    <row r="694" spans="1:4">
      <c r="A694" t="s">
        <v>2201</v>
      </c>
      <c r="B694" t="s">
        <v>2202</v>
      </c>
      <c r="C694" t="s">
        <v>59</v>
      </c>
      <c r="D694" t="s">
        <v>2203</v>
      </c>
    </row>
    <row r="695" spans="1:4">
      <c r="A695" t="s">
        <v>2204</v>
      </c>
      <c r="B695" t="s">
        <v>2205</v>
      </c>
      <c r="C695" t="s">
        <v>59</v>
      </c>
      <c r="D695" t="s">
        <v>2206</v>
      </c>
    </row>
    <row r="696" spans="1:4">
      <c r="A696" t="s">
        <v>2207</v>
      </c>
      <c r="B696" t="s">
        <v>2208</v>
      </c>
      <c r="C696" t="s">
        <v>59</v>
      </c>
      <c r="D696" t="s">
        <v>2209</v>
      </c>
    </row>
    <row r="697" spans="1:4">
      <c r="A697" t="s">
        <v>2210</v>
      </c>
      <c r="B697" t="s">
        <v>2211</v>
      </c>
      <c r="C697" t="s">
        <v>61</v>
      </c>
      <c r="D697" t="s">
        <v>2212</v>
      </c>
    </row>
    <row r="698" spans="1:4">
      <c r="A698" t="s">
        <v>2213</v>
      </c>
      <c r="B698" t="s">
        <v>2214</v>
      </c>
      <c r="C698" t="s">
        <v>61</v>
      </c>
      <c r="D698" t="s">
        <v>2215</v>
      </c>
    </row>
    <row r="699" spans="1:4">
      <c r="A699" t="s">
        <v>2216</v>
      </c>
      <c r="B699" t="s">
        <v>2217</v>
      </c>
      <c r="C699" t="s">
        <v>61</v>
      </c>
      <c r="D699" t="s">
        <v>2218</v>
      </c>
    </row>
    <row r="700" spans="1:4">
      <c r="A700" t="s">
        <v>2219</v>
      </c>
      <c r="B700" t="s">
        <v>2220</v>
      </c>
      <c r="C700" t="s">
        <v>61</v>
      </c>
      <c r="D700" t="s">
        <v>2221</v>
      </c>
    </row>
    <row r="701" spans="1:4">
      <c r="A701" t="s">
        <v>2222</v>
      </c>
      <c r="B701" t="s">
        <v>2223</v>
      </c>
      <c r="C701" t="s">
        <v>61</v>
      </c>
      <c r="D701" t="s">
        <v>2224</v>
      </c>
    </row>
    <row r="702" spans="1:4">
      <c r="A702" t="s">
        <v>2225</v>
      </c>
      <c r="B702" t="s">
        <v>2226</v>
      </c>
      <c r="C702" t="s">
        <v>61</v>
      </c>
      <c r="D702" t="s">
        <v>2227</v>
      </c>
    </row>
    <row r="703" spans="1:4">
      <c r="A703" t="s">
        <v>2228</v>
      </c>
      <c r="B703" t="s">
        <v>2229</v>
      </c>
      <c r="C703" t="s">
        <v>61</v>
      </c>
      <c r="D703" t="s">
        <v>2230</v>
      </c>
    </row>
    <row r="704" spans="1:4">
      <c r="A704" t="s">
        <v>2231</v>
      </c>
      <c r="B704" t="s">
        <v>2232</v>
      </c>
      <c r="C704" t="s">
        <v>61</v>
      </c>
      <c r="D704" t="s">
        <v>2233</v>
      </c>
    </row>
    <row r="705" spans="1:4">
      <c r="A705" t="s">
        <v>2234</v>
      </c>
      <c r="B705" t="s">
        <v>2235</v>
      </c>
      <c r="C705" t="s">
        <v>61</v>
      </c>
      <c r="D705" t="s">
        <v>2236</v>
      </c>
    </row>
    <row r="706" spans="1:4">
      <c r="A706" t="s">
        <v>2237</v>
      </c>
      <c r="B706" t="s">
        <v>2238</v>
      </c>
      <c r="C706" t="s">
        <v>61</v>
      </c>
      <c r="D706" t="s">
        <v>2239</v>
      </c>
    </row>
    <row r="707" spans="1:4">
      <c r="A707" t="s">
        <v>2240</v>
      </c>
      <c r="B707" t="s">
        <v>2241</v>
      </c>
      <c r="C707" t="s">
        <v>61</v>
      </c>
      <c r="D707" t="s">
        <v>2242</v>
      </c>
    </row>
    <row r="708" spans="1:4">
      <c r="A708" t="s">
        <v>2243</v>
      </c>
      <c r="B708" t="s">
        <v>2244</v>
      </c>
      <c r="C708" t="s">
        <v>61</v>
      </c>
      <c r="D708" t="s">
        <v>2245</v>
      </c>
    </row>
    <row r="709" spans="1:4">
      <c r="A709" t="s">
        <v>2246</v>
      </c>
      <c r="B709" t="s">
        <v>2247</v>
      </c>
      <c r="C709" t="s">
        <v>61</v>
      </c>
      <c r="D709" t="s">
        <v>2248</v>
      </c>
    </row>
    <row r="710" spans="1:4">
      <c r="A710" t="s">
        <v>2249</v>
      </c>
      <c r="B710" t="s">
        <v>2250</v>
      </c>
      <c r="C710" t="s">
        <v>61</v>
      </c>
      <c r="D710" t="s">
        <v>2251</v>
      </c>
    </row>
    <row r="711" spans="1:4">
      <c r="A711" t="s">
        <v>2252</v>
      </c>
      <c r="B711" t="s">
        <v>2253</v>
      </c>
      <c r="C711" t="s">
        <v>61</v>
      </c>
      <c r="D711" t="s">
        <v>2254</v>
      </c>
    </row>
    <row r="712" spans="1:4">
      <c r="A712" t="s">
        <v>2255</v>
      </c>
      <c r="B712" t="s">
        <v>2256</v>
      </c>
      <c r="C712" t="s">
        <v>61</v>
      </c>
      <c r="D712" t="s">
        <v>2257</v>
      </c>
    </row>
    <row r="713" spans="1:4">
      <c r="A713" t="s">
        <v>2258</v>
      </c>
      <c r="B713" t="s">
        <v>2259</v>
      </c>
      <c r="C713" t="s">
        <v>61</v>
      </c>
      <c r="D713" t="s">
        <v>2260</v>
      </c>
    </row>
    <row r="714" spans="1:4">
      <c r="A714" t="s">
        <v>2261</v>
      </c>
      <c r="B714" t="s">
        <v>2262</v>
      </c>
      <c r="C714" t="s">
        <v>61</v>
      </c>
      <c r="D714" t="s">
        <v>2263</v>
      </c>
    </row>
    <row r="715" spans="1:4">
      <c r="A715" t="s">
        <v>2264</v>
      </c>
      <c r="B715" t="s">
        <v>2265</v>
      </c>
      <c r="C715" t="s">
        <v>61</v>
      </c>
      <c r="D715" t="s">
        <v>2266</v>
      </c>
    </row>
    <row r="716" spans="1:4">
      <c r="A716" t="s">
        <v>2267</v>
      </c>
      <c r="B716" t="s">
        <v>2268</v>
      </c>
      <c r="C716" t="s">
        <v>61</v>
      </c>
      <c r="D716" t="s">
        <v>2269</v>
      </c>
    </row>
    <row r="717" spans="1:4">
      <c r="A717" t="s">
        <v>2270</v>
      </c>
      <c r="B717" t="s">
        <v>2271</v>
      </c>
      <c r="C717" t="s">
        <v>61</v>
      </c>
      <c r="D717" t="s">
        <v>2272</v>
      </c>
    </row>
    <row r="718" spans="1:4">
      <c r="A718" t="s">
        <v>2273</v>
      </c>
      <c r="B718" t="s">
        <v>2274</v>
      </c>
      <c r="C718" t="s">
        <v>61</v>
      </c>
      <c r="D718" t="s">
        <v>2275</v>
      </c>
    </row>
    <row r="719" spans="1:4">
      <c r="A719" t="s">
        <v>2276</v>
      </c>
      <c r="B719" t="s">
        <v>2277</v>
      </c>
      <c r="C719" t="s">
        <v>61</v>
      </c>
      <c r="D719" t="s">
        <v>2278</v>
      </c>
    </row>
    <row r="720" spans="1:4">
      <c r="A720" t="s">
        <v>2279</v>
      </c>
      <c r="B720" t="s">
        <v>2280</v>
      </c>
      <c r="C720" t="s">
        <v>61</v>
      </c>
      <c r="D720" t="s">
        <v>2281</v>
      </c>
    </row>
    <row r="721" spans="1:4">
      <c r="A721" t="s">
        <v>2282</v>
      </c>
      <c r="B721" t="s">
        <v>2283</v>
      </c>
      <c r="C721" t="s">
        <v>61</v>
      </c>
      <c r="D721" t="s">
        <v>2284</v>
      </c>
    </row>
    <row r="722" spans="1:4">
      <c r="A722" t="s">
        <v>2285</v>
      </c>
      <c r="B722" t="s">
        <v>2286</v>
      </c>
      <c r="C722" t="s">
        <v>61</v>
      </c>
      <c r="D722" t="s">
        <v>2287</v>
      </c>
    </row>
    <row r="723" spans="1:4">
      <c r="A723" t="s">
        <v>2288</v>
      </c>
      <c r="B723" t="s">
        <v>2289</v>
      </c>
      <c r="C723" t="s">
        <v>61</v>
      </c>
      <c r="D723" t="s">
        <v>2290</v>
      </c>
    </row>
    <row r="724" spans="1:4">
      <c r="A724" t="s">
        <v>2291</v>
      </c>
      <c r="B724" t="s">
        <v>2292</v>
      </c>
      <c r="C724" t="s">
        <v>61</v>
      </c>
      <c r="D724" t="s">
        <v>2293</v>
      </c>
    </row>
    <row r="725" spans="1:4">
      <c r="A725" t="s">
        <v>2294</v>
      </c>
      <c r="B725" t="s">
        <v>2295</v>
      </c>
      <c r="C725" t="s">
        <v>61</v>
      </c>
      <c r="D725" t="s">
        <v>2296</v>
      </c>
    </row>
    <row r="726" spans="1:4">
      <c r="A726" t="s">
        <v>2297</v>
      </c>
      <c r="B726" t="s">
        <v>2298</v>
      </c>
      <c r="C726" t="s">
        <v>61</v>
      </c>
      <c r="D726" t="s">
        <v>2299</v>
      </c>
    </row>
    <row r="727" spans="1:4">
      <c r="A727" t="s">
        <v>2300</v>
      </c>
      <c r="B727" t="s">
        <v>2301</v>
      </c>
      <c r="C727" t="s">
        <v>61</v>
      </c>
      <c r="D727" t="s">
        <v>2302</v>
      </c>
    </row>
    <row r="728" spans="1:4">
      <c r="A728" t="s">
        <v>2303</v>
      </c>
      <c r="B728" t="s">
        <v>2304</v>
      </c>
      <c r="C728" t="s">
        <v>61</v>
      </c>
      <c r="D728" t="s">
        <v>2305</v>
      </c>
    </row>
    <row r="729" spans="1:4">
      <c r="A729" t="s">
        <v>2306</v>
      </c>
      <c r="B729" t="s">
        <v>2307</v>
      </c>
      <c r="C729" t="s">
        <v>61</v>
      </c>
      <c r="D729" t="s">
        <v>2308</v>
      </c>
    </row>
    <row r="730" spans="1:4">
      <c r="A730" t="s">
        <v>2309</v>
      </c>
      <c r="B730" t="s">
        <v>2310</v>
      </c>
      <c r="C730" t="s">
        <v>63</v>
      </c>
      <c r="D730" t="s">
        <v>2311</v>
      </c>
    </row>
    <row r="731" spans="1:4">
      <c r="A731" t="s">
        <v>2312</v>
      </c>
      <c r="B731" t="s">
        <v>2313</v>
      </c>
      <c r="C731" t="s">
        <v>63</v>
      </c>
      <c r="D731" t="s">
        <v>2314</v>
      </c>
    </row>
    <row r="732" spans="1:4">
      <c r="A732" t="s">
        <v>2315</v>
      </c>
      <c r="B732" t="s">
        <v>2316</v>
      </c>
      <c r="C732" t="s">
        <v>63</v>
      </c>
      <c r="D732" t="s">
        <v>2317</v>
      </c>
    </row>
    <row r="733" spans="1:4">
      <c r="A733" t="s">
        <v>2318</v>
      </c>
      <c r="B733" t="s">
        <v>2319</v>
      </c>
      <c r="C733" t="s">
        <v>63</v>
      </c>
      <c r="D733" t="s">
        <v>2320</v>
      </c>
    </row>
    <row r="734" spans="1:4">
      <c r="A734" t="s">
        <v>2321</v>
      </c>
      <c r="B734" t="s">
        <v>2322</v>
      </c>
      <c r="C734" t="s">
        <v>63</v>
      </c>
      <c r="D734" t="s">
        <v>2323</v>
      </c>
    </row>
    <row r="735" spans="1:4">
      <c r="A735" t="s">
        <v>2324</v>
      </c>
      <c r="B735" t="s">
        <v>2325</v>
      </c>
      <c r="C735" t="s">
        <v>63</v>
      </c>
      <c r="D735" t="s">
        <v>2326</v>
      </c>
    </row>
    <row r="736" spans="1:4">
      <c r="A736" t="s">
        <v>2327</v>
      </c>
      <c r="B736" t="s">
        <v>2328</v>
      </c>
      <c r="C736" t="s">
        <v>63</v>
      </c>
      <c r="D736" t="s">
        <v>2329</v>
      </c>
    </row>
    <row r="737" spans="1:4">
      <c r="A737" t="s">
        <v>2330</v>
      </c>
      <c r="B737" t="s">
        <v>2331</v>
      </c>
      <c r="C737" t="s">
        <v>63</v>
      </c>
      <c r="D737" t="s">
        <v>2332</v>
      </c>
    </row>
    <row r="738" spans="1:4">
      <c r="A738" t="s">
        <v>2333</v>
      </c>
      <c r="B738" t="s">
        <v>2334</v>
      </c>
      <c r="C738" t="s">
        <v>63</v>
      </c>
      <c r="D738" t="s">
        <v>2335</v>
      </c>
    </row>
    <row r="739" spans="1:4">
      <c r="A739" t="s">
        <v>2336</v>
      </c>
      <c r="B739" t="s">
        <v>2337</v>
      </c>
      <c r="C739" t="s">
        <v>63</v>
      </c>
      <c r="D739" t="s">
        <v>2338</v>
      </c>
    </row>
    <row r="740" spans="1:4">
      <c r="A740" t="s">
        <v>2339</v>
      </c>
      <c r="B740" t="s">
        <v>2340</v>
      </c>
      <c r="C740" t="s">
        <v>63</v>
      </c>
      <c r="D740" t="s">
        <v>2341</v>
      </c>
    </row>
    <row r="741" spans="1:4">
      <c r="A741" t="s">
        <v>2342</v>
      </c>
      <c r="B741" t="s">
        <v>2343</v>
      </c>
      <c r="C741" t="s">
        <v>63</v>
      </c>
      <c r="D741" t="s">
        <v>2344</v>
      </c>
    </row>
    <row r="742" spans="1:4">
      <c r="A742" t="s">
        <v>2345</v>
      </c>
      <c r="B742" t="s">
        <v>2346</v>
      </c>
      <c r="C742" t="s">
        <v>63</v>
      </c>
      <c r="D742" t="s">
        <v>2347</v>
      </c>
    </row>
    <row r="743" spans="1:4">
      <c r="A743" t="s">
        <v>2348</v>
      </c>
      <c r="B743" t="s">
        <v>2349</v>
      </c>
      <c r="C743" t="s">
        <v>63</v>
      </c>
      <c r="D743" t="s">
        <v>2350</v>
      </c>
    </row>
    <row r="744" spans="1:4">
      <c r="A744" t="s">
        <v>2351</v>
      </c>
      <c r="B744" t="s">
        <v>2352</v>
      </c>
      <c r="C744" t="s">
        <v>63</v>
      </c>
      <c r="D744" t="s">
        <v>2353</v>
      </c>
    </row>
    <row r="745" spans="1:4">
      <c r="A745" t="s">
        <v>2354</v>
      </c>
      <c r="B745" t="s">
        <v>2355</v>
      </c>
      <c r="C745" t="s">
        <v>63</v>
      </c>
      <c r="D745" t="s">
        <v>2356</v>
      </c>
    </row>
    <row r="746" spans="1:4">
      <c r="A746" t="s">
        <v>2357</v>
      </c>
      <c r="B746" t="s">
        <v>2358</v>
      </c>
      <c r="C746" t="s">
        <v>63</v>
      </c>
      <c r="D746" t="s">
        <v>2359</v>
      </c>
    </row>
    <row r="747" spans="1:4">
      <c r="A747" t="s">
        <v>2360</v>
      </c>
      <c r="B747" t="s">
        <v>2361</v>
      </c>
      <c r="C747" t="s">
        <v>63</v>
      </c>
      <c r="D747" t="s">
        <v>2362</v>
      </c>
    </row>
    <row r="748" spans="1:4">
      <c r="A748" t="s">
        <v>2363</v>
      </c>
      <c r="B748" t="s">
        <v>2364</v>
      </c>
      <c r="C748" t="s">
        <v>63</v>
      </c>
      <c r="D748" t="s">
        <v>2365</v>
      </c>
    </row>
    <row r="749" spans="1:4">
      <c r="A749" t="s">
        <v>2366</v>
      </c>
      <c r="B749" t="s">
        <v>2367</v>
      </c>
      <c r="C749" t="s">
        <v>63</v>
      </c>
      <c r="D749" t="s">
        <v>2368</v>
      </c>
    </row>
    <row r="750" spans="1:4">
      <c r="A750" t="s">
        <v>2369</v>
      </c>
      <c r="B750" t="s">
        <v>2370</v>
      </c>
      <c r="C750" t="s">
        <v>63</v>
      </c>
      <c r="D750" t="s">
        <v>2371</v>
      </c>
    </row>
    <row r="751" spans="1:4">
      <c r="A751" t="s">
        <v>2372</v>
      </c>
      <c r="B751" t="s">
        <v>2373</v>
      </c>
      <c r="C751" t="s">
        <v>63</v>
      </c>
      <c r="D751" t="s">
        <v>2374</v>
      </c>
    </row>
    <row r="752" spans="1:4">
      <c r="A752" t="s">
        <v>2375</v>
      </c>
      <c r="B752" t="s">
        <v>2376</v>
      </c>
      <c r="C752" t="s">
        <v>63</v>
      </c>
      <c r="D752" t="s">
        <v>2377</v>
      </c>
    </row>
    <row r="753" spans="1:4">
      <c r="A753" t="s">
        <v>2378</v>
      </c>
      <c r="B753" t="s">
        <v>2379</v>
      </c>
      <c r="C753" t="s">
        <v>63</v>
      </c>
      <c r="D753" t="s">
        <v>2380</v>
      </c>
    </row>
    <row r="754" spans="1:4">
      <c r="A754" t="s">
        <v>2381</v>
      </c>
      <c r="B754" t="s">
        <v>2382</v>
      </c>
      <c r="C754" t="s">
        <v>63</v>
      </c>
      <c r="D754" t="s">
        <v>2383</v>
      </c>
    </row>
    <row r="755" spans="1:4">
      <c r="A755" t="s">
        <v>2384</v>
      </c>
      <c r="B755" t="s">
        <v>2385</v>
      </c>
      <c r="C755" t="s">
        <v>63</v>
      </c>
      <c r="D755" t="s">
        <v>2386</v>
      </c>
    </row>
    <row r="756" spans="1:4">
      <c r="A756" t="s">
        <v>2387</v>
      </c>
      <c r="B756" t="s">
        <v>2388</v>
      </c>
      <c r="C756" t="s">
        <v>63</v>
      </c>
      <c r="D756" t="s">
        <v>2389</v>
      </c>
    </row>
    <row r="757" spans="1:4">
      <c r="A757" t="s">
        <v>2390</v>
      </c>
      <c r="B757" t="s">
        <v>2391</v>
      </c>
      <c r="C757" t="s">
        <v>63</v>
      </c>
      <c r="D757" t="s">
        <v>2392</v>
      </c>
    </row>
    <row r="758" spans="1:4">
      <c r="A758" t="s">
        <v>2393</v>
      </c>
      <c r="B758" t="s">
        <v>2394</v>
      </c>
      <c r="C758" t="s">
        <v>63</v>
      </c>
      <c r="D758" t="s">
        <v>2395</v>
      </c>
    </row>
    <row r="759" spans="1:4">
      <c r="A759" t="s">
        <v>2396</v>
      </c>
      <c r="B759" t="s">
        <v>2397</v>
      </c>
      <c r="C759" t="s">
        <v>63</v>
      </c>
      <c r="D759" t="s">
        <v>2398</v>
      </c>
    </row>
    <row r="760" spans="1:4">
      <c r="A760" t="s">
        <v>2399</v>
      </c>
      <c r="B760" t="s">
        <v>2400</v>
      </c>
      <c r="C760" t="s">
        <v>65</v>
      </c>
      <c r="D760" t="s">
        <v>2401</v>
      </c>
    </row>
    <row r="761" spans="1:4">
      <c r="A761" t="s">
        <v>2402</v>
      </c>
      <c r="B761" t="s">
        <v>2403</v>
      </c>
      <c r="C761" t="s">
        <v>65</v>
      </c>
      <c r="D761" t="s">
        <v>2404</v>
      </c>
    </row>
    <row r="762" spans="1:4">
      <c r="A762" t="s">
        <v>2405</v>
      </c>
      <c r="B762" t="s">
        <v>2406</v>
      </c>
      <c r="C762" t="s">
        <v>65</v>
      </c>
      <c r="D762" t="s">
        <v>2407</v>
      </c>
    </row>
    <row r="763" spans="1:4">
      <c r="A763" t="s">
        <v>2408</v>
      </c>
      <c r="B763" t="s">
        <v>2409</v>
      </c>
      <c r="C763" t="s">
        <v>65</v>
      </c>
      <c r="D763" t="s">
        <v>2410</v>
      </c>
    </row>
    <row r="764" spans="1:4">
      <c r="A764" t="s">
        <v>2411</v>
      </c>
      <c r="B764" t="s">
        <v>2412</v>
      </c>
      <c r="C764" t="s">
        <v>65</v>
      </c>
      <c r="D764" t="s">
        <v>2413</v>
      </c>
    </row>
    <row r="765" spans="1:4">
      <c r="A765" t="s">
        <v>2414</v>
      </c>
      <c r="B765" t="s">
        <v>2415</v>
      </c>
      <c r="C765" t="s">
        <v>65</v>
      </c>
      <c r="D765" t="s">
        <v>2416</v>
      </c>
    </row>
    <row r="766" spans="1:4">
      <c r="A766" t="s">
        <v>2417</v>
      </c>
      <c r="B766" t="s">
        <v>2418</v>
      </c>
      <c r="C766" t="s">
        <v>65</v>
      </c>
      <c r="D766" t="s">
        <v>2419</v>
      </c>
    </row>
    <row r="767" spans="1:4">
      <c r="A767" t="s">
        <v>2420</v>
      </c>
      <c r="B767" t="s">
        <v>2421</v>
      </c>
      <c r="C767" t="s">
        <v>65</v>
      </c>
      <c r="D767" t="s">
        <v>2422</v>
      </c>
    </row>
    <row r="768" spans="1:4">
      <c r="A768" t="s">
        <v>2423</v>
      </c>
      <c r="B768" t="s">
        <v>2424</v>
      </c>
      <c r="C768" t="s">
        <v>65</v>
      </c>
      <c r="D768" t="s">
        <v>2425</v>
      </c>
    </row>
    <row r="769" spans="1:4">
      <c r="A769" t="s">
        <v>2426</v>
      </c>
      <c r="B769" t="s">
        <v>2427</v>
      </c>
      <c r="C769" t="s">
        <v>65</v>
      </c>
      <c r="D769" t="s">
        <v>2428</v>
      </c>
    </row>
    <row r="770" spans="1:4">
      <c r="A770" t="s">
        <v>2429</v>
      </c>
      <c r="B770" t="s">
        <v>2430</v>
      </c>
      <c r="C770" t="s">
        <v>65</v>
      </c>
      <c r="D770" t="s">
        <v>2431</v>
      </c>
    </row>
    <row r="771" spans="1:4">
      <c r="A771" t="s">
        <v>2432</v>
      </c>
      <c r="B771" t="s">
        <v>2433</v>
      </c>
      <c r="C771" t="s">
        <v>65</v>
      </c>
      <c r="D771" t="s">
        <v>2434</v>
      </c>
    </row>
    <row r="772" spans="1:4">
      <c r="A772" t="s">
        <v>2435</v>
      </c>
      <c r="B772" t="s">
        <v>2436</v>
      </c>
      <c r="C772" t="s">
        <v>65</v>
      </c>
      <c r="D772" t="s">
        <v>2437</v>
      </c>
    </row>
    <row r="773" spans="1:4">
      <c r="A773" t="s">
        <v>2438</v>
      </c>
      <c r="B773" t="s">
        <v>2439</v>
      </c>
      <c r="C773" t="s">
        <v>65</v>
      </c>
      <c r="D773" t="s">
        <v>2440</v>
      </c>
    </row>
    <row r="774" spans="1:4">
      <c r="A774" t="s">
        <v>2441</v>
      </c>
      <c r="B774" t="s">
        <v>2442</v>
      </c>
      <c r="C774" t="s">
        <v>65</v>
      </c>
      <c r="D774" t="s">
        <v>1136</v>
      </c>
    </row>
    <row r="775" spans="1:4">
      <c r="A775" t="s">
        <v>2443</v>
      </c>
      <c r="B775" t="s">
        <v>2444</v>
      </c>
      <c r="C775" t="s">
        <v>67</v>
      </c>
      <c r="D775" t="s">
        <v>2445</v>
      </c>
    </row>
    <row r="776" spans="1:4">
      <c r="A776" t="s">
        <v>2446</v>
      </c>
      <c r="B776" t="s">
        <v>2447</v>
      </c>
      <c r="C776" t="s">
        <v>67</v>
      </c>
      <c r="D776" t="s">
        <v>2448</v>
      </c>
    </row>
    <row r="777" spans="1:4">
      <c r="A777" t="s">
        <v>2449</v>
      </c>
      <c r="B777" t="s">
        <v>2450</v>
      </c>
      <c r="C777" t="s">
        <v>67</v>
      </c>
      <c r="D777" t="s">
        <v>2451</v>
      </c>
    </row>
    <row r="778" spans="1:4">
      <c r="A778" t="s">
        <v>2452</v>
      </c>
      <c r="B778" t="s">
        <v>2453</v>
      </c>
      <c r="C778" t="s">
        <v>67</v>
      </c>
      <c r="D778" t="s">
        <v>2454</v>
      </c>
    </row>
    <row r="779" spans="1:4">
      <c r="A779" t="s">
        <v>2455</v>
      </c>
      <c r="B779" t="s">
        <v>2456</v>
      </c>
      <c r="C779" t="s">
        <v>67</v>
      </c>
      <c r="D779" t="s">
        <v>2457</v>
      </c>
    </row>
    <row r="780" spans="1:4">
      <c r="A780" t="s">
        <v>2458</v>
      </c>
      <c r="B780" t="s">
        <v>2459</v>
      </c>
      <c r="C780" t="s">
        <v>67</v>
      </c>
      <c r="D780" t="s">
        <v>2460</v>
      </c>
    </row>
    <row r="781" spans="1:4">
      <c r="A781" t="s">
        <v>2461</v>
      </c>
      <c r="B781" t="s">
        <v>2462</v>
      </c>
      <c r="C781" t="s">
        <v>67</v>
      </c>
      <c r="D781" t="s">
        <v>2463</v>
      </c>
    </row>
    <row r="782" spans="1:4">
      <c r="A782" t="s">
        <v>2464</v>
      </c>
      <c r="B782" t="s">
        <v>2465</v>
      </c>
      <c r="C782" t="s">
        <v>67</v>
      </c>
      <c r="D782" t="s">
        <v>2466</v>
      </c>
    </row>
    <row r="783" spans="1:4">
      <c r="A783" t="s">
        <v>2467</v>
      </c>
      <c r="B783" t="s">
        <v>2468</v>
      </c>
      <c r="C783" t="s">
        <v>67</v>
      </c>
      <c r="D783" t="s">
        <v>2469</v>
      </c>
    </row>
    <row r="784" spans="1:4">
      <c r="A784" t="s">
        <v>2470</v>
      </c>
      <c r="B784" t="s">
        <v>2471</v>
      </c>
      <c r="C784" t="s">
        <v>67</v>
      </c>
      <c r="D784" t="s">
        <v>2472</v>
      </c>
    </row>
    <row r="785" spans="1:4">
      <c r="A785" t="s">
        <v>2473</v>
      </c>
      <c r="B785" t="s">
        <v>2474</v>
      </c>
      <c r="C785" t="s">
        <v>67</v>
      </c>
      <c r="D785" t="s">
        <v>2475</v>
      </c>
    </row>
    <row r="786" spans="1:4">
      <c r="A786" t="s">
        <v>2476</v>
      </c>
      <c r="B786" t="s">
        <v>2477</v>
      </c>
      <c r="C786" t="s">
        <v>67</v>
      </c>
      <c r="D786" t="s">
        <v>2478</v>
      </c>
    </row>
    <row r="787" spans="1:4">
      <c r="A787" t="s">
        <v>2479</v>
      </c>
      <c r="B787" t="s">
        <v>2480</v>
      </c>
      <c r="C787" t="s">
        <v>67</v>
      </c>
      <c r="D787" t="s">
        <v>2481</v>
      </c>
    </row>
    <row r="788" spans="1:4">
      <c r="A788" t="s">
        <v>2482</v>
      </c>
      <c r="B788" t="s">
        <v>2483</v>
      </c>
      <c r="C788" t="s">
        <v>67</v>
      </c>
      <c r="D788" t="s">
        <v>2484</v>
      </c>
    </row>
    <row r="789" spans="1:4">
      <c r="A789" t="s">
        <v>2485</v>
      </c>
      <c r="B789" t="s">
        <v>2486</v>
      </c>
      <c r="C789" t="s">
        <v>67</v>
      </c>
      <c r="D789" t="s">
        <v>2487</v>
      </c>
    </row>
    <row r="790" spans="1:4">
      <c r="A790" t="s">
        <v>2488</v>
      </c>
      <c r="B790" t="s">
        <v>2489</v>
      </c>
      <c r="C790" t="s">
        <v>67</v>
      </c>
      <c r="D790" t="s">
        <v>2490</v>
      </c>
    </row>
    <row r="791" spans="1:4">
      <c r="A791" t="s">
        <v>2491</v>
      </c>
      <c r="B791" t="s">
        <v>2492</v>
      </c>
      <c r="C791" t="s">
        <v>67</v>
      </c>
      <c r="D791" t="s">
        <v>2493</v>
      </c>
    </row>
    <row r="792" spans="1:4">
      <c r="A792" t="s">
        <v>2494</v>
      </c>
      <c r="B792" t="s">
        <v>2495</v>
      </c>
      <c r="C792" t="s">
        <v>67</v>
      </c>
      <c r="D792" t="s">
        <v>2496</v>
      </c>
    </row>
    <row r="793" spans="1:4">
      <c r="A793" t="s">
        <v>2497</v>
      </c>
      <c r="B793" t="s">
        <v>2498</v>
      </c>
      <c r="C793" t="s">
        <v>67</v>
      </c>
      <c r="D793" t="s">
        <v>2499</v>
      </c>
    </row>
    <row r="794" spans="1:4">
      <c r="A794" t="s">
        <v>2500</v>
      </c>
      <c r="B794" t="s">
        <v>2501</v>
      </c>
      <c r="C794" t="s">
        <v>69</v>
      </c>
      <c r="D794" t="s">
        <v>2502</v>
      </c>
    </row>
    <row r="795" spans="1:4">
      <c r="A795" t="s">
        <v>2503</v>
      </c>
      <c r="B795" t="s">
        <v>2504</v>
      </c>
      <c r="C795" t="s">
        <v>69</v>
      </c>
      <c r="D795" t="s">
        <v>2505</v>
      </c>
    </row>
    <row r="796" spans="1:4">
      <c r="A796" t="s">
        <v>2506</v>
      </c>
      <c r="B796" t="s">
        <v>2507</v>
      </c>
      <c r="C796" t="s">
        <v>69</v>
      </c>
      <c r="D796" t="s">
        <v>2508</v>
      </c>
    </row>
    <row r="797" spans="1:4">
      <c r="A797" t="s">
        <v>2509</v>
      </c>
      <c r="B797" t="s">
        <v>2510</v>
      </c>
      <c r="C797" t="s">
        <v>69</v>
      </c>
      <c r="D797" t="s">
        <v>2511</v>
      </c>
    </row>
    <row r="798" spans="1:4">
      <c r="A798" t="s">
        <v>2512</v>
      </c>
      <c r="B798" t="s">
        <v>2513</v>
      </c>
      <c r="C798" t="s">
        <v>69</v>
      </c>
      <c r="D798" t="s">
        <v>2514</v>
      </c>
    </row>
    <row r="799" spans="1:4">
      <c r="A799" t="s">
        <v>2515</v>
      </c>
      <c r="B799" t="s">
        <v>2516</v>
      </c>
      <c r="C799" t="s">
        <v>69</v>
      </c>
      <c r="D799" t="s">
        <v>2517</v>
      </c>
    </row>
    <row r="800" spans="1:4">
      <c r="A800" t="s">
        <v>2518</v>
      </c>
      <c r="B800" t="s">
        <v>2519</v>
      </c>
      <c r="C800" t="s">
        <v>69</v>
      </c>
      <c r="D800" t="s">
        <v>2520</v>
      </c>
    </row>
    <row r="801" spans="1:4">
      <c r="A801" t="s">
        <v>2521</v>
      </c>
      <c r="B801" t="s">
        <v>2522</v>
      </c>
      <c r="C801" t="s">
        <v>69</v>
      </c>
      <c r="D801" t="s">
        <v>2523</v>
      </c>
    </row>
    <row r="802" spans="1:4">
      <c r="A802" t="s">
        <v>2524</v>
      </c>
      <c r="B802" t="s">
        <v>2525</v>
      </c>
      <c r="C802" t="s">
        <v>69</v>
      </c>
      <c r="D802" t="s">
        <v>2526</v>
      </c>
    </row>
    <row r="803" spans="1:4">
      <c r="A803" t="s">
        <v>2527</v>
      </c>
      <c r="B803" t="s">
        <v>2528</v>
      </c>
      <c r="C803" t="s">
        <v>69</v>
      </c>
      <c r="D803" t="s">
        <v>2529</v>
      </c>
    </row>
    <row r="804" spans="1:4">
      <c r="A804" t="s">
        <v>2530</v>
      </c>
      <c r="B804" t="s">
        <v>2531</v>
      </c>
      <c r="C804" t="s">
        <v>69</v>
      </c>
      <c r="D804" t="s">
        <v>617</v>
      </c>
    </row>
    <row r="805" spans="1:4">
      <c r="A805" t="s">
        <v>2532</v>
      </c>
      <c r="B805" t="s">
        <v>2533</v>
      </c>
      <c r="C805" t="s">
        <v>69</v>
      </c>
      <c r="D805" t="s">
        <v>2534</v>
      </c>
    </row>
    <row r="806" spans="1:4">
      <c r="A806" t="s">
        <v>2535</v>
      </c>
      <c r="B806" t="s">
        <v>2536</v>
      </c>
      <c r="C806" t="s">
        <v>69</v>
      </c>
      <c r="D806" t="s">
        <v>2537</v>
      </c>
    </row>
    <row r="807" spans="1:4">
      <c r="A807" t="s">
        <v>2538</v>
      </c>
      <c r="B807" t="s">
        <v>2539</v>
      </c>
      <c r="C807" t="s">
        <v>69</v>
      </c>
      <c r="D807" t="s">
        <v>2540</v>
      </c>
    </row>
    <row r="808" spans="1:4">
      <c r="A808" t="s">
        <v>2541</v>
      </c>
      <c r="B808" t="s">
        <v>2542</v>
      </c>
      <c r="C808" t="s">
        <v>69</v>
      </c>
      <c r="D808" t="s">
        <v>2543</v>
      </c>
    </row>
    <row r="809" spans="1:4">
      <c r="A809" t="s">
        <v>2544</v>
      </c>
      <c r="B809" t="s">
        <v>2545</v>
      </c>
      <c r="C809" t="s">
        <v>69</v>
      </c>
      <c r="D809" t="s">
        <v>2546</v>
      </c>
    </row>
    <row r="810" spans="1:4">
      <c r="A810" t="s">
        <v>2547</v>
      </c>
      <c r="B810" t="s">
        <v>2548</v>
      </c>
      <c r="C810" t="s">
        <v>69</v>
      </c>
      <c r="D810" t="s">
        <v>2549</v>
      </c>
    </row>
    <row r="811" spans="1:4">
      <c r="A811" t="s">
        <v>2550</v>
      </c>
      <c r="B811" t="s">
        <v>2551</v>
      </c>
      <c r="C811" t="s">
        <v>71</v>
      </c>
      <c r="D811" t="s">
        <v>2552</v>
      </c>
    </row>
    <row r="812" spans="1:4">
      <c r="A812" t="s">
        <v>2553</v>
      </c>
      <c r="B812" t="s">
        <v>2554</v>
      </c>
      <c r="C812" t="s">
        <v>71</v>
      </c>
      <c r="D812" t="s">
        <v>2555</v>
      </c>
    </row>
    <row r="813" spans="1:4">
      <c r="A813" t="s">
        <v>2556</v>
      </c>
      <c r="B813" t="s">
        <v>2557</v>
      </c>
      <c r="C813" t="s">
        <v>71</v>
      </c>
      <c r="D813" t="s">
        <v>2558</v>
      </c>
    </row>
    <row r="814" spans="1:4">
      <c r="A814" t="s">
        <v>2559</v>
      </c>
      <c r="B814" t="s">
        <v>2560</v>
      </c>
      <c r="C814" t="s">
        <v>71</v>
      </c>
      <c r="D814" t="s">
        <v>2561</v>
      </c>
    </row>
    <row r="815" spans="1:4">
      <c r="A815" t="s">
        <v>2562</v>
      </c>
      <c r="B815" t="s">
        <v>2563</v>
      </c>
      <c r="C815" t="s">
        <v>71</v>
      </c>
      <c r="D815" t="s">
        <v>2564</v>
      </c>
    </row>
    <row r="816" spans="1:4">
      <c r="A816" t="s">
        <v>2565</v>
      </c>
      <c r="B816" t="s">
        <v>2566</v>
      </c>
      <c r="C816" t="s">
        <v>71</v>
      </c>
      <c r="D816" t="s">
        <v>2567</v>
      </c>
    </row>
    <row r="817" spans="1:4">
      <c r="A817" t="s">
        <v>2568</v>
      </c>
      <c r="B817" t="s">
        <v>2569</v>
      </c>
      <c r="C817" t="s">
        <v>71</v>
      </c>
      <c r="D817" t="s">
        <v>2570</v>
      </c>
    </row>
    <row r="818" spans="1:4">
      <c r="A818" t="s">
        <v>2571</v>
      </c>
      <c r="B818" t="s">
        <v>2572</v>
      </c>
      <c r="C818" t="s">
        <v>71</v>
      </c>
      <c r="D818" t="s">
        <v>2573</v>
      </c>
    </row>
    <row r="819" spans="1:4">
      <c r="A819" t="s">
        <v>2574</v>
      </c>
      <c r="B819" t="s">
        <v>2575</v>
      </c>
      <c r="C819" t="s">
        <v>71</v>
      </c>
      <c r="D819" t="s">
        <v>2576</v>
      </c>
    </row>
    <row r="820" spans="1:4">
      <c r="A820" t="s">
        <v>2577</v>
      </c>
      <c r="B820" t="s">
        <v>2578</v>
      </c>
      <c r="C820" t="s">
        <v>71</v>
      </c>
      <c r="D820" t="s">
        <v>2579</v>
      </c>
    </row>
    <row r="821" spans="1:4">
      <c r="A821" t="s">
        <v>2580</v>
      </c>
      <c r="B821" t="s">
        <v>2581</v>
      </c>
      <c r="C821" t="s">
        <v>71</v>
      </c>
      <c r="D821" t="s">
        <v>2582</v>
      </c>
    </row>
    <row r="822" spans="1:4">
      <c r="A822" t="s">
        <v>2583</v>
      </c>
      <c r="B822" t="s">
        <v>2584</v>
      </c>
      <c r="C822" t="s">
        <v>71</v>
      </c>
      <c r="D822" t="s">
        <v>2585</v>
      </c>
    </row>
    <row r="823" spans="1:4">
      <c r="A823" t="s">
        <v>2586</v>
      </c>
      <c r="B823" t="s">
        <v>2587</v>
      </c>
      <c r="C823" t="s">
        <v>71</v>
      </c>
      <c r="D823" t="s">
        <v>2588</v>
      </c>
    </row>
    <row r="824" spans="1:4">
      <c r="A824" t="s">
        <v>2589</v>
      </c>
      <c r="B824" t="s">
        <v>2590</v>
      </c>
      <c r="C824" t="s">
        <v>71</v>
      </c>
      <c r="D824" t="s">
        <v>2591</v>
      </c>
    </row>
    <row r="825" spans="1:4">
      <c r="A825" t="s">
        <v>2592</v>
      </c>
      <c r="B825" t="s">
        <v>2593</v>
      </c>
      <c r="C825" t="s">
        <v>71</v>
      </c>
      <c r="D825" t="s">
        <v>2594</v>
      </c>
    </row>
    <row r="826" spans="1:4">
      <c r="A826" t="s">
        <v>2595</v>
      </c>
      <c r="B826" t="s">
        <v>2596</v>
      </c>
      <c r="C826" t="s">
        <v>71</v>
      </c>
      <c r="D826" t="s">
        <v>2597</v>
      </c>
    </row>
    <row r="827" spans="1:4">
      <c r="A827" t="s">
        <v>2598</v>
      </c>
      <c r="B827" t="s">
        <v>2599</v>
      </c>
      <c r="C827" t="s">
        <v>71</v>
      </c>
      <c r="D827" t="s">
        <v>797</v>
      </c>
    </row>
    <row r="828" spans="1:4">
      <c r="A828" t="s">
        <v>2600</v>
      </c>
      <c r="B828" t="s">
        <v>2601</v>
      </c>
      <c r="C828" t="s">
        <v>71</v>
      </c>
      <c r="D828" t="s">
        <v>2602</v>
      </c>
    </row>
    <row r="829" spans="1:4">
      <c r="A829" t="s">
        <v>2603</v>
      </c>
      <c r="B829" t="s">
        <v>2604</v>
      </c>
      <c r="C829" t="s">
        <v>71</v>
      </c>
      <c r="D829" t="s">
        <v>2605</v>
      </c>
    </row>
    <row r="830" spans="1:4">
      <c r="A830" t="s">
        <v>2606</v>
      </c>
      <c r="B830" t="s">
        <v>2607</v>
      </c>
      <c r="C830" t="s">
        <v>71</v>
      </c>
      <c r="D830" t="s">
        <v>2608</v>
      </c>
    </row>
    <row r="831" spans="1:4">
      <c r="A831" t="s">
        <v>2609</v>
      </c>
      <c r="B831" t="s">
        <v>2610</v>
      </c>
      <c r="C831" t="s">
        <v>71</v>
      </c>
      <c r="D831" t="s">
        <v>2611</v>
      </c>
    </row>
    <row r="832" spans="1:4">
      <c r="A832" t="s">
        <v>2612</v>
      </c>
      <c r="B832" t="s">
        <v>2613</v>
      </c>
      <c r="C832" t="s">
        <v>71</v>
      </c>
      <c r="D832" t="s">
        <v>2614</v>
      </c>
    </row>
    <row r="833" spans="1:4">
      <c r="A833" t="s">
        <v>2615</v>
      </c>
      <c r="B833" t="s">
        <v>2616</v>
      </c>
      <c r="C833" t="s">
        <v>71</v>
      </c>
      <c r="D833" t="s">
        <v>2617</v>
      </c>
    </row>
    <row r="834" spans="1:4">
      <c r="A834" t="s">
        <v>2618</v>
      </c>
      <c r="B834" t="s">
        <v>2619</v>
      </c>
      <c r="C834" t="s">
        <v>71</v>
      </c>
      <c r="D834" t="s">
        <v>2620</v>
      </c>
    </row>
    <row r="835" spans="1:4">
      <c r="A835" t="s">
        <v>2621</v>
      </c>
      <c r="B835" t="s">
        <v>2622</v>
      </c>
      <c r="C835" t="s">
        <v>71</v>
      </c>
      <c r="D835" t="s">
        <v>2623</v>
      </c>
    </row>
    <row r="836" spans="1:4">
      <c r="A836" t="s">
        <v>2624</v>
      </c>
      <c r="B836" t="s">
        <v>2625</v>
      </c>
      <c r="C836" t="s">
        <v>71</v>
      </c>
      <c r="D836" t="s">
        <v>2626</v>
      </c>
    </row>
    <row r="837" spans="1:4">
      <c r="A837" t="s">
        <v>2627</v>
      </c>
      <c r="B837" t="s">
        <v>2628</v>
      </c>
      <c r="C837" t="s">
        <v>71</v>
      </c>
      <c r="D837" t="s">
        <v>2629</v>
      </c>
    </row>
    <row r="838" spans="1:4">
      <c r="A838" t="s">
        <v>2630</v>
      </c>
      <c r="B838" t="s">
        <v>2631</v>
      </c>
      <c r="C838" t="s">
        <v>73</v>
      </c>
      <c r="D838" t="s">
        <v>2632</v>
      </c>
    </row>
    <row r="839" spans="1:4">
      <c r="A839" t="s">
        <v>2633</v>
      </c>
      <c r="B839" t="s">
        <v>2634</v>
      </c>
      <c r="C839" t="s">
        <v>73</v>
      </c>
      <c r="D839" t="s">
        <v>2635</v>
      </c>
    </row>
    <row r="840" spans="1:4">
      <c r="A840" t="s">
        <v>2636</v>
      </c>
      <c r="B840" t="s">
        <v>2637</v>
      </c>
      <c r="C840" t="s">
        <v>73</v>
      </c>
      <c r="D840" t="s">
        <v>2638</v>
      </c>
    </row>
    <row r="841" spans="1:4">
      <c r="A841" t="s">
        <v>2639</v>
      </c>
      <c r="B841" t="s">
        <v>2640</v>
      </c>
      <c r="C841" t="s">
        <v>73</v>
      </c>
      <c r="D841" t="s">
        <v>2641</v>
      </c>
    </row>
    <row r="842" spans="1:4">
      <c r="A842" t="s">
        <v>2642</v>
      </c>
      <c r="B842" t="s">
        <v>2643</v>
      </c>
      <c r="C842" t="s">
        <v>73</v>
      </c>
      <c r="D842" t="s">
        <v>2644</v>
      </c>
    </row>
    <row r="843" spans="1:4">
      <c r="A843" t="s">
        <v>2645</v>
      </c>
      <c r="B843" t="s">
        <v>2646</v>
      </c>
      <c r="C843" t="s">
        <v>73</v>
      </c>
      <c r="D843" t="s">
        <v>2647</v>
      </c>
    </row>
    <row r="844" spans="1:4">
      <c r="A844" t="s">
        <v>2648</v>
      </c>
      <c r="B844" t="s">
        <v>2649</v>
      </c>
      <c r="C844" t="s">
        <v>73</v>
      </c>
      <c r="D844" t="s">
        <v>2650</v>
      </c>
    </row>
    <row r="845" spans="1:4">
      <c r="A845" t="s">
        <v>2651</v>
      </c>
      <c r="B845" t="s">
        <v>2652</v>
      </c>
      <c r="C845" t="s">
        <v>73</v>
      </c>
      <c r="D845" t="s">
        <v>2653</v>
      </c>
    </row>
    <row r="846" spans="1:4">
      <c r="A846" t="s">
        <v>2654</v>
      </c>
      <c r="B846" t="s">
        <v>2655</v>
      </c>
      <c r="C846" t="s">
        <v>73</v>
      </c>
      <c r="D846" t="s">
        <v>2656</v>
      </c>
    </row>
    <row r="847" spans="1:4">
      <c r="A847" t="s">
        <v>2657</v>
      </c>
      <c r="B847" t="s">
        <v>2658</v>
      </c>
      <c r="C847" t="s">
        <v>73</v>
      </c>
      <c r="D847" t="s">
        <v>2659</v>
      </c>
    </row>
    <row r="848" spans="1:4">
      <c r="A848" t="s">
        <v>2660</v>
      </c>
      <c r="B848" t="s">
        <v>2661</v>
      </c>
      <c r="C848" t="s">
        <v>73</v>
      </c>
      <c r="D848" t="s">
        <v>2662</v>
      </c>
    </row>
    <row r="849" spans="1:4">
      <c r="A849" t="s">
        <v>2663</v>
      </c>
      <c r="B849" t="s">
        <v>2664</v>
      </c>
      <c r="C849" t="s">
        <v>73</v>
      </c>
      <c r="D849" t="s">
        <v>2665</v>
      </c>
    </row>
    <row r="850" spans="1:4">
      <c r="A850" t="s">
        <v>2666</v>
      </c>
      <c r="B850" t="s">
        <v>2667</v>
      </c>
      <c r="C850" t="s">
        <v>73</v>
      </c>
      <c r="D850" t="s">
        <v>2668</v>
      </c>
    </row>
    <row r="851" spans="1:4">
      <c r="A851" t="s">
        <v>2669</v>
      </c>
      <c r="B851" t="s">
        <v>2670</v>
      </c>
      <c r="C851" t="s">
        <v>73</v>
      </c>
      <c r="D851" t="s">
        <v>2671</v>
      </c>
    </row>
    <row r="852" spans="1:4">
      <c r="A852" t="s">
        <v>2672</v>
      </c>
      <c r="B852" t="s">
        <v>2673</v>
      </c>
      <c r="C852" t="s">
        <v>73</v>
      </c>
      <c r="D852" t="s">
        <v>2674</v>
      </c>
    </row>
    <row r="853" spans="1:4">
      <c r="A853" t="s">
        <v>2675</v>
      </c>
      <c r="B853" t="s">
        <v>2676</v>
      </c>
      <c r="C853" t="s">
        <v>73</v>
      </c>
      <c r="D853" t="s">
        <v>2677</v>
      </c>
    </row>
    <row r="854" spans="1:4">
      <c r="A854" t="s">
        <v>2678</v>
      </c>
      <c r="B854" t="s">
        <v>2679</v>
      </c>
      <c r="C854" t="s">
        <v>73</v>
      </c>
      <c r="D854" t="s">
        <v>2680</v>
      </c>
    </row>
    <row r="855" spans="1:4">
      <c r="A855" t="s">
        <v>2681</v>
      </c>
      <c r="B855" t="s">
        <v>2682</v>
      </c>
      <c r="C855" t="s">
        <v>73</v>
      </c>
      <c r="D855" t="s">
        <v>2683</v>
      </c>
    </row>
    <row r="856" spans="1:4">
      <c r="A856" t="s">
        <v>2684</v>
      </c>
      <c r="B856" t="s">
        <v>2685</v>
      </c>
      <c r="C856" t="s">
        <v>73</v>
      </c>
      <c r="D856" t="s">
        <v>2686</v>
      </c>
    </row>
    <row r="857" spans="1:4">
      <c r="A857" t="s">
        <v>2687</v>
      </c>
      <c r="B857" t="s">
        <v>2688</v>
      </c>
      <c r="C857" t="s">
        <v>73</v>
      </c>
      <c r="D857" t="s">
        <v>2689</v>
      </c>
    </row>
    <row r="858" spans="1:4">
      <c r="A858" t="s">
        <v>2690</v>
      </c>
      <c r="B858" t="s">
        <v>2691</v>
      </c>
      <c r="C858" t="s">
        <v>73</v>
      </c>
      <c r="D858" t="s">
        <v>2692</v>
      </c>
    </row>
    <row r="859" spans="1:4">
      <c r="A859" t="s">
        <v>2693</v>
      </c>
      <c r="B859" t="s">
        <v>2694</v>
      </c>
      <c r="C859" t="s">
        <v>73</v>
      </c>
      <c r="D859" t="s">
        <v>1623</v>
      </c>
    </row>
    <row r="860" spans="1:4">
      <c r="A860" t="s">
        <v>2695</v>
      </c>
      <c r="B860" t="s">
        <v>2696</v>
      </c>
      <c r="C860" t="s">
        <v>73</v>
      </c>
      <c r="D860" t="s">
        <v>2697</v>
      </c>
    </row>
    <row r="861" spans="1:4">
      <c r="A861" t="s">
        <v>2698</v>
      </c>
      <c r="B861" t="s">
        <v>2699</v>
      </c>
      <c r="C861" t="s">
        <v>73</v>
      </c>
      <c r="D861" t="s">
        <v>2700</v>
      </c>
    </row>
    <row r="862" spans="1:4">
      <c r="A862" t="s">
        <v>2701</v>
      </c>
      <c r="B862" t="s">
        <v>2702</v>
      </c>
      <c r="C862" t="s">
        <v>73</v>
      </c>
      <c r="D862" t="s">
        <v>2703</v>
      </c>
    </row>
    <row r="863" spans="1:4">
      <c r="A863" t="s">
        <v>2704</v>
      </c>
      <c r="B863" t="s">
        <v>2705</v>
      </c>
      <c r="C863" t="s">
        <v>73</v>
      </c>
      <c r="D863" t="s">
        <v>2706</v>
      </c>
    </row>
    <row r="864" spans="1:4">
      <c r="A864" t="s">
        <v>2707</v>
      </c>
      <c r="B864" t="s">
        <v>2708</v>
      </c>
      <c r="C864" t="s">
        <v>73</v>
      </c>
      <c r="D864" t="s">
        <v>2709</v>
      </c>
    </row>
    <row r="865" spans="1:4">
      <c r="A865" t="s">
        <v>2710</v>
      </c>
      <c r="B865" t="s">
        <v>2711</v>
      </c>
      <c r="C865" t="s">
        <v>73</v>
      </c>
      <c r="D865" t="s">
        <v>2712</v>
      </c>
    </row>
    <row r="866" spans="1:4">
      <c r="A866" t="s">
        <v>2713</v>
      </c>
      <c r="B866" t="s">
        <v>2714</v>
      </c>
      <c r="C866" t="s">
        <v>73</v>
      </c>
      <c r="D866" t="s">
        <v>2715</v>
      </c>
    </row>
    <row r="867" spans="1:4">
      <c r="A867" t="s">
        <v>2716</v>
      </c>
      <c r="B867" t="s">
        <v>2717</v>
      </c>
      <c r="C867" t="s">
        <v>73</v>
      </c>
      <c r="D867" t="s">
        <v>2718</v>
      </c>
    </row>
    <row r="868" spans="1:4">
      <c r="A868" t="s">
        <v>2719</v>
      </c>
      <c r="B868" t="s">
        <v>2720</v>
      </c>
      <c r="C868" t="s">
        <v>73</v>
      </c>
      <c r="D868" t="s">
        <v>2721</v>
      </c>
    </row>
    <row r="869" spans="1:4">
      <c r="A869" t="s">
        <v>2722</v>
      </c>
      <c r="B869" t="s">
        <v>2723</v>
      </c>
      <c r="C869" t="s">
        <v>73</v>
      </c>
      <c r="D869" t="s">
        <v>2724</v>
      </c>
    </row>
    <row r="870" spans="1:4">
      <c r="A870" t="s">
        <v>2725</v>
      </c>
      <c r="B870" t="s">
        <v>2726</v>
      </c>
      <c r="C870" t="s">
        <v>73</v>
      </c>
      <c r="D870" t="s">
        <v>2727</v>
      </c>
    </row>
    <row r="871" spans="1:4">
      <c r="A871" t="s">
        <v>2728</v>
      </c>
      <c r="B871" t="s">
        <v>2729</v>
      </c>
      <c r="C871" t="s">
        <v>73</v>
      </c>
      <c r="D871" t="s">
        <v>2730</v>
      </c>
    </row>
    <row r="872" spans="1:4">
      <c r="A872" t="s">
        <v>2731</v>
      </c>
      <c r="B872" t="s">
        <v>2732</v>
      </c>
      <c r="C872" t="s">
        <v>73</v>
      </c>
      <c r="D872" t="s">
        <v>2733</v>
      </c>
    </row>
    <row r="873" spans="1:4">
      <c r="A873" t="s">
        <v>2734</v>
      </c>
      <c r="B873" t="s">
        <v>2735</v>
      </c>
      <c r="C873" t="s">
        <v>73</v>
      </c>
      <c r="D873" t="s">
        <v>2736</v>
      </c>
    </row>
    <row r="874" spans="1:4">
      <c r="A874" t="s">
        <v>2737</v>
      </c>
      <c r="B874" t="s">
        <v>2738</v>
      </c>
      <c r="C874" t="s">
        <v>73</v>
      </c>
      <c r="D874" t="s">
        <v>2739</v>
      </c>
    </row>
    <row r="875" spans="1:4">
      <c r="A875" t="s">
        <v>2740</v>
      </c>
      <c r="B875" t="s">
        <v>2741</v>
      </c>
      <c r="C875" t="s">
        <v>73</v>
      </c>
      <c r="D875" t="s">
        <v>2742</v>
      </c>
    </row>
    <row r="876" spans="1:4">
      <c r="A876" t="s">
        <v>2743</v>
      </c>
      <c r="B876" t="s">
        <v>2744</v>
      </c>
      <c r="C876" t="s">
        <v>73</v>
      </c>
      <c r="D876" t="s">
        <v>2745</v>
      </c>
    </row>
    <row r="877" spans="1:4">
      <c r="A877" t="s">
        <v>2746</v>
      </c>
      <c r="B877" t="s">
        <v>2747</v>
      </c>
      <c r="C877" t="s">
        <v>73</v>
      </c>
      <c r="D877" t="s">
        <v>2748</v>
      </c>
    </row>
    <row r="878" spans="1:4">
      <c r="A878" t="s">
        <v>2749</v>
      </c>
      <c r="B878" t="s">
        <v>2750</v>
      </c>
      <c r="C878" t="s">
        <v>73</v>
      </c>
      <c r="D878" t="s">
        <v>2751</v>
      </c>
    </row>
    <row r="879" spans="1:4">
      <c r="A879" t="s">
        <v>2752</v>
      </c>
      <c r="B879" t="s">
        <v>2753</v>
      </c>
      <c r="C879" t="s">
        <v>73</v>
      </c>
      <c r="D879" t="s">
        <v>2754</v>
      </c>
    </row>
    <row r="880" spans="1:4">
      <c r="A880" t="s">
        <v>2755</v>
      </c>
      <c r="B880" t="s">
        <v>2756</v>
      </c>
      <c r="C880" t="s">
        <v>73</v>
      </c>
      <c r="D880" t="s">
        <v>2757</v>
      </c>
    </row>
    <row r="881" spans="1:4">
      <c r="A881" t="s">
        <v>2758</v>
      </c>
      <c r="B881" t="s">
        <v>2759</v>
      </c>
      <c r="C881" t="s">
        <v>73</v>
      </c>
      <c r="D881" t="s">
        <v>2760</v>
      </c>
    </row>
    <row r="882" spans="1:4">
      <c r="A882" t="s">
        <v>2761</v>
      </c>
      <c r="B882" t="s">
        <v>2762</v>
      </c>
      <c r="C882" t="s">
        <v>73</v>
      </c>
      <c r="D882" t="s">
        <v>2763</v>
      </c>
    </row>
    <row r="883" spans="1:4">
      <c r="A883" t="s">
        <v>2764</v>
      </c>
      <c r="B883" t="s">
        <v>2765</v>
      </c>
      <c r="C883" t="s">
        <v>73</v>
      </c>
      <c r="D883" t="s">
        <v>2766</v>
      </c>
    </row>
    <row r="884" spans="1:4">
      <c r="A884" t="s">
        <v>2767</v>
      </c>
      <c r="B884" t="s">
        <v>2768</v>
      </c>
      <c r="C884" t="s">
        <v>73</v>
      </c>
      <c r="D884" t="s">
        <v>2769</v>
      </c>
    </row>
    <row r="885" spans="1:4">
      <c r="A885" t="s">
        <v>2770</v>
      </c>
      <c r="B885" t="s">
        <v>2771</v>
      </c>
      <c r="C885" t="s">
        <v>73</v>
      </c>
      <c r="D885" t="s">
        <v>2772</v>
      </c>
    </row>
    <row r="886" spans="1:4">
      <c r="A886" t="s">
        <v>2773</v>
      </c>
      <c r="B886" t="s">
        <v>2774</v>
      </c>
      <c r="C886" t="s">
        <v>73</v>
      </c>
      <c r="D886" t="s">
        <v>2775</v>
      </c>
    </row>
    <row r="887" spans="1:4">
      <c r="A887" t="s">
        <v>2776</v>
      </c>
      <c r="B887" t="s">
        <v>2777</v>
      </c>
      <c r="C887" t="s">
        <v>73</v>
      </c>
      <c r="D887" t="s">
        <v>2778</v>
      </c>
    </row>
    <row r="888" spans="1:4">
      <c r="A888" t="s">
        <v>2779</v>
      </c>
      <c r="B888" t="s">
        <v>2780</v>
      </c>
      <c r="C888" t="s">
        <v>73</v>
      </c>
      <c r="D888" t="s">
        <v>2781</v>
      </c>
    </row>
    <row r="889" spans="1:4">
      <c r="A889" t="s">
        <v>2782</v>
      </c>
      <c r="B889" t="s">
        <v>2783</v>
      </c>
      <c r="C889" t="s">
        <v>73</v>
      </c>
      <c r="D889" t="s">
        <v>2784</v>
      </c>
    </row>
    <row r="890" spans="1:4">
      <c r="A890" t="s">
        <v>2785</v>
      </c>
      <c r="B890" t="s">
        <v>2786</v>
      </c>
      <c r="C890" t="s">
        <v>73</v>
      </c>
      <c r="D890" t="s">
        <v>2787</v>
      </c>
    </row>
    <row r="891" spans="1:4">
      <c r="A891" t="s">
        <v>2788</v>
      </c>
      <c r="B891" t="s">
        <v>2789</v>
      </c>
      <c r="C891" t="s">
        <v>73</v>
      </c>
      <c r="D891" t="s">
        <v>2790</v>
      </c>
    </row>
    <row r="892" spans="1:4">
      <c r="A892" t="s">
        <v>2791</v>
      </c>
      <c r="B892" t="s">
        <v>2792</v>
      </c>
      <c r="C892" t="s">
        <v>73</v>
      </c>
      <c r="D892" t="s">
        <v>2793</v>
      </c>
    </row>
    <row r="893" spans="1:4">
      <c r="A893" t="s">
        <v>2794</v>
      </c>
      <c r="B893" t="s">
        <v>2795</v>
      </c>
      <c r="C893" t="s">
        <v>73</v>
      </c>
      <c r="D893" t="s">
        <v>2796</v>
      </c>
    </row>
    <row r="894" spans="1:4">
      <c r="A894" t="s">
        <v>2797</v>
      </c>
      <c r="B894" t="s">
        <v>2798</v>
      </c>
      <c r="C894" t="s">
        <v>73</v>
      </c>
      <c r="D894" t="s">
        <v>2799</v>
      </c>
    </row>
    <row r="895" spans="1:4">
      <c r="A895" t="s">
        <v>2800</v>
      </c>
      <c r="B895" t="s">
        <v>2801</v>
      </c>
      <c r="C895" t="s">
        <v>73</v>
      </c>
      <c r="D895" t="s">
        <v>2802</v>
      </c>
    </row>
    <row r="896" spans="1:4">
      <c r="A896" t="s">
        <v>2803</v>
      </c>
      <c r="B896" t="s">
        <v>2804</v>
      </c>
      <c r="C896" t="s">
        <v>73</v>
      </c>
      <c r="D896" t="s">
        <v>2805</v>
      </c>
    </row>
    <row r="897" spans="1:4">
      <c r="A897" t="s">
        <v>2806</v>
      </c>
      <c r="B897" t="s">
        <v>2807</v>
      </c>
      <c r="C897" t="s">
        <v>73</v>
      </c>
      <c r="D897" t="s">
        <v>2808</v>
      </c>
    </row>
    <row r="898" spans="1:4">
      <c r="A898" t="s">
        <v>2809</v>
      </c>
      <c r="B898" t="s">
        <v>2810</v>
      </c>
      <c r="C898" t="s">
        <v>73</v>
      </c>
      <c r="D898" t="s">
        <v>2811</v>
      </c>
    </row>
    <row r="899" spans="1:4">
      <c r="A899" t="s">
        <v>2812</v>
      </c>
      <c r="B899" t="s">
        <v>2813</v>
      </c>
      <c r="C899" t="s">
        <v>73</v>
      </c>
      <c r="D899" t="s">
        <v>2814</v>
      </c>
    </row>
    <row r="900" spans="1:4">
      <c r="A900" t="s">
        <v>2815</v>
      </c>
      <c r="B900" t="s">
        <v>2816</v>
      </c>
      <c r="C900" t="s">
        <v>73</v>
      </c>
      <c r="D900" t="s">
        <v>2817</v>
      </c>
    </row>
    <row r="901" spans="1:4">
      <c r="A901" t="s">
        <v>2818</v>
      </c>
      <c r="B901" t="s">
        <v>2819</v>
      </c>
      <c r="C901" t="s">
        <v>73</v>
      </c>
      <c r="D901" t="s">
        <v>617</v>
      </c>
    </row>
    <row r="902" spans="1:4">
      <c r="A902" t="s">
        <v>2820</v>
      </c>
      <c r="B902" t="s">
        <v>2821</v>
      </c>
      <c r="C902" t="s">
        <v>73</v>
      </c>
      <c r="D902" t="s">
        <v>2822</v>
      </c>
    </row>
    <row r="903" spans="1:4">
      <c r="A903" t="s">
        <v>2823</v>
      </c>
      <c r="B903" t="s">
        <v>2824</v>
      </c>
      <c r="C903" t="s">
        <v>73</v>
      </c>
      <c r="D903" t="s">
        <v>2825</v>
      </c>
    </row>
    <row r="904" spans="1:4">
      <c r="A904" t="s">
        <v>2826</v>
      </c>
      <c r="B904" t="s">
        <v>2827</v>
      </c>
      <c r="C904" t="s">
        <v>73</v>
      </c>
      <c r="D904" t="s">
        <v>2828</v>
      </c>
    </row>
    <row r="905" spans="1:4">
      <c r="A905" t="s">
        <v>2829</v>
      </c>
      <c r="B905" t="s">
        <v>2830</v>
      </c>
      <c r="C905" t="s">
        <v>73</v>
      </c>
      <c r="D905" t="s">
        <v>2831</v>
      </c>
    </row>
    <row r="906" spans="1:4">
      <c r="A906" t="s">
        <v>2832</v>
      </c>
      <c r="B906" t="s">
        <v>2833</v>
      </c>
      <c r="C906" t="s">
        <v>73</v>
      </c>
      <c r="D906" t="s">
        <v>2834</v>
      </c>
    </row>
    <row r="907" spans="1:4">
      <c r="A907" t="s">
        <v>2835</v>
      </c>
      <c r="B907" t="s">
        <v>2836</v>
      </c>
      <c r="C907" t="s">
        <v>73</v>
      </c>
      <c r="D907" t="s">
        <v>1641</v>
      </c>
    </row>
    <row r="908" spans="1:4">
      <c r="A908" t="s">
        <v>2837</v>
      </c>
      <c r="B908" t="s">
        <v>2838</v>
      </c>
      <c r="C908" t="s">
        <v>73</v>
      </c>
      <c r="D908" t="s">
        <v>2839</v>
      </c>
    </row>
    <row r="909" spans="1:4">
      <c r="A909" t="s">
        <v>2840</v>
      </c>
      <c r="B909" t="s">
        <v>2841</v>
      </c>
      <c r="C909" t="s">
        <v>73</v>
      </c>
      <c r="D909" t="s">
        <v>2842</v>
      </c>
    </row>
    <row r="910" spans="1:4">
      <c r="A910" t="s">
        <v>2843</v>
      </c>
      <c r="B910" t="s">
        <v>2844</v>
      </c>
      <c r="C910" t="s">
        <v>73</v>
      </c>
      <c r="D910" t="s">
        <v>2845</v>
      </c>
    </row>
    <row r="911" spans="1:4">
      <c r="A911" t="s">
        <v>2846</v>
      </c>
      <c r="B911" t="s">
        <v>2847</v>
      </c>
      <c r="C911" t="s">
        <v>73</v>
      </c>
      <c r="D911" t="s">
        <v>2848</v>
      </c>
    </row>
    <row r="912" spans="1:4">
      <c r="A912" t="s">
        <v>2849</v>
      </c>
      <c r="B912" t="s">
        <v>2850</v>
      </c>
      <c r="C912" t="s">
        <v>73</v>
      </c>
      <c r="D912" t="s">
        <v>2851</v>
      </c>
    </row>
    <row r="913" spans="1:4">
      <c r="A913" t="s">
        <v>2852</v>
      </c>
      <c r="B913" t="s">
        <v>2853</v>
      </c>
      <c r="C913" t="s">
        <v>73</v>
      </c>
      <c r="D913" t="s">
        <v>2854</v>
      </c>
    </row>
    <row r="914" spans="1:4">
      <c r="A914" t="s">
        <v>2855</v>
      </c>
      <c r="B914" t="s">
        <v>2856</v>
      </c>
      <c r="C914" t="s">
        <v>73</v>
      </c>
      <c r="D914" t="s">
        <v>2857</v>
      </c>
    </row>
    <row r="915" spans="1:4">
      <c r="A915" t="s">
        <v>2858</v>
      </c>
      <c r="B915" t="s">
        <v>2859</v>
      </c>
      <c r="C915" t="s">
        <v>75</v>
      </c>
      <c r="D915" t="s">
        <v>2860</v>
      </c>
    </row>
    <row r="916" spans="1:4">
      <c r="A916" t="s">
        <v>2861</v>
      </c>
      <c r="B916" t="s">
        <v>2862</v>
      </c>
      <c r="C916" t="s">
        <v>75</v>
      </c>
      <c r="D916" t="s">
        <v>2863</v>
      </c>
    </row>
    <row r="917" spans="1:4">
      <c r="A917" t="s">
        <v>2864</v>
      </c>
      <c r="B917" t="s">
        <v>2865</v>
      </c>
      <c r="C917" t="s">
        <v>75</v>
      </c>
      <c r="D917" t="s">
        <v>2866</v>
      </c>
    </row>
    <row r="918" spans="1:4">
      <c r="A918" t="s">
        <v>2867</v>
      </c>
      <c r="B918" t="s">
        <v>2868</v>
      </c>
      <c r="C918" t="s">
        <v>75</v>
      </c>
      <c r="D918" t="s">
        <v>2869</v>
      </c>
    </row>
    <row r="919" spans="1:4">
      <c r="A919" t="s">
        <v>2870</v>
      </c>
      <c r="B919" t="s">
        <v>2871</v>
      </c>
      <c r="C919" t="s">
        <v>75</v>
      </c>
      <c r="D919" t="s">
        <v>2872</v>
      </c>
    </row>
    <row r="920" spans="1:4">
      <c r="A920" t="s">
        <v>2873</v>
      </c>
      <c r="B920" t="s">
        <v>2874</v>
      </c>
      <c r="C920" t="s">
        <v>75</v>
      </c>
      <c r="D920" t="s">
        <v>2875</v>
      </c>
    </row>
    <row r="921" spans="1:4">
      <c r="A921" t="s">
        <v>2876</v>
      </c>
      <c r="B921" t="s">
        <v>2877</v>
      </c>
      <c r="C921" t="s">
        <v>75</v>
      </c>
      <c r="D921" t="s">
        <v>2878</v>
      </c>
    </row>
    <row r="922" spans="1:4">
      <c r="A922" t="s">
        <v>2879</v>
      </c>
      <c r="B922" t="s">
        <v>2880</v>
      </c>
      <c r="C922" t="s">
        <v>75</v>
      </c>
      <c r="D922" t="s">
        <v>2881</v>
      </c>
    </row>
    <row r="923" spans="1:4">
      <c r="A923" t="s">
        <v>2882</v>
      </c>
      <c r="B923" t="s">
        <v>2883</v>
      </c>
      <c r="C923" t="s">
        <v>75</v>
      </c>
      <c r="D923" t="s">
        <v>2884</v>
      </c>
    </row>
    <row r="924" spans="1:4">
      <c r="A924" t="s">
        <v>2885</v>
      </c>
      <c r="B924" t="s">
        <v>2886</v>
      </c>
      <c r="C924" t="s">
        <v>75</v>
      </c>
      <c r="D924" t="s">
        <v>2887</v>
      </c>
    </row>
    <row r="925" spans="1:4">
      <c r="A925" t="s">
        <v>2888</v>
      </c>
      <c r="B925" t="s">
        <v>2889</v>
      </c>
      <c r="C925" t="s">
        <v>75</v>
      </c>
      <c r="D925" t="s">
        <v>2890</v>
      </c>
    </row>
    <row r="926" spans="1:4">
      <c r="A926" t="s">
        <v>2891</v>
      </c>
      <c r="B926" t="s">
        <v>2892</v>
      </c>
      <c r="C926" t="s">
        <v>75</v>
      </c>
      <c r="D926" t="s">
        <v>2893</v>
      </c>
    </row>
    <row r="927" spans="1:4">
      <c r="A927" t="s">
        <v>2894</v>
      </c>
      <c r="B927" t="s">
        <v>2895</v>
      </c>
      <c r="C927" t="s">
        <v>75</v>
      </c>
      <c r="D927" t="s">
        <v>2896</v>
      </c>
    </row>
    <row r="928" spans="1:4">
      <c r="A928" t="s">
        <v>2897</v>
      </c>
      <c r="B928" t="s">
        <v>2898</v>
      </c>
      <c r="C928" t="s">
        <v>75</v>
      </c>
      <c r="D928" t="s">
        <v>2899</v>
      </c>
    </row>
    <row r="929" spans="1:4">
      <c r="A929" t="s">
        <v>2900</v>
      </c>
      <c r="B929" t="s">
        <v>2901</v>
      </c>
      <c r="C929" t="s">
        <v>75</v>
      </c>
      <c r="D929" t="s">
        <v>2902</v>
      </c>
    </row>
    <row r="930" spans="1:4">
      <c r="A930" t="s">
        <v>2903</v>
      </c>
      <c r="B930" t="s">
        <v>2904</v>
      </c>
      <c r="C930" t="s">
        <v>75</v>
      </c>
      <c r="D930" t="s">
        <v>2905</v>
      </c>
    </row>
    <row r="931" spans="1:4">
      <c r="A931" t="s">
        <v>2906</v>
      </c>
      <c r="B931" t="s">
        <v>2907</v>
      </c>
      <c r="C931" t="s">
        <v>75</v>
      </c>
      <c r="D931" t="s">
        <v>2908</v>
      </c>
    </row>
    <row r="932" spans="1:4">
      <c r="A932" t="s">
        <v>2909</v>
      </c>
      <c r="B932" t="s">
        <v>2910</v>
      </c>
      <c r="C932" t="s">
        <v>75</v>
      </c>
      <c r="D932" t="s">
        <v>2911</v>
      </c>
    </row>
    <row r="933" spans="1:4">
      <c r="A933" t="s">
        <v>2912</v>
      </c>
      <c r="B933" t="s">
        <v>2913</v>
      </c>
      <c r="C933" t="s">
        <v>75</v>
      </c>
      <c r="D933" t="s">
        <v>2914</v>
      </c>
    </row>
    <row r="934" spans="1:4">
      <c r="A934" t="s">
        <v>2915</v>
      </c>
      <c r="B934" t="s">
        <v>2916</v>
      </c>
      <c r="C934" t="s">
        <v>75</v>
      </c>
      <c r="D934" t="s">
        <v>2917</v>
      </c>
    </row>
    <row r="935" spans="1:4">
      <c r="A935" t="s">
        <v>2918</v>
      </c>
      <c r="B935" t="s">
        <v>2919</v>
      </c>
      <c r="C935" t="s">
        <v>75</v>
      </c>
      <c r="D935" t="s">
        <v>2920</v>
      </c>
    </row>
    <row r="936" spans="1:4">
      <c r="A936" t="s">
        <v>2921</v>
      </c>
      <c r="B936" t="s">
        <v>2922</v>
      </c>
      <c r="C936" t="s">
        <v>75</v>
      </c>
      <c r="D936" t="s">
        <v>2923</v>
      </c>
    </row>
    <row r="937" spans="1:4">
      <c r="A937" t="s">
        <v>2924</v>
      </c>
      <c r="B937" t="s">
        <v>2925</v>
      </c>
      <c r="C937" t="s">
        <v>75</v>
      </c>
      <c r="D937" t="s">
        <v>2926</v>
      </c>
    </row>
    <row r="938" spans="1:4">
      <c r="A938" t="s">
        <v>2927</v>
      </c>
      <c r="B938" t="s">
        <v>2928</v>
      </c>
      <c r="C938" t="s">
        <v>75</v>
      </c>
      <c r="D938" t="s">
        <v>2929</v>
      </c>
    </row>
    <row r="939" spans="1:4">
      <c r="A939" t="s">
        <v>2930</v>
      </c>
      <c r="B939" t="s">
        <v>2931</v>
      </c>
      <c r="C939" t="s">
        <v>75</v>
      </c>
      <c r="D939" t="s">
        <v>2932</v>
      </c>
    </row>
    <row r="940" spans="1:4">
      <c r="A940" t="s">
        <v>2933</v>
      </c>
      <c r="B940" t="s">
        <v>2934</v>
      </c>
      <c r="C940" t="s">
        <v>75</v>
      </c>
      <c r="D940" t="s">
        <v>2935</v>
      </c>
    </row>
    <row r="941" spans="1:4">
      <c r="A941" t="s">
        <v>2936</v>
      </c>
      <c r="B941" t="s">
        <v>2937</v>
      </c>
      <c r="C941" t="s">
        <v>75</v>
      </c>
      <c r="D941" t="s">
        <v>2938</v>
      </c>
    </row>
    <row r="942" spans="1:4">
      <c r="A942" t="s">
        <v>2939</v>
      </c>
      <c r="B942" t="s">
        <v>2940</v>
      </c>
      <c r="C942" t="s">
        <v>75</v>
      </c>
      <c r="D942" t="s">
        <v>2941</v>
      </c>
    </row>
    <row r="943" spans="1:4">
      <c r="A943" t="s">
        <v>2942</v>
      </c>
      <c r="B943" t="s">
        <v>2943</v>
      </c>
      <c r="C943" t="s">
        <v>75</v>
      </c>
      <c r="D943" t="s">
        <v>2944</v>
      </c>
    </row>
    <row r="944" spans="1:4">
      <c r="A944" t="s">
        <v>2945</v>
      </c>
      <c r="B944" t="s">
        <v>2946</v>
      </c>
      <c r="C944" t="s">
        <v>75</v>
      </c>
      <c r="D944" t="s">
        <v>2947</v>
      </c>
    </row>
    <row r="945" spans="1:4">
      <c r="A945" t="s">
        <v>2948</v>
      </c>
      <c r="B945" t="s">
        <v>2949</v>
      </c>
      <c r="C945" t="s">
        <v>75</v>
      </c>
      <c r="D945" t="s">
        <v>2950</v>
      </c>
    </row>
    <row r="946" spans="1:4">
      <c r="A946" t="s">
        <v>2951</v>
      </c>
      <c r="B946" t="s">
        <v>2952</v>
      </c>
      <c r="C946" t="s">
        <v>75</v>
      </c>
      <c r="D946" t="s">
        <v>617</v>
      </c>
    </row>
    <row r="947" spans="1:4">
      <c r="A947" t="s">
        <v>2953</v>
      </c>
      <c r="B947" t="s">
        <v>2954</v>
      </c>
      <c r="C947" t="s">
        <v>75</v>
      </c>
      <c r="D947" t="s">
        <v>2955</v>
      </c>
    </row>
    <row r="948" spans="1:4">
      <c r="A948" t="s">
        <v>2956</v>
      </c>
      <c r="B948" t="s">
        <v>2957</v>
      </c>
      <c r="C948" t="s">
        <v>75</v>
      </c>
      <c r="D948" t="s">
        <v>2958</v>
      </c>
    </row>
    <row r="949" spans="1:4">
      <c r="A949" t="s">
        <v>2959</v>
      </c>
      <c r="B949" t="s">
        <v>2960</v>
      </c>
      <c r="C949" t="s">
        <v>75</v>
      </c>
      <c r="D949" t="s">
        <v>2961</v>
      </c>
    </row>
    <row r="950" spans="1:4">
      <c r="A950" t="s">
        <v>2962</v>
      </c>
      <c r="B950" t="s">
        <v>2963</v>
      </c>
      <c r="C950" t="s">
        <v>75</v>
      </c>
      <c r="D950" t="s">
        <v>2964</v>
      </c>
    </row>
    <row r="951" spans="1:4">
      <c r="A951" t="s">
        <v>2965</v>
      </c>
      <c r="B951" t="s">
        <v>2966</v>
      </c>
      <c r="C951" t="s">
        <v>75</v>
      </c>
      <c r="D951" t="s">
        <v>2967</v>
      </c>
    </row>
    <row r="952" spans="1:4">
      <c r="A952" t="s">
        <v>2968</v>
      </c>
      <c r="B952" t="s">
        <v>2969</v>
      </c>
      <c r="C952" t="s">
        <v>75</v>
      </c>
      <c r="D952" t="s">
        <v>2970</v>
      </c>
    </row>
    <row r="953" spans="1:4">
      <c r="A953" t="s">
        <v>2971</v>
      </c>
      <c r="B953" t="s">
        <v>2972</v>
      </c>
      <c r="C953" t="s">
        <v>75</v>
      </c>
      <c r="D953" t="s">
        <v>2973</v>
      </c>
    </row>
    <row r="954" spans="1:4">
      <c r="A954" t="s">
        <v>2974</v>
      </c>
      <c r="B954" t="s">
        <v>2975</v>
      </c>
      <c r="C954" t="s">
        <v>75</v>
      </c>
      <c r="D954" t="s">
        <v>2976</v>
      </c>
    </row>
    <row r="955" spans="1:4">
      <c r="A955" t="s">
        <v>2977</v>
      </c>
      <c r="B955" t="s">
        <v>2978</v>
      </c>
      <c r="C955" t="s">
        <v>75</v>
      </c>
      <c r="D955" t="s">
        <v>2979</v>
      </c>
    </row>
    <row r="956" spans="1:4">
      <c r="A956" t="s">
        <v>2980</v>
      </c>
      <c r="B956" t="s">
        <v>2981</v>
      </c>
      <c r="C956" t="s">
        <v>75</v>
      </c>
      <c r="D956" t="s">
        <v>2982</v>
      </c>
    </row>
    <row r="957" spans="1:4">
      <c r="A957" t="s">
        <v>2983</v>
      </c>
      <c r="B957" t="s">
        <v>2984</v>
      </c>
      <c r="C957" t="s">
        <v>77</v>
      </c>
      <c r="D957" t="s">
        <v>2985</v>
      </c>
    </row>
    <row r="958" spans="1:4">
      <c r="A958" t="s">
        <v>2986</v>
      </c>
      <c r="B958" t="s">
        <v>2987</v>
      </c>
      <c r="C958" t="s">
        <v>77</v>
      </c>
      <c r="D958" t="s">
        <v>2988</v>
      </c>
    </row>
    <row r="959" spans="1:4">
      <c r="A959" t="s">
        <v>2989</v>
      </c>
      <c r="B959" t="s">
        <v>2990</v>
      </c>
      <c r="C959" t="s">
        <v>77</v>
      </c>
      <c r="D959" t="s">
        <v>2991</v>
      </c>
    </row>
    <row r="960" spans="1:4">
      <c r="A960" t="s">
        <v>2992</v>
      </c>
      <c r="B960" t="s">
        <v>2993</v>
      </c>
      <c r="C960" t="s">
        <v>77</v>
      </c>
      <c r="D960" t="s">
        <v>2994</v>
      </c>
    </row>
    <row r="961" spans="1:4">
      <c r="A961" t="s">
        <v>2995</v>
      </c>
      <c r="B961" t="s">
        <v>2996</v>
      </c>
      <c r="C961" t="s">
        <v>77</v>
      </c>
      <c r="D961" t="s">
        <v>2997</v>
      </c>
    </row>
    <row r="962" spans="1:4">
      <c r="A962" t="s">
        <v>2998</v>
      </c>
      <c r="B962" t="s">
        <v>2999</v>
      </c>
      <c r="C962" t="s">
        <v>77</v>
      </c>
      <c r="D962" t="s">
        <v>3000</v>
      </c>
    </row>
    <row r="963" spans="1:4">
      <c r="A963" t="s">
        <v>3001</v>
      </c>
      <c r="B963" t="s">
        <v>3002</v>
      </c>
      <c r="C963" t="s">
        <v>77</v>
      </c>
      <c r="D963" t="s">
        <v>3003</v>
      </c>
    </row>
    <row r="964" spans="1:4">
      <c r="A964" t="s">
        <v>3004</v>
      </c>
      <c r="B964" t="s">
        <v>3005</v>
      </c>
      <c r="C964" t="s">
        <v>77</v>
      </c>
      <c r="D964" t="s">
        <v>3006</v>
      </c>
    </row>
    <row r="965" spans="1:4">
      <c r="A965" t="s">
        <v>3007</v>
      </c>
      <c r="B965" t="s">
        <v>3008</v>
      </c>
      <c r="C965" t="s">
        <v>77</v>
      </c>
      <c r="D965" t="s">
        <v>3009</v>
      </c>
    </row>
    <row r="966" spans="1:4">
      <c r="A966" t="s">
        <v>3010</v>
      </c>
      <c r="B966" t="s">
        <v>3011</v>
      </c>
      <c r="C966" t="s">
        <v>77</v>
      </c>
      <c r="D966" t="s">
        <v>3012</v>
      </c>
    </row>
    <row r="967" spans="1:4">
      <c r="A967" t="s">
        <v>3013</v>
      </c>
      <c r="B967" t="s">
        <v>3014</v>
      </c>
      <c r="C967" t="s">
        <v>77</v>
      </c>
      <c r="D967" t="s">
        <v>3015</v>
      </c>
    </row>
    <row r="968" spans="1:4">
      <c r="A968" t="s">
        <v>3016</v>
      </c>
      <c r="B968" t="s">
        <v>3017</v>
      </c>
      <c r="C968" t="s">
        <v>77</v>
      </c>
      <c r="D968" t="s">
        <v>3018</v>
      </c>
    </row>
    <row r="969" spans="1:4">
      <c r="A969" t="s">
        <v>3019</v>
      </c>
      <c r="B969" t="s">
        <v>3020</v>
      </c>
      <c r="C969" t="s">
        <v>77</v>
      </c>
      <c r="D969" t="s">
        <v>3021</v>
      </c>
    </row>
    <row r="970" spans="1:4">
      <c r="A970" t="s">
        <v>3022</v>
      </c>
      <c r="B970" t="s">
        <v>3023</v>
      </c>
      <c r="C970" t="s">
        <v>77</v>
      </c>
      <c r="D970" t="s">
        <v>3024</v>
      </c>
    </row>
    <row r="971" spans="1:4">
      <c r="A971" t="s">
        <v>3025</v>
      </c>
      <c r="B971" t="s">
        <v>3026</v>
      </c>
      <c r="C971" t="s">
        <v>77</v>
      </c>
      <c r="D971" t="s">
        <v>3027</v>
      </c>
    </row>
    <row r="972" spans="1:4">
      <c r="A972" t="s">
        <v>3028</v>
      </c>
      <c r="B972" t="s">
        <v>3029</v>
      </c>
      <c r="C972" t="s">
        <v>77</v>
      </c>
      <c r="D972" t="s">
        <v>3030</v>
      </c>
    </row>
    <row r="973" spans="1:4">
      <c r="A973" t="s">
        <v>3031</v>
      </c>
      <c r="B973" t="s">
        <v>3032</v>
      </c>
      <c r="C973" t="s">
        <v>77</v>
      </c>
      <c r="D973" t="s">
        <v>3033</v>
      </c>
    </row>
    <row r="974" spans="1:4">
      <c r="A974" t="s">
        <v>3034</v>
      </c>
      <c r="B974" t="s">
        <v>3035</v>
      </c>
      <c r="C974" t="s">
        <v>77</v>
      </c>
      <c r="D974" t="s">
        <v>3036</v>
      </c>
    </row>
    <row r="975" spans="1:4">
      <c r="A975" t="s">
        <v>3037</v>
      </c>
      <c r="B975" t="s">
        <v>3038</v>
      </c>
      <c r="C975" t="s">
        <v>77</v>
      </c>
      <c r="D975" t="s">
        <v>3039</v>
      </c>
    </row>
    <row r="976" spans="1:4">
      <c r="A976" t="s">
        <v>3040</v>
      </c>
      <c r="B976" t="s">
        <v>3041</v>
      </c>
      <c r="C976" t="s">
        <v>77</v>
      </c>
      <c r="D976" t="s">
        <v>3042</v>
      </c>
    </row>
    <row r="977" spans="1:4">
      <c r="A977" t="s">
        <v>3043</v>
      </c>
      <c r="B977" t="s">
        <v>3044</v>
      </c>
      <c r="C977" t="s">
        <v>77</v>
      </c>
      <c r="D977" t="s">
        <v>3045</v>
      </c>
    </row>
    <row r="978" spans="1:4">
      <c r="A978" t="s">
        <v>3046</v>
      </c>
      <c r="B978" t="s">
        <v>3047</v>
      </c>
      <c r="C978" t="s">
        <v>77</v>
      </c>
      <c r="D978" t="s">
        <v>3048</v>
      </c>
    </row>
    <row r="979" spans="1:4">
      <c r="A979" t="s">
        <v>3049</v>
      </c>
      <c r="B979" t="s">
        <v>3050</v>
      </c>
      <c r="C979" t="s">
        <v>77</v>
      </c>
      <c r="D979" t="s">
        <v>3051</v>
      </c>
    </row>
    <row r="980" spans="1:4">
      <c r="A980" t="s">
        <v>3052</v>
      </c>
      <c r="B980" t="s">
        <v>3053</v>
      </c>
      <c r="C980" t="s">
        <v>77</v>
      </c>
      <c r="D980" t="s">
        <v>3054</v>
      </c>
    </row>
    <row r="981" spans="1:4">
      <c r="A981" t="s">
        <v>3055</v>
      </c>
      <c r="B981" t="s">
        <v>3056</v>
      </c>
      <c r="C981" t="s">
        <v>77</v>
      </c>
      <c r="D981" t="s">
        <v>3057</v>
      </c>
    </row>
    <row r="982" spans="1:4">
      <c r="A982" t="s">
        <v>3058</v>
      </c>
      <c r="B982" t="s">
        <v>3059</v>
      </c>
      <c r="C982" t="s">
        <v>77</v>
      </c>
      <c r="D982" t="s">
        <v>3060</v>
      </c>
    </row>
    <row r="983" spans="1:4">
      <c r="A983" t="s">
        <v>3061</v>
      </c>
      <c r="B983" t="s">
        <v>3062</v>
      </c>
      <c r="C983" t="s">
        <v>77</v>
      </c>
      <c r="D983" t="s">
        <v>3063</v>
      </c>
    </row>
    <row r="984" spans="1:4">
      <c r="A984" t="s">
        <v>3064</v>
      </c>
      <c r="B984" t="s">
        <v>3065</v>
      </c>
      <c r="C984" t="s">
        <v>77</v>
      </c>
      <c r="D984" t="s">
        <v>3066</v>
      </c>
    </row>
    <row r="985" spans="1:4">
      <c r="A985" t="s">
        <v>3067</v>
      </c>
      <c r="B985" t="s">
        <v>3068</v>
      </c>
      <c r="C985" t="s">
        <v>77</v>
      </c>
      <c r="D985" t="s">
        <v>3069</v>
      </c>
    </row>
    <row r="986" spans="1:4">
      <c r="A986" t="s">
        <v>3070</v>
      </c>
      <c r="B986" t="s">
        <v>3071</v>
      </c>
      <c r="C986" t="s">
        <v>77</v>
      </c>
      <c r="D986" t="s">
        <v>596</v>
      </c>
    </row>
    <row r="987" spans="1:4">
      <c r="A987" t="s">
        <v>3072</v>
      </c>
      <c r="B987" t="s">
        <v>3073</v>
      </c>
      <c r="C987" t="s">
        <v>77</v>
      </c>
      <c r="D987" t="s">
        <v>3074</v>
      </c>
    </row>
    <row r="988" spans="1:4">
      <c r="A988" t="s">
        <v>3075</v>
      </c>
      <c r="B988" t="s">
        <v>3076</v>
      </c>
      <c r="C988" t="s">
        <v>77</v>
      </c>
      <c r="D988" t="s">
        <v>3077</v>
      </c>
    </row>
    <row r="989" spans="1:4">
      <c r="A989" t="s">
        <v>3078</v>
      </c>
      <c r="B989" t="s">
        <v>3079</v>
      </c>
      <c r="C989" t="s">
        <v>77</v>
      </c>
      <c r="D989" t="s">
        <v>3080</v>
      </c>
    </row>
    <row r="990" spans="1:4">
      <c r="A990" t="s">
        <v>3081</v>
      </c>
      <c r="B990" t="s">
        <v>3082</v>
      </c>
      <c r="C990" t="s">
        <v>77</v>
      </c>
      <c r="D990" t="s">
        <v>3083</v>
      </c>
    </row>
    <row r="991" spans="1:4">
      <c r="A991" t="s">
        <v>3084</v>
      </c>
      <c r="B991" t="s">
        <v>3085</v>
      </c>
      <c r="C991" t="s">
        <v>77</v>
      </c>
      <c r="D991" t="s">
        <v>260</v>
      </c>
    </row>
    <row r="992" spans="1:4">
      <c r="A992" t="s">
        <v>3086</v>
      </c>
      <c r="B992" t="s">
        <v>3087</v>
      </c>
      <c r="C992" t="s">
        <v>79</v>
      </c>
      <c r="D992" t="s">
        <v>3088</v>
      </c>
    </row>
    <row r="993" spans="1:4">
      <c r="A993" t="s">
        <v>3089</v>
      </c>
      <c r="B993" t="s">
        <v>3090</v>
      </c>
      <c r="C993" t="s">
        <v>79</v>
      </c>
      <c r="D993" t="s">
        <v>3091</v>
      </c>
    </row>
    <row r="994" spans="1:4">
      <c r="A994" t="s">
        <v>3092</v>
      </c>
      <c r="B994" t="s">
        <v>3093</v>
      </c>
      <c r="C994" t="s">
        <v>79</v>
      </c>
      <c r="D994" t="s">
        <v>3094</v>
      </c>
    </row>
    <row r="995" spans="1:4">
      <c r="A995" t="s">
        <v>3095</v>
      </c>
      <c r="B995" t="s">
        <v>3096</v>
      </c>
      <c r="C995" t="s">
        <v>79</v>
      </c>
      <c r="D995" t="s">
        <v>3097</v>
      </c>
    </row>
    <row r="996" spans="1:4">
      <c r="A996" t="s">
        <v>3098</v>
      </c>
      <c r="B996" t="s">
        <v>3099</v>
      </c>
      <c r="C996" t="s">
        <v>79</v>
      </c>
      <c r="D996" t="s">
        <v>3100</v>
      </c>
    </row>
    <row r="997" spans="1:4">
      <c r="A997" t="s">
        <v>3101</v>
      </c>
      <c r="B997" t="s">
        <v>3102</v>
      </c>
      <c r="C997" t="s">
        <v>79</v>
      </c>
      <c r="D997" t="s">
        <v>3103</v>
      </c>
    </row>
    <row r="998" spans="1:4">
      <c r="A998" t="s">
        <v>3104</v>
      </c>
      <c r="B998" t="s">
        <v>3105</v>
      </c>
      <c r="C998" t="s">
        <v>79</v>
      </c>
      <c r="D998" t="s">
        <v>3106</v>
      </c>
    </row>
    <row r="999" spans="1:4">
      <c r="A999" t="s">
        <v>3107</v>
      </c>
      <c r="B999" t="s">
        <v>3108</v>
      </c>
      <c r="C999" t="s">
        <v>79</v>
      </c>
      <c r="D999" t="s">
        <v>3109</v>
      </c>
    </row>
    <row r="1000" spans="1:4">
      <c r="A1000" t="s">
        <v>3110</v>
      </c>
      <c r="B1000" t="s">
        <v>3111</v>
      </c>
      <c r="C1000" t="s">
        <v>79</v>
      </c>
      <c r="D1000" t="s">
        <v>3112</v>
      </c>
    </row>
    <row r="1001" spans="1:4">
      <c r="A1001" t="s">
        <v>3113</v>
      </c>
      <c r="B1001" t="s">
        <v>3114</v>
      </c>
      <c r="C1001" t="s">
        <v>79</v>
      </c>
      <c r="D1001" t="s">
        <v>3115</v>
      </c>
    </row>
    <row r="1002" spans="1:4">
      <c r="A1002" t="s">
        <v>3116</v>
      </c>
      <c r="B1002" t="s">
        <v>3117</v>
      </c>
      <c r="C1002" t="s">
        <v>79</v>
      </c>
      <c r="D1002" t="s">
        <v>3118</v>
      </c>
    </row>
    <row r="1003" spans="1:4">
      <c r="A1003" t="s">
        <v>3119</v>
      </c>
      <c r="B1003" t="s">
        <v>3120</v>
      </c>
      <c r="C1003" t="s">
        <v>79</v>
      </c>
      <c r="D1003" t="s">
        <v>3121</v>
      </c>
    </row>
    <row r="1004" spans="1:4">
      <c r="A1004" t="s">
        <v>3122</v>
      </c>
      <c r="B1004" t="s">
        <v>3123</v>
      </c>
      <c r="C1004" t="s">
        <v>79</v>
      </c>
      <c r="D1004" t="s">
        <v>3124</v>
      </c>
    </row>
    <row r="1005" spans="1:4">
      <c r="A1005" t="s">
        <v>3125</v>
      </c>
      <c r="B1005" t="s">
        <v>3126</v>
      </c>
      <c r="C1005" t="s">
        <v>79</v>
      </c>
      <c r="D1005" t="s">
        <v>3127</v>
      </c>
    </row>
    <row r="1006" spans="1:4">
      <c r="A1006" t="s">
        <v>3128</v>
      </c>
      <c r="B1006" t="s">
        <v>3129</v>
      </c>
      <c r="C1006" t="s">
        <v>79</v>
      </c>
      <c r="D1006" t="s">
        <v>3130</v>
      </c>
    </row>
    <row r="1007" spans="1:4">
      <c r="A1007" t="s">
        <v>3131</v>
      </c>
      <c r="B1007" t="s">
        <v>3132</v>
      </c>
      <c r="C1007" t="s">
        <v>79</v>
      </c>
      <c r="D1007" t="s">
        <v>3133</v>
      </c>
    </row>
    <row r="1008" spans="1:4">
      <c r="A1008" t="s">
        <v>3134</v>
      </c>
      <c r="B1008" t="s">
        <v>3135</v>
      </c>
      <c r="C1008" t="s">
        <v>79</v>
      </c>
      <c r="D1008" t="s">
        <v>3136</v>
      </c>
    </row>
    <row r="1009" spans="1:4">
      <c r="A1009" t="s">
        <v>3137</v>
      </c>
      <c r="B1009" t="s">
        <v>3138</v>
      </c>
      <c r="C1009" t="s">
        <v>79</v>
      </c>
      <c r="D1009" t="s">
        <v>3139</v>
      </c>
    </row>
    <row r="1010" spans="1:4">
      <c r="A1010" t="s">
        <v>3140</v>
      </c>
      <c r="B1010" t="s">
        <v>3141</v>
      </c>
      <c r="C1010" t="s">
        <v>79</v>
      </c>
      <c r="D1010" t="s">
        <v>3142</v>
      </c>
    </row>
    <row r="1011" spans="1:4">
      <c r="A1011" t="s">
        <v>3143</v>
      </c>
      <c r="B1011" t="s">
        <v>3144</v>
      </c>
      <c r="C1011" t="s">
        <v>79</v>
      </c>
      <c r="D1011" t="s">
        <v>3145</v>
      </c>
    </row>
    <row r="1012" spans="1:4">
      <c r="A1012" t="s">
        <v>3146</v>
      </c>
      <c r="B1012" t="s">
        <v>3147</v>
      </c>
      <c r="C1012" t="s">
        <v>79</v>
      </c>
      <c r="D1012" t="s">
        <v>3148</v>
      </c>
    </row>
    <row r="1013" spans="1:4">
      <c r="A1013" t="s">
        <v>3149</v>
      </c>
      <c r="B1013" t="s">
        <v>3150</v>
      </c>
      <c r="C1013" t="s">
        <v>79</v>
      </c>
      <c r="D1013" t="s">
        <v>3151</v>
      </c>
    </row>
    <row r="1014" spans="1:4">
      <c r="A1014" t="s">
        <v>3152</v>
      </c>
      <c r="B1014" t="s">
        <v>3153</v>
      </c>
      <c r="C1014" t="s">
        <v>79</v>
      </c>
      <c r="D1014" t="s">
        <v>3154</v>
      </c>
    </row>
    <row r="1015" spans="1:4">
      <c r="A1015" t="s">
        <v>3155</v>
      </c>
      <c r="B1015" t="s">
        <v>3156</v>
      </c>
      <c r="C1015" t="s">
        <v>79</v>
      </c>
      <c r="D1015" t="s">
        <v>3157</v>
      </c>
    </row>
    <row r="1016" spans="1:4">
      <c r="A1016" t="s">
        <v>3158</v>
      </c>
      <c r="B1016" t="s">
        <v>3159</v>
      </c>
      <c r="C1016" t="s">
        <v>79</v>
      </c>
      <c r="D1016" t="s">
        <v>3160</v>
      </c>
    </row>
    <row r="1017" spans="1:4">
      <c r="A1017" t="s">
        <v>3161</v>
      </c>
      <c r="B1017" t="s">
        <v>3162</v>
      </c>
      <c r="C1017" t="s">
        <v>79</v>
      </c>
      <c r="D1017" t="s">
        <v>3163</v>
      </c>
    </row>
    <row r="1018" spans="1:4">
      <c r="A1018" t="s">
        <v>3164</v>
      </c>
      <c r="B1018" t="s">
        <v>3165</v>
      </c>
      <c r="C1018" t="s">
        <v>79</v>
      </c>
      <c r="D1018" t="s">
        <v>3166</v>
      </c>
    </row>
    <row r="1019" spans="1:4">
      <c r="A1019" t="s">
        <v>3167</v>
      </c>
      <c r="B1019" t="s">
        <v>3168</v>
      </c>
      <c r="C1019" t="s">
        <v>79</v>
      </c>
      <c r="D1019" t="s">
        <v>3169</v>
      </c>
    </row>
    <row r="1020" spans="1:4">
      <c r="A1020" t="s">
        <v>3170</v>
      </c>
      <c r="B1020" t="s">
        <v>3171</v>
      </c>
      <c r="C1020" t="s">
        <v>79</v>
      </c>
      <c r="D1020" t="s">
        <v>3172</v>
      </c>
    </row>
    <row r="1021" spans="1:4">
      <c r="A1021" t="s">
        <v>3173</v>
      </c>
      <c r="B1021" t="s">
        <v>3174</v>
      </c>
      <c r="C1021" t="s">
        <v>79</v>
      </c>
      <c r="D1021" t="s">
        <v>3175</v>
      </c>
    </row>
    <row r="1022" spans="1:4">
      <c r="A1022" t="s">
        <v>3176</v>
      </c>
      <c r="B1022" t="s">
        <v>3177</v>
      </c>
      <c r="C1022" t="s">
        <v>79</v>
      </c>
      <c r="D1022" t="s">
        <v>3178</v>
      </c>
    </row>
    <row r="1023" spans="1:4">
      <c r="A1023" t="s">
        <v>3179</v>
      </c>
      <c r="B1023" t="s">
        <v>3180</v>
      </c>
      <c r="C1023" t="s">
        <v>79</v>
      </c>
      <c r="D1023" t="s">
        <v>3181</v>
      </c>
    </row>
    <row r="1024" spans="1:4">
      <c r="A1024" t="s">
        <v>3182</v>
      </c>
      <c r="B1024" t="s">
        <v>3183</v>
      </c>
      <c r="C1024" t="s">
        <v>79</v>
      </c>
      <c r="D1024" t="s">
        <v>3184</v>
      </c>
    </row>
    <row r="1025" spans="1:4">
      <c r="A1025" t="s">
        <v>3185</v>
      </c>
      <c r="B1025" t="s">
        <v>3186</v>
      </c>
      <c r="C1025" t="s">
        <v>79</v>
      </c>
      <c r="D1025" t="s">
        <v>3187</v>
      </c>
    </row>
    <row r="1026" spans="1:4">
      <c r="A1026" t="s">
        <v>3188</v>
      </c>
      <c r="B1026" t="s">
        <v>3189</v>
      </c>
      <c r="C1026" t="s">
        <v>79</v>
      </c>
      <c r="D1026" t="s">
        <v>3190</v>
      </c>
    </row>
    <row r="1027" spans="1:4">
      <c r="A1027" t="s">
        <v>3191</v>
      </c>
      <c r="B1027" t="s">
        <v>3192</v>
      </c>
      <c r="C1027" t="s">
        <v>79</v>
      </c>
      <c r="D1027" t="s">
        <v>3193</v>
      </c>
    </row>
    <row r="1028" spans="1:4">
      <c r="A1028" t="s">
        <v>3194</v>
      </c>
      <c r="B1028" t="s">
        <v>3195</v>
      </c>
      <c r="C1028" t="s">
        <v>79</v>
      </c>
      <c r="D1028" t="s">
        <v>3196</v>
      </c>
    </row>
    <row r="1029" spans="1:4">
      <c r="A1029" t="s">
        <v>3197</v>
      </c>
      <c r="B1029" t="s">
        <v>3198</v>
      </c>
      <c r="C1029" t="s">
        <v>79</v>
      </c>
      <c r="D1029" t="s">
        <v>3199</v>
      </c>
    </row>
    <row r="1030" spans="1:4">
      <c r="A1030" t="s">
        <v>3200</v>
      </c>
      <c r="B1030" t="s">
        <v>3201</v>
      </c>
      <c r="C1030" t="s">
        <v>79</v>
      </c>
      <c r="D1030" t="s">
        <v>3202</v>
      </c>
    </row>
    <row r="1031" spans="1:4">
      <c r="A1031" t="s">
        <v>3203</v>
      </c>
      <c r="B1031" t="s">
        <v>3204</v>
      </c>
      <c r="C1031" t="s">
        <v>79</v>
      </c>
      <c r="D1031" t="s">
        <v>3205</v>
      </c>
    </row>
    <row r="1032" spans="1:4">
      <c r="A1032" t="s">
        <v>3206</v>
      </c>
      <c r="B1032" t="s">
        <v>3207</v>
      </c>
      <c r="C1032" t="s">
        <v>79</v>
      </c>
      <c r="D1032" t="s">
        <v>3208</v>
      </c>
    </row>
    <row r="1033" spans="1:4">
      <c r="A1033" t="s">
        <v>3209</v>
      </c>
      <c r="B1033" t="s">
        <v>3210</v>
      </c>
      <c r="C1033" t="s">
        <v>79</v>
      </c>
      <c r="D1033" t="s">
        <v>3211</v>
      </c>
    </row>
    <row r="1034" spans="1:4">
      <c r="A1034" t="s">
        <v>3212</v>
      </c>
      <c r="B1034" t="s">
        <v>3213</v>
      </c>
      <c r="C1034" t="s">
        <v>79</v>
      </c>
      <c r="D1034" t="s">
        <v>3214</v>
      </c>
    </row>
    <row r="1035" spans="1:4">
      <c r="A1035" t="s">
        <v>3215</v>
      </c>
      <c r="B1035" t="s">
        <v>3216</v>
      </c>
      <c r="C1035" t="s">
        <v>79</v>
      </c>
      <c r="D1035" t="s">
        <v>3217</v>
      </c>
    </row>
    <row r="1036" spans="1:4">
      <c r="A1036" t="s">
        <v>3218</v>
      </c>
      <c r="B1036" t="s">
        <v>3219</v>
      </c>
      <c r="C1036" t="s">
        <v>79</v>
      </c>
      <c r="D1036" t="s">
        <v>3220</v>
      </c>
    </row>
    <row r="1037" spans="1:4">
      <c r="A1037" t="s">
        <v>3221</v>
      </c>
      <c r="B1037" t="s">
        <v>3222</v>
      </c>
      <c r="C1037" t="s">
        <v>79</v>
      </c>
      <c r="D1037" t="s">
        <v>3223</v>
      </c>
    </row>
    <row r="1038" spans="1:4">
      <c r="A1038" t="s">
        <v>3224</v>
      </c>
      <c r="B1038" t="s">
        <v>3225</v>
      </c>
      <c r="C1038" t="s">
        <v>79</v>
      </c>
      <c r="D1038" t="s">
        <v>3226</v>
      </c>
    </row>
    <row r="1039" spans="1:4">
      <c r="A1039" t="s">
        <v>3227</v>
      </c>
      <c r="B1039" t="s">
        <v>3228</v>
      </c>
      <c r="C1039" t="s">
        <v>79</v>
      </c>
      <c r="D1039" t="s">
        <v>3229</v>
      </c>
    </row>
    <row r="1040" spans="1:4">
      <c r="A1040" t="s">
        <v>3230</v>
      </c>
      <c r="B1040" t="s">
        <v>3231</v>
      </c>
      <c r="C1040" t="s">
        <v>79</v>
      </c>
      <c r="D1040" t="s">
        <v>2540</v>
      </c>
    </row>
    <row r="1041" spans="1:4">
      <c r="A1041" t="s">
        <v>3232</v>
      </c>
      <c r="B1041" t="s">
        <v>3233</v>
      </c>
      <c r="C1041" t="s">
        <v>79</v>
      </c>
      <c r="D1041" t="s">
        <v>3234</v>
      </c>
    </row>
    <row r="1042" spans="1:4">
      <c r="A1042" t="s">
        <v>3235</v>
      </c>
      <c r="B1042" t="s">
        <v>3236</v>
      </c>
      <c r="C1042" t="s">
        <v>79</v>
      </c>
      <c r="D1042" t="s">
        <v>3237</v>
      </c>
    </row>
    <row r="1043" spans="1:4">
      <c r="A1043" t="s">
        <v>3238</v>
      </c>
      <c r="B1043" t="s">
        <v>3239</v>
      </c>
      <c r="C1043" t="s">
        <v>79</v>
      </c>
      <c r="D1043" t="s">
        <v>3240</v>
      </c>
    </row>
    <row r="1044" spans="1:4">
      <c r="A1044" t="s">
        <v>3241</v>
      </c>
      <c r="B1044" t="s">
        <v>3242</v>
      </c>
      <c r="C1044" t="s">
        <v>79</v>
      </c>
      <c r="D1044" t="s">
        <v>3243</v>
      </c>
    </row>
    <row r="1045" spans="1:4">
      <c r="A1045" t="s">
        <v>3244</v>
      </c>
      <c r="B1045" t="s">
        <v>3245</v>
      </c>
      <c r="C1045" t="s">
        <v>79</v>
      </c>
      <c r="D1045" t="s">
        <v>3246</v>
      </c>
    </row>
    <row r="1046" spans="1:4">
      <c r="A1046" t="s">
        <v>3247</v>
      </c>
      <c r="B1046" t="s">
        <v>3248</v>
      </c>
      <c r="C1046" t="s">
        <v>81</v>
      </c>
      <c r="D1046" t="s">
        <v>3249</v>
      </c>
    </row>
    <row r="1047" spans="1:4">
      <c r="A1047" t="s">
        <v>3250</v>
      </c>
      <c r="B1047" t="s">
        <v>3251</v>
      </c>
      <c r="C1047" t="s">
        <v>81</v>
      </c>
      <c r="D1047" t="s">
        <v>3252</v>
      </c>
    </row>
    <row r="1048" spans="1:4">
      <c r="A1048" t="s">
        <v>3253</v>
      </c>
      <c r="B1048" t="s">
        <v>3254</v>
      </c>
      <c r="C1048" t="s">
        <v>81</v>
      </c>
      <c r="D1048" t="s">
        <v>3255</v>
      </c>
    </row>
    <row r="1049" spans="1:4">
      <c r="A1049" t="s">
        <v>3256</v>
      </c>
      <c r="B1049" t="s">
        <v>3257</v>
      </c>
      <c r="C1049" t="s">
        <v>81</v>
      </c>
      <c r="D1049" t="s">
        <v>3258</v>
      </c>
    </row>
    <row r="1050" spans="1:4">
      <c r="A1050" t="s">
        <v>3259</v>
      </c>
      <c r="B1050" t="s">
        <v>3260</v>
      </c>
      <c r="C1050" t="s">
        <v>81</v>
      </c>
      <c r="D1050" t="s">
        <v>3261</v>
      </c>
    </row>
    <row r="1051" spans="1:4">
      <c r="A1051" t="s">
        <v>3262</v>
      </c>
      <c r="B1051" t="s">
        <v>3263</v>
      </c>
      <c r="C1051" t="s">
        <v>81</v>
      </c>
      <c r="D1051" t="s">
        <v>3264</v>
      </c>
    </row>
    <row r="1052" spans="1:4">
      <c r="A1052" t="s">
        <v>3265</v>
      </c>
      <c r="B1052" t="s">
        <v>3266</v>
      </c>
      <c r="C1052" t="s">
        <v>81</v>
      </c>
      <c r="D1052" t="s">
        <v>3267</v>
      </c>
    </row>
    <row r="1053" spans="1:4">
      <c r="A1053" t="s">
        <v>3268</v>
      </c>
      <c r="B1053" t="s">
        <v>3269</v>
      </c>
      <c r="C1053" t="s">
        <v>81</v>
      </c>
      <c r="D1053" t="s">
        <v>3270</v>
      </c>
    </row>
    <row r="1054" spans="1:4">
      <c r="A1054" t="s">
        <v>3271</v>
      </c>
      <c r="B1054" t="s">
        <v>3272</v>
      </c>
      <c r="C1054" t="s">
        <v>81</v>
      </c>
      <c r="D1054" t="s">
        <v>3273</v>
      </c>
    </row>
    <row r="1055" spans="1:4">
      <c r="A1055" t="s">
        <v>3274</v>
      </c>
      <c r="B1055" t="s">
        <v>3275</v>
      </c>
      <c r="C1055" t="s">
        <v>81</v>
      </c>
      <c r="D1055" t="s">
        <v>3276</v>
      </c>
    </row>
    <row r="1056" spans="1:4">
      <c r="A1056" t="s">
        <v>3277</v>
      </c>
      <c r="B1056" t="s">
        <v>3278</v>
      </c>
      <c r="C1056" t="s">
        <v>81</v>
      </c>
      <c r="D1056" t="s">
        <v>3279</v>
      </c>
    </row>
    <row r="1057" spans="1:4">
      <c r="A1057" t="s">
        <v>3280</v>
      </c>
      <c r="B1057" t="s">
        <v>3281</v>
      </c>
      <c r="C1057" t="s">
        <v>81</v>
      </c>
      <c r="D1057" t="s">
        <v>3282</v>
      </c>
    </row>
    <row r="1058" spans="1:4">
      <c r="A1058" t="s">
        <v>3283</v>
      </c>
      <c r="B1058" t="s">
        <v>3284</v>
      </c>
      <c r="C1058" t="s">
        <v>81</v>
      </c>
      <c r="D1058" t="s">
        <v>3285</v>
      </c>
    </row>
    <row r="1059" spans="1:4">
      <c r="A1059" t="s">
        <v>3286</v>
      </c>
      <c r="B1059" t="s">
        <v>3287</v>
      </c>
      <c r="C1059" t="s">
        <v>81</v>
      </c>
      <c r="D1059" t="s">
        <v>3288</v>
      </c>
    </row>
    <row r="1060" spans="1:4">
      <c r="A1060" t="s">
        <v>3289</v>
      </c>
      <c r="B1060" t="s">
        <v>3290</v>
      </c>
      <c r="C1060" t="s">
        <v>81</v>
      </c>
      <c r="D1060" t="s">
        <v>3291</v>
      </c>
    </row>
    <row r="1061" spans="1:4">
      <c r="A1061" t="s">
        <v>3292</v>
      </c>
      <c r="B1061" t="s">
        <v>3293</v>
      </c>
      <c r="C1061" t="s">
        <v>81</v>
      </c>
      <c r="D1061" t="s">
        <v>3294</v>
      </c>
    </row>
    <row r="1062" spans="1:4">
      <c r="A1062" t="s">
        <v>3295</v>
      </c>
      <c r="B1062" t="s">
        <v>3296</v>
      </c>
      <c r="C1062" t="s">
        <v>81</v>
      </c>
      <c r="D1062" t="s">
        <v>3297</v>
      </c>
    </row>
    <row r="1063" spans="1:4">
      <c r="A1063" t="s">
        <v>3298</v>
      </c>
      <c r="B1063" t="s">
        <v>3299</v>
      </c>
      <c r="C1063" t="s">
        <v>81</v>
      </c>
      <c r="D1063" t="s">
        <v>1136</v>
      </c>
    </row>
    <row r="1064" spans="1:4">
      <c r="A1064" t="s">
        <v>3300</v>
      </c>
      <c r="B1064" t="s">
        <v>3301</v>
      </c>
      <c r="C1064" t="s">
        <v>81</v>
      </c>
      <c r="D1064" t="s">
        <v>3302</v>
      </c>
    </row>
    <row r="1065" spans="1:4">
      <c r="A1065" t="s">
        <v>3303</v>
      </c>
      <c r="B1065" t="s">
        <v>3304</v>
      </c>
      <c r="C1065" t="s">
        <v>81</v>
      </c>
      <c r="D1065" t="s">
        <v>3305</v>
      </c>
    </row>
    <row r="1066" spans="1:4">
      <c r="A1066" t="s">
        <v>3306</v>
      </c>
      <c r="B1066" t="s">
        <v>3307</v>
      </c>
      <c r="C1066" t="s">
        <v>81</v>
      </c>
      <c r="D1066" t="s">
        <v>1664</v>
      </c>
    </row>
    <row r="1067" spans="1:4">
      <c r="A1067" t="s">
        <v>3308</v>
      </c>
      <c r="B1067" t="s">
        <v>3309</v>
      </c>
      <c r="C1067" t="s">
        <v>81</v>
      </c>
      <c r="D1067" t="s">
        <v>3310</v>
      </c>
    </row>
    <row r="1068" spans="1:4">
      <c r="A1068" t="s">
        <v>3311</v>
      </c>
      <c r="B1068" t="s">
        <v>3312</v>
      </c>
      <c r="C1068" t="s">
        <v>81</v>
      </c>
      <c r="D1068" t="s">
        <v>3313</v>
      </c>
    </row>
    <row r="1069" spans="1:4">
      <c r="A1069" t="s">
        <v>3314</v>
      </c>
      <c r="B1069" t="s">
        <v>3315</v>
      </c>
      <c r="C1069" t="s">
        <v>81</v>
      </c>
      <c r="D1069" t="s">
        <v>3316</v>
      </c>
    </row>
    <row r="1070" spans="1:4">
      <c r="A1070" t="s">
        <v>3317</v>
      </c>
      <c r="B1070" t="s">
        <v>3318</v>
      </c>
      <c r="C1070" t="s">
        <v>81</v>
      </c>
      <c r="D1070" t="s">
        <v>3319</v>
      </c>
    </row>
    <row r="1071" spans="1:4">
      <c r="A1071" t="s">
        <v>3320</v>
      </c>
      <c r="B1071" t="s">
        <v>3321</v>
      </c>
      <c r="C1071" t="s">
        <v>81</v>
      </c>
      <c r="D1071" t="s">
        <v>3322</v>
      </c>
    </row>
    <row r="1072" spans="1:4">
      <c r="A1072" t="s">
        <v>3323</v>
      </c>
      <c r="B1072" t="s">
        <v>3324</v>
      </c>
      <c r="C1072" t="s">
        <v>81</v>
      </c>
      <c r="D1072" t="s">
        <v>3325</v>
      </c>
    </row>
    <row r="1073" spans="1:4">
      <c r="A1073" t="s">
        <v>3326</v>
      </c>
      <c r="B1073" t="s">
        <v>3327</v>
      </c>
      <c r="C1073" t="s">
        <v>81</v>
      </c>
      <c r="D1073" t="s">
        <v>3328</v>
      </c>
    </row>
    <row r="1074" spans="1:4">
      <c r="A1074" t="s">
        <v>3329</v>
      </c>
      <c r="B1074" t="s">
        <v>3330</v>
      </c>
      <c r="C1074" t="s">
        <v>81</v>
      </c>
      <c r="D1074" t="s">
        <v>3331</v>
      </c>
    </row>
    <row r="1075" spans="1:4">
      <c r="A1075" t="s">
        <v>3332</v>
      </c>
      <c r="B1075" t="s">
        <v>3333</v>
      </c>
      <c r="C1075" t="s">
        <v>83</v>
      </c>
      <c r="D1075" t="s">
        <v>3334</v>
      </c>
    </row>
    <row r="1076" spans="1:4">
      <c r="A1076" t="s">
        <v>3335</v>
      </c>
      <c r="B1076" t="s">
        <v>3336</v>
      </c>
      <c r="C1076" t="s">
        <v>83</v>
      </c>
      <c r="D1076" t="s">
        <v>3337</v>
      </c>
    </row>
    <row r="1077" spans="1:4">
      <c r="A1077" t="s">
        <v>3338</v>
      </c>
      <c r="B1077" t="s">
        <v>3339</v>
      </c>
      <c r="C1077" t="s">
        <v>83</v>
      </c>
      <c r="D1077" t="s">
        <v>3340</v>
      </c>
    </row>
    <row r="1078" spans="1:4">
      <c r="A1078" t="s">
        <v>3341</v>
      </c>
      <c r="B1078" t="s">
        <v>3342</v>
      </c>
      <c r="C1078" t="s">
        <v>83</v>
      </c>
      <c r="D1078" t="s">
        <v>3343</v>
      </c>
    </row>
    <row r="1079" spans="1:4">
      <c r="A1079" t="s">
        <v>3344</v>
      </c>
      <c r="B1079" t="s">
        <v>3345</v>
      </c>
      <c r="C1079" t="s">
        <v>83</v>
      </c>
      <c r="D1079" t="s">
        <v>3346</v>
      </c>
    </row>
    <row r="1080" spans="1:4">
      <c r="A1080" t="s">
        <v>3347</v>
      </c>
      <c r="B1080" t="s">
        <v>3348</v>
      </c>
      <c r="C1080" t="s">
        <v>83</v>
      </c>
      <c r="D1080" t="s">
        <v>3349</v>
      </c>
    </row>
    <row r="1081" spans="1:4">
      <c r="A1081" t="s">
        <v>3350</v>
      </c>
      <c r="B1081" t="s">
        <v>3351</v>
      </c>
      <c r="C1081" t="s">
        <v>83</v>
      </c>
      <c r="D1081" t="s">
        <v>3352</v>
      </c>
    </row>
    <row r="1082" spans="1:4">
      <c r="A1082" t="s">
        <v>3353</v>
      </c>
      <c r="B1082" t="s">
        <v>3354</v>
      </c>
      <c r="C1082" t="s">
        <v>83</v>
      </c>
      <c r="D1082" t="s">
        <v>3355</v>
      </c>
    </row>
    <row r="1083" spans="1:4">
      <c r="A1083" t="s">
        <v>3356</v>
      </c>
      <c r="B1083" t="s">
        <v>3357</v>
      </c>
      <c r="C1083" t="s">
        <v>83</v>
      </c>
      <c r="D1083" t="s">
        <v>3358</v>
      </c>
    </row>
    <row r="1084" spans="1:4">
      <c r="A1084" t="s">
        <v>3359</v>
      </c>
      <c r="B1084" t="s">
        <v>3360</v>
      </c>
      <c r="C1084" t="s">
        <v>83</v>
      </c>
      <c r="D1084" t="s">
        <v>3361</v>
      </c>
    </row>
    <row r="1085" spans="1:4">
      <c r="A1085" t="s">
        <v>3362</v>
      </c>
      <c r="B1085" t="s">
        <v>3363</v>
      </c>
      <c r="C1085" t="s">
        <v>83</v>
      </c>
      <c r="D1085" t="s">
        <v>3364</v>
      </c>
    </row>
    <row r="1086" spans="1:4">
      <c r="A1086" t="s">
        <v>3365</v>
      </c>
      <c r="B1086" t="s">
        <v>3366</v>
      </c>
      <c r="C1086" t="s">
        <v>83</v>
      </c>
      <c r="D1086" t="s">
        <v>3367</v>
      </c>
    </row>
    <row r="1087" spans="1:4">
      <c r="A1087" t="s">
        <v>3368</v>
      </c>
      <c r="B1087" t="s">
        <v>3369</v>
      </c>
      <c r="C1087" t="s">
        <v>83</v>
      </c>
      <c r="D1087" t="s">
        <v>3370</v>
      </c>
    </row>
    <row r="1088" spans="1:4">
      <c r="A1088" t="s">
        <v>3371</v>
      </c>
      <c r="B1088" t="s">
        <v>3372</v>
      </c>
      <c r="C1088" t="s">
        <v>83</v>
      </c>
      <c r="D1088" t="s">
        <v>3373</v>
      </c>
    </row>
    <row r="1089" spans="1:4">
      <c r="A1089" t="s">
        <v>3374</v>
      </c>
      <c r="B1089" t="s">
        <v>3375</v>
      </c>
      <c r="C1089" t="s">
        <v>83</v>
      </c>
      <c r="D1089" t="s">
        <v>3376</v>
      </c>
    </row>
    <row r="1090" spans="1:4">
      <c r="A1090" t="s">
        <v>3377</v>
      </c>
      <c r="B1090" t="s">
        <v>3378</v>
      </c>
      <c r="C1090" t="s">
        <v>83</v>
      </c>
      <c r="D1090" t="s">
        <v>3379</v>
      </c>
    </row>
    <row r="1091" spans="1:4">
      <c r="A1091" t="s">
        <v>3380</v>
      </c>
      <c r="B1091" t="s">
        <v>3381</v>
      </c>
      <c r="C1091" t="s">
        <v>83</v>
      </c>
      <c r="D1091" t="s">
        <v>3382</v>
      </c>
    </row>
    <row r="1092" spans="1:4">
      <c r="A1092" t="s">
        <v>3383</v>
      </c>
      <c r="B1092" t="s">
        <v>3384</v>
      </c>
      <c r="C1092" t="s">
        <v>83</v>
      </c>
      <c r="D1092" t="s">
        <v>3385</v>
      </c>
    </row>
    <row r="1093" spans="1:4">
      <c r="A1093" t="s">
        <v>3386</v>
      </c>
      <c r="B1093" t="s">
        <v>3387</v>
      </c>
      <c r="C1093" t="s">
        <v>83</v>
      </c>
      <c r="D1093" t="s">
        <v>3388</v>
      </c>
    </row>
    <row r="1094" spans="1:4">
      <c r="A1094" t="s">
        <v>3389</v>
      </c>
      <c r="B1094" t="s">
        <v>3390</v>
      </c>
      <c r="C1094" t="s">
        <v>85</v>
      </c>
      <c r="D1094" t="s">
        <v>3391</v>
      </c>
    </row>
    <row r="1095" spans="1:4">
      <c r="A1095" t="s">
        <v>3392</v>
      </c>
      <c r="B1095" t="s">
        <v>3393</v>
      </c>
      <c r="C1095" t="s">
        <v>85</v>
      </c>
      <c r="D1095" t="s">
        <v>3394</v>
      </c>
    </row>
    <row r="1096" spans="1:4">
      <c r="A1096" t="s">
        <v>3395</v>
      </c>
      <c r="B1096" t="s">
        <v>3396</v>
      </c>
      <c r="C1096" t="s">
        <v>85</v>
      </c>
      <c r="D1096" t="s">
        <v>3397</v>
      </c>
    </row>
    <row r="1097" spans="1:4">
      <c r="A1097" t="s">
        <v>3398</v>
      </c>
      <c r="B1097" t="s">
        <v>3399</v>
      </c>
      <c r="C1097" t="s">
        <v>85</v>
      </c>
      <c r="D1097" t="s">
        <v>3400</v>
      </c>
    </row>
    <row r="1098" spans="1:4">
      <c r="A1098" t="s">
        <v>3401</v>
      </c>
      <c r="B1098" t="s">
        <v>3402</v>
      </c>
      <c r="C1098" t="s">
        <v>85</v>
      </c>
      <c r="D1098" t="s">
        <v>3403</v>
      </c>
    </row>
    <row r="1099" spans="1:4">
      <c r="A1099" t="s">
        <v>3404</v>
      </c>
      <c r="B1099" t="s">
        <v>3405</v>
      </c>
      <c r="C1099" t="s">
        <v>85</v>
      </c>
      <c r="D1099" t="s">
        <v>3406</v>
      </c>
    </row>
    <row r="1100" spans="1:4">
      <c r="A1100" t="s">
        <v>3407</v>
      </c>
      <c r="B1100" t="s">
        <v>3408</v>
      </c>
      <c r="C1100" t="s">
        <v>85</v>
      </c>
      <c r="D1100" t="s">
        <v>3409</v>
      </c>
    </row>
    <row r="1101" spans="1:4">
      <c r="A1101" t="s">
        <v>3410</v>
      </c>
      <c r="B1101" t="s">
        <v>3411</v>
      </c>
      <c r="C1101" t="s">
        <v>85</v>
      </c>
      <c r="D1101" t="s">
        <v>3412</v>
      </c>
    </row>
    <row r="1102" spans="1:4">
      <c r="A1102" t="s">
        <v>3413</v>
      </c>
      <c r="B1102" t="s">
        <v>3414</v>
      </c>
      <c r="C1102" t="s">
        <v>85</v>
      </c>
      <c r="D1102" t="s">
        <v>3415</v>
      </c>
    </row>
    <row r="1103" spans="1:4">
      <c r="A1103" t="s">
        <v>3416</v>
      </c>
      <c r="B1103" t="s">
        <v>3417</v>
      </c>
      <c r="C1103" t="s">
        <v>85</v>
      </c>
      <c r="D1103" t="s">
        <v>3418</v>
      </c>
    </row>
    <row r="1104" spans="1:4">
      <c r="A1104" t="s">
        <v>3419</v>
      </c>
      <c r="B1104" t="s">
        <v>3420</v>
      </c>
      <c r="C1104" t="s">
        <v>85</v>
      </c>
      <c r="D1104" t="s">
        <v>3421</v>
      </c>
    </row>
    <row r="1105" spans="1:4">
      <c r="A1105" t="s">
        <v>3422</v>
      </c>
      <c r="B1105" t="s">
        <v>3423</v>
      </c>
      <c r="C1105" t="s">
        <v>85</v>
      </c>
      <c r="D1105" t="s">
        <v>3424</v>
      </c>
    </row>
    <row r="1106" spans="1:4">
      <c r="A1106" t="s">
        <v>3425</v>
      </c>
      <c r="B1106" t="s">
        <v>3426</v>
      </c>
      <c r="C1106" t="s">
        <v>85</v>
      </c>
      <c r="D1106" t="s">
        <v>3427</v>
      </c>
    </row>
    <row r="1107" spans="1:4">
      <c r="A1107" t="s">
        <v>3428</v>
      </c>
      <c r="B1107" t="s">
        <v>3429</v>
      </c>
      <c r="C1107" t="s">
        <v>85</v>
      </c>
      <c r="D1107" t="s">
        <v>3430</v>
      </c>
    </row>
    <row r="1108" spans="1:4">
      <c r="A1108" t="s">
        <v>3431</v>
      </c>
      <c r="B1108" t="s">
        <v>3432</v>
      </c>
      <c r="C1108" t="s">
        <v>85</v>
      </c>
      <c r="D1108" t="s">
        <v>3433</v>
      </c>
    </row>
    <row r="1109" spans="1:4">
      <c r="A1109" t="s">
        <v>3434</v>
      </c>
      <c r="B1109" t="s">
        <v>3435</v>
      </c>
      <c r="C1109" t="s">
        <v>85</v>
      </c>
      <c r="D1109" t="s">
        <v>3436</v>
      </c>
    </row>
    <row r="1110" spans="1:4">
      <c r="A1110" t="s">
        <v>3437</v>
      </c>
      <c r="B1110" t="s">
        <v>3438</v>
      </c>
      <c r="C1110" t="s">
        <v>85</v>
      </c>
      <c r="D1110" t="s">
        <v>3439</v>
      </c>
    </row>
    <row r="1111" spans="1:4">
      <c r="A1111" t="s">
        <v>3440</v>
      </c>
      <c r="B1111" t="s">
        <v>3441</v>
      </c>
      <c r="C1111" t="s">
        <v>85</v>
      </c>
      <c r="D1111" t="s">
        <v>3442</v>
      </c>
    </row>
    <row r="1112" spans="1:4">
      <c r="A1112" t="s">
        <v>3443</v>
      </c>
      <c r="B1112" t="s">
        <v>3444</v>
      </c>
      <c r="C1112" t="s">
        <v>85</v>
      </c>
      <c r="D1112" t="s">
        <v>3445</v>
      </c>
    </row>
    <row r="1113" spans="1:4">
      <c r="A1113" t="s">
        <v>3446</v>
      </c>
      <c r="B1113" t="s">
        <v>3447</v>
      </c>
      <c r="C1113" t="s">
        <v>85</v>
      </c>
      <c r="D1113" t="s">
        <v>3448</v>
      </c>
    </row>
    <row r="1114" spans="1:4">
      <c r="A1114" t="s">
        <v>3449</v>
      </c>
      <c r="B1114" t="s">
        <v>3450</v>
      </c>
      <c r="C1114" t="s">
        <v>85</v>
      </c>
      <c r="D1114" t="s">
        <v>3451</v>
      </c>
    </row>
    <row r="1115" spans="1:4">
      <c r="A1115" t="s">
        <v>3452</v>
      </c>
      <c r="B1115" t="s">
        <v>3453</v>
      </c>
      <c r="C1115" t="s">
        <v>85</v>
      </c>
      <c r="D1115" t="s">
        <v>3454</v>
      </c>
    </row>
    <row r="1116" spans="1:4">
      <c r="A1116" t="s">
        <v>3455</v>
      </c>
      <c r="B1116" t="s">
        <v>3456</v>
      </c>
      <c r="C1116" t="s">
        <v>85</v>
      </c>
      <c r="D1116" t="s">
        <v>3457</v>
      </c>
    </row>
    <row r="1117" spans="1:4">
      <c r="A1117" t="s">
        <v>3458</v>
      </c>
      <c r="B1117" t="s">
        <v>3459</v>
      </c>
      <c r="C1117" t="s">
        <v>85</v>
      </c>
      <c r="D1117" t="s">
        <v>3460</v>
      </c>
    </row>
    <row r="1118" spans="1:4">
      <c r="A1118" t="s">
        <v>3461</v>
      </c>
      <c r="B1118" t="s">
        <v>3462</v>
      </c>
      <c r="C1118" t="s">
        <v>85</v>
      </c>
      <c r="D1118" t="s">
        <v>3463</v>
      </c>
    </row>
    <row r="1119" spans="1:4">
      <c r="A1119" t="s">
        <v>3464</v>
      </c>
      <c r="B1119" t="s">
        <v>3465</v>
      </c>
      <c r="C1119" t="s">
        <v>85</v>
      </c>
      <c r="D1119" t="s">
        <v>3466</v>
      </c>
    </row>
    <row r="1120" spans="1:4">
      <c r="A1120" t="s">
        <v>3467</v>
      </c>
      <c r="B1120" t="s">
        <v>3468</v>
      </c>
      <c r="C1120" t="s">
        <v>87</v>
      </c>
      <c r="D1120" t="s">
        <v>3469</v>
      </c>
    </row>
    <row r="1121" spans="1:4">
      <c r="A1121" t="s">
        <v>3470</v>
      </c>
      <c r="B1121" t="s">
        <v>3471</v>
      </c>
      <c r="C1121" t="s">
        <v>87</v>
      </c>
      <c r="D1121" t="s">
        <v>3472</v>
      </c>
    </row>
    <row r="1122" spans="1:4">
      <c r="A1122" t="s">
        <v>3473</v>
      </c>
      <c r="B1122" t="s">
        <v>3474</v>
      </c>
      <c r="C1122" t="s">
        <v>87</v>
      </c>
      <c r="D1122" t="s">
        <v>3475</v>
      </c>
    </row>
    <row r="1123" spans="1:4">
      <c r="A1123" t="s">
        <v>3476</v>
      </c>
      <c r="B1123" t="s">
        <v>3477</v>
      </c>
      <c r="C1123" t="s">
        <v>87</v>
      </c>
      <c r="D1123" t="s">
        <v>3478</v>
      </c>
    </row>
    <row r="1124" spans="1:4">
      <c r="A1124" t="s">
        <v>3479</v>
      </c>
      <c r="B1124" t="s">
        <v>3480</v>
      </c>
      <c r="C1124" t="s">
        <v>87</v>
      </c>
      <c r="D1124" t="s">
        <v>3481</v>
      </c>
    </row>
    <row r="1125" spans="1:4">
      <c r="A1125" t="s">
        <v>3482</v>
      </c>
      <c r="B1125" t="s">
        <v>3483</v>
      </c>
      <c r="C1125" t="s">
        <v>87</v>
      </c>
      <c r="D1125" t="s">
        <v>3484</v>
      </c>
    </row>
    <row r="1126" spans="1:4">
      <c r="A1126" t="s">
        <v>3485</v>
      </c>
      <c r="B1126" t="s">
        <v>3486</v>
      </c>
      <c r="C1126" t="s">
        <v>87</v>
      </c>
      <c r="D1126" t="s">
        <v>3487</v>
      </c>
    </row>
    <row r="1127" spans="1:4">
      <c r="A1127" t="s">
        <v>3488</v>
      </c>
      <c r="B1127" t="s">
        <v>3489</v>
      </c>
      <c r="C1127" t="s">
        <v>87</v>
      </c>
      <c r="D1127" t="s">
        <v>3490</v>
      </c>
    </row>
    <row r="1128" spans="1:4">
      <c r="A1128" t="s">
        <v>3491</v>
      </c>
      <c r="B1128" t="s">
        <v>3492</v>
      </c>
      <c r="C1128" t="s">
        <v>87</v>
      </c>
      <c r="D1128" t="s">
        <v>3493</v>
      </c>
    </row>
    <row r="1129" spans="1:4">
      <c r="A1129" t="s">
        <v>3494</v>
      </c>
      <c r="B1129" t="s">
        <v>3495</v>
      </c>
      <c r="C1129" t="s">
        <v>87</v>
      </c>
      <c r="D1129" t="s">
        <v>3496</v>
      </c>
    </row>
    <row r="1130" spans="1:4">
      <c r="A1130" t="s">
        <v>3497</v>
      </c>
      <c r="B1130" t="s">
        <v>3498</v>
      </c>
      <c r="C1130" t="s">
        <v>87</v>
      </c>
      <c r="D1130" t="s">
        <v>3499</v>
      </c>
    </row>
    <row r="1131" spans="1:4">
      <c r="A1131" t="s">
        <v>3500</v>
      </c>
      <c r="B1131" t="s">
        <v>3501</v>
      </c>
      <c r="C1131" t="s">
        <v>87</v>
      </c>
      <c r="D1131" t="s">
        <v>3502</v>
      </c>
    </row>
    <row r="1132" spans="1:4">
      <c r="A1132" t="s">
        <v>3503</v>
      </c>
      <c r="B1132" t="s">
        <v>3504</v>
      </c>
      <c r="C1132" t="s">
        <v>87</v>
      </c>
      <c r="D1132" t="s">
        <v>3505</v>
      </c>
    </row>
    <row r="1133" spans="1:4">
      <c r="A1133" t="s">
        <v>3506</v>
      </c>
      <c r="B1133" t="s">
        <v>3507</v>
      </c>
      <c r="C1133" t="s">
        <v>87</v>
      </c>
      <c r="D1133" t="s">
        <v>3508</v>
      </c>
    </row>
    <row r="1134" spans="1:4">
      <c r="A1134" t="s">
        <v>3509</v>
      </c>
      <c r="B1134" t="s">
        <v>3510</v>
      </c>
      <c r="C1134" t="s">
        <v>87</v>
      </c>
      <c r="D1134" t="s">
        <v>3511</v>
      </c>
    </row>
    <row r="1135" spans="1:4">
      <c r="A1135" t="s">
        <v>3512</v>
      </c>
      <c r="B1135" t="s">
        <v>3513</v>
      </c>
      <c r="C1135" t="s">
        <v>87</v>
      </c>
      <c r="D1135" t="s">
        <v>3514</v>
      </c>
    </row>
    <row r="1136" spans="1:4">
      <c r="A1136" t="s">
        <v>3515</v>
      </c>
      <c r="B1136" t="s">
        <v>3516</v>
      </c>
      <c r="C1136" t="s">
        <v>87</v>
      </c>
      <c r="D1136" t="s">
        <v>3517</v>
      </c>
    </row>
    <row r="1137" spans="1:4">
      <c r="A1137" t="s">
        <v>3518</v>
      </c>
      <c r="B1137" t="s">
        <v>3519</v>
      </c>
      <c r="C1137" t="s">
        <v>87</v>
      </c>
      <c r="D1137" t="s">
        <v>3520</v>
      </c>
    </row>
    <row r="1138" spans="1:4">
      <c r="A1138" t="s">
        <v>3521</v>
      </c>
      <c r="B1138" t="s">
        <v>3522</v>
      </c>
      <c r="C1138" t="s">
        <v>87</v>
      </c>
      <c r="D1138" t="s">
        <v>3523</v>
      </c>
    </row>
    <row r="1139" spans="1:4">
      <c r="A1139" t="s">
        <v>3524</v>
      </c>
      <c r="B1139" t="s">
        <v>3525</v>
      </c>
      <c r="C1139" t="s">
        <v>87</v>
      </c>
      <c r="D1139" t="s">
        <v>3526</v>
      </c>
    </row>
    <row r="1140" spans="1:4">
      <c r="A1140" t="s">
        <v>3527</v>
      </c>
      <c r="B1140" t="s">
        <v>3528</v>
      </c>
      <c r="C1140" t="s">
        <v>87</v>
      </c>
      <c r="D1140" t="s">
        <v>3529</v>
      </c>
    </row>
    <row r="1141" spans="1:4">
      <c r="A1141" t="s">
        <v>3530</v>
      </c>
      <c r="B1141" t="s">
        <v>3531</v>
      </c>
      <c r="C1141" t="s">
        <v>87</v>
      </c>
      <c r="D1141" t="s">
        <v>3532</v>
      </c>
    </row>
    <row r="1142" spans="1:4">
      <c r="A1142" t="s">
        <v>3533</v>
      </c>
      <c r="B1142" t="s">
        <v>3534</v>
      </c>
      <c r="C1142" t="s">
        <v>87</v>
      </c>
      <c r="D1142" t="s">
        <v>3535</v>
      </c>
    </row>
    <row r="1143" spans="1:4">
      <c r="A1143" t="s">
        <v>3536</v>
      </c>
      <c r="B1143" t="s">
        <v>3537</v>
      </c>
      <c r="C1143" t="s">
        <v>87</v>
      </c>
      <c r="D1143" t="s">
        <v>3538</v>
      </c>
    </row>
    <row r="1144" spans="1:4">
      <c r="A1144" t="s">
        <v>3539</v>
      </c>
      <c r="B1144" t="s">
        <v>3540</v>
      </c>
      <c r="C1144" t="s">
        <v>87</v>
      </c>
      <c r="D1144" t="s">
        <v>3541</v>
      </c>
    </row>
    <row r="1145" spans="1:4">
      <c r="A1145" t="s">
        <v>3542</v>
      </c>
      <c r="B1145" t="s">
        <v>3543</v>
      </c>
      <c r="C1145" t="s">
        <v>87</v>
      </c>
      <c r="D1145" t="s">
        <v>3544</v>
      </c>
    </row>
    <row r="1146" spans="1:4">
      <c r="A1146" t="s">
        <v>3545</v>
      </c>
      <c r="B1146" t="s">
        <v>3546</v>
      </c>
      <c r="C1146" t="s">
        <v>87</v>
      </c>
      <c r="D1146" t="s">
        <v>3547</v>
      </c>
    </row>
    <row r="1147" spans="1:4">
      <c r="A1147" t="s">
        <v>3548</v>
      </c>
      <c r="B1147" t="s">
        <v>3549</v>
      </c>
      <c r="C1147" t="s">
        <v>87</v>
      </c>
      <c r="D1147" t="s">
        <v>3550</v>
      </c>
    </row>
    <row r="1148" spans="1:4">
      <c r="A1148" t="s">
        <v>3551</v>
      </c>
      <c r="B1148" t="s">
        <v>3552</v>
      </c>
      <c r="C1148" t="s">
        <v>87</v>
      </c>
      <c r="D1148" t="s">
        <v>3553</v>
      </c>
    </row>
    <row r="1149" spans="1:4">
      <c r="A1149" t="s">
        <v>3554</v>
      </c>
      <c r="B1149" t="s">
        <v>3555</v>
      </c>
      <c r="C1149" t="s">
        <v>87</v>
      </c>
      <c r="D1149" t="s">
        <v>3556</v>
      </c>
    </row>
    <row r="1150" spans="1:4">
      <c r="A1150" t="s">
        <v>3557</v>
      </c>
      <c r="B1150" t="s">
        <v>3558</v>
      </c>
      <c r="C1150" t="s">
        <v>87</v>
      </c>
      <c r="D1150" t="s">
        <v>3559</v>
      </c>
    </row>
    <row r="1151" spans="1:4">
      <c r="A1151" t="s">
        <v>3560</v>
      </c>
      <c r="B1151" t="s">
        <v>3561</v>
      </c>
      <c r="C1151" t="s">
        <v>87</v>
      </c>
      <c r="D1151" t="s">
        <v>3562</v>
      </c>
    </row>
    <row r="1152" spans="1:4">
      <c r="A1152" t="s">
        <v>3563</v>
      </c>
      <c r="B1152" t="s">
        <v>3564</v>
      </c>
      <c r="C1152" t="s">
        <v>87</v>
      </c>
      <c r="D1152" t="s">
        <v>3565</v>
      </c>
    </row>
    <row r="1153" spans="1:4">
      <c r="A1153" t="s">
        <v>3566</v>
      </c>
      <c r="B1153" t="s">
        <v>3567</v>
      </c>
      <c r="C1153" t="s">
        <v>87</v>
      </c>
      <c r="D1153" t="s">
        <v>3568</v>
      </c>
    </row>
    <row r="1154" spans="1:4">
      <c r="A1154" t="s">
        <v>3569</v>
      </c>
      <c r="B1154" t="s">
        <v>3570</v>
      </c>
      <c r="C1154" t="s">
        <v>87</v>
      </c>
      <c r="D1154" t="s">
        <v>3571</v>
      </c>
    </row>
    <row r="1155" spans="1:4">
      <c r="A1155" t="s">
        <v>3572</v>
      </c>
      <c r="B1155" t="s">
        <v>3573</v>
      </c>
      <c r="C1155" t="s">
        <v>87</v>
      </c>
      <c r="D1155" t="s">
        <v>3574</v>
      </c>
    </row>
    <row r="1156" spans="1:4">
      <c r="A1156" t="s">
        <v>3575</v>
      </c>
      <c r="B1156" t="s">
        <v>3576</v>
      </c>
      <c r="C1156" t="s">
        <v>87</v>
      </c>
      <c r="D1156" t="s">
        <v>3577</v>
      </c>
    </row>
    <row r="1157" spans="1:4">
      <c r="A1157" t="s">
        <v>3578</v>
      </c>
      <c r="B1157" t="s">
        <v>3579</v>
      </c>
      <c r="C1157" t="s">
        <v>87</v>
      </c>
      <c r="D1157" t="s">
        <v>3580</v>
      </c>
    </row>
    <row r="1158" spans="1:4">
      <c r="A1158" t="s">
        <v>3581</v>
      </c>
      <c r="B1158" t="s">
        <v>3582</v>
      </c>
      <c r="C1158" t="s">
        <v>87</v>
      </c>
      <c r="D1158" t="s">
        <v>3583</v>
      </c>
    </row>
    <row r="1159" spans="1:4">
      <c r="A1159" t="s">
        <v>3584</v>
      </c>
      <c r="B1159" t="s">
        <v>3585</v>
      </c>
      <c r="C1159" t="s">
        <v>87</v>
      </c>
      <c r="D1159" t="s">
        <v>3586</v>
      </c>
    </row>
    <row r="1160" spans="1:4">
      <c r="A1160" t="s">
        <v>3587</v>
      </c>
      <c r="B1160" t="s">
        <v>3588</v>
      </c>
      <c r="C1160" t="s">
        <v>87</v>
      </c>
      <c r="D1160" t="s">
        <v>3589</v>
      </c>
    </row>
    <row r="1161" spans="1:4">
      <c r="A1161" t="s">
        <v>3590</v>
      </c>
      <c r="B1161" t="s">
        <v>3591</v>
      </c>
      <c r="C1161" t="s">
        <v>87</v>
      </c>
      <c r="D1161" t="s">
        <v>3592</v>
      </c>
    </row>
    <row r="1162" spans="1:4">
      <c r="A1162" t="s">
        <v>3593</v>
      </c>
      <c r="B1162" t="s">
        <v>3594</v>
      </c>
      <c r="C1162" t="s">
        <v>87</v>
      </c>
      <c r="D1162" t="s">
        <v>3595</v>
      </c>
    </row>
    <row r="1163" spans="1:4">
      <c r="A1163" t="s">
        <v>3596</v>
      </c>
      <c r="B1163" t="s">
        <v>3597</v>
      </c>
      <c r="C1163" t="s">
        <v>89</v>
      </c>
      <c r="D1163" t="s">
        <v>3598</v>
      </c>
    </row>
    <row r="1164" spans="1:4">
      <c r="A1164" t="s">
        <v>3599</v>
      </c>
      <c r="B1164" t="s">
        <v>3600</v>
      </c>
      <c r="C1164" t="s">
        <v>89</v>
      </c>
      <c r="D1164" t="s">
        <v>3601</v>
      </c>
    </row>
    <row r="1165" spans="1:4">
      <c r="A1165" t="s">
        <v>3602</v>
      </c>
      <c r="B1165" t="s">
        <v>3603</v>
      </c>
      <c r="C1165" t="s">
        <v>89</v>
      </c>
      <c r="D1165" t="s">
        <v>3604</v>
      </c>
    </row>
    <row r="1166" spans="1:4">
      <c r="A1166" t="s">
        <v>3605</v>
      </c>
      <c r="B1166" t="s">
        <v>3606</v>
      </c>
      <c r="C1166" t="s">
        <v>89</v>
      </c>
      <c r="D1166" t="s">
        <v>3607</v>
      </c>
    </row>
    <row r="1167" spans="1:4">
      <c r="A1167" t="s">
        <v>3608</v>
      </c>
      <c r="B1167" t="s">
        <v>3609</v>
      </c>
      <c r="C1167" t="s">
        <v>89</v>
      </c>
      <c r="D1167" t="s">
        <v>3610</v>
      </c>
    </row>
    <row r="1168" spans="1:4">
      <c r="A1168" t="s">
        <v>3611</v>
      </c>
      <c r="B1168" t="s">
        <v>3612</v>
      </c>
      <c r="C1168" t="s">
        <v>89</v>
      </c>
      <c r="D1168" t="s">
        <v>3613</v>
      </c>
    </row>
    <row r="1169" spans="1:4">
      <c r="A1169" t="s">
        <v>3614</v>
      </c>
      <c r="B1169" t="s">
        <v>3615</v>
      </c>
      <c r="C1169" t="s">
        <v>89</v>
      </c>
      <c r="D1169" t="s">
        <v>3616</v>
      </c>
    </row>
    <row r="1170" spans="1:4">
      <c r="A1170" t="s">
        <v>3617</v>
      </c>
      <c r="B1170" t="s">
        <v>3618</v>
      </c>
      <c r="C1170" t="s">
        <v>89</v>
      </c>
      <c r="D1170" t="s">
        <v>3619</v>
      </c>
    </row>
    <row r="1171" spans="1:4">
      <c r="A1171" t="s">
        <v>3620</v>
      </c>
      <c r="B1171" t="s">
        <v>3621</v>
      </c>
      <c r="C1171" t="s">
        <v>89</v>
      </c>
      <c r="D1171" t="s">
        <v>3622</v>
      </c>
    </row>
    <row r="1172" spans="1:4">
      <c r="A1172" t="s">
        <v>3623</v>
      </c>
      <c r="B1172" t="s">
        <v>3624</v>
      </c>
      <c r="C1172" t="s">
        <v>89</v>
      </c>
      <c r="D1172" t="s">
        <v>3625</v>
      </c>
    </row>
    <row r="1173" spans="1:4">
      <c r="A1173" t="s">
        <v>3626</v>
      </c>
      <c r="B1173" t="s">
        <v>3627</v>
      </c>
      <c r="C1173" t="s">
        <v>89</v>
      </c>
      <c r="D1173" t="s">
        <v>3628</v>
      </c>
    </row>
    <row r="1174" spans="1:4">
      <c r="A1174" t="s">
        <v>3629</v>
      </c>
      <c r="B1174" t="s">
        <v>3630</v>
      </c>
      <c r="C1174" t="s">
        <v>89</v>
      </c>
      <c r="D1174" t="s">
        <v>3631</v>
      </c>
    </row>
    <row r="1175" spans="1:4">
      <c r="A1175" t="s">
        <v>3632</v>
      </c>
      <c r="B1175" t="s">
        <v>3633</v>
      </c>
      <c r="C1175" t="s">
        <v>89</v>
      </c>
      <c r="D1175" t="s">
        <v>3634</v>
      </c>
    </row>
    <row r="1176" spans="1:4">
      <c r="A1176" t="s">
        <v>3635</v>
      </c>
      <c r="B1176" t="s">
        <v>3636</v>
      </c>
      <c r="C1176" t="s">
        <v>89</v>
      </c>
      <c r="D1176" t="s">
        <v>3637</v>
      </c>
    </row>
    <row r="1177" spans="1:4">
      <c r="A1177" t="s">
        <v>3638</v>
      </c>
      <c r="B1177" t="s">
        <v>3639</v>
      </c>
      <c r="C1177" t="s">
        <v>89</v>
      </c>
      <c r="D1177" t="s">
        <v>3640</v>
      </c>
    </row>
    <row r="1178" spans="1:4">
      <c r="A1178" t="s">
        <v>3641</v>
      </c>
      <c r="B1178" t="s">
        <v>3642</v>
      </c>
      <c r="C1178" t="s">
        <v>89</v>
      </c>
      <c r="D1178" t="s">
        <v>3643</v>
      </c>
    </row>
    <row r="1179" spans="1:4">
      <c r="A1179" t="s">
        <v>3644</v>
      </c>
      <c r="B1179" t="s">
        <v>3645</v>
      </c>
      <c r="C1179" t="s">
        <v>89</v>
      </c>
      <c r="D1179" t="s">
        <v>3646</v>
      </c>
    </row>
    <row r="1180" spans="1:4">
      <c r="A1180" t="s">
        <v>3647</v>
      </c>
      <c r="B1180" t="s">
        <v>3648</v>
      </c>
      <c r="C1180" t="s">
        <v>89</v>
      </c>
      <c r="D1180" t="s">
        <v>3649</v>
      </c>
    </row>
    <row r="1181" spans="1:4">
      <c r="A1181" t="s">
        <v>3650</v>
      </c>
      <c r="B1181" t="s">
        <v>3651</v>
      </c>
      <c r="C1181" t="s">
        <v>89</v>
      </c>
      <c r="D1181" t="s">
        <v>3652</v>
      </c>
    </row>
    <row r="1182" spans="1:4">
      <c r="A1182" t="s">
        <v>3653</v>
      </c>
      <c r="B1182" t="s">
        <v>3654</v>
      </c>
      <c r="C1182" t="s">
        <v>89</v>
      </c>
      <c r="D1182" t="s">
        <v>3655</v>
      </c>
    </row>
    <row r="1183" spans="1:4">
      <c r="A1183" t="s">
        <v>3656</v>
      </c>
      <c r="B1183" t="s">
        <v>3657</v>
      </c>
      <c r="C1183" t="s">
        <v>89</v>
      </c>
      <c r="D1183" t="s">
        <v>3658</v>
      </c>
    </row>
    <row r="1184" spans="1:4">
      <c r="A1184" t="s">
        <v>3659</v>
      </c>
      <c r="B1184" t="s">
        <v>3660</v>
      </c>
      <c r="C1184" t="s">
        <v>89</v>
      </c>
      <c r="D1184" t="s">
        <v>3661</v>
      </c>
    </row>
    <row r="1185" spans="1:4">
      <c r="A1185" t="s">
        <v>3662</v>
      </c>
      <c r="B1185" t="s">
        <v>3663</v>
      </c>
      <c r="C1185" t="s">
        <v>89</v>
      </c>
      <c r="D1185" t="s">
        <v>3664</v>
      </c>
    </row>
    <row r="1186" spans="1:4">
      <c r="A1186" t="s">
        <v>3665</v>
      </c>
      <c r="B1186" t="s">
        <v>3666</v>
      </c>
      <c r="C1186" t="s">
        <v>89</v>
      </c>
      <c r="D1186" t="s">
        <v>3667</v>
      </c>
    </row>
    <row r="1187" spans="1:4">
      <c r="A1187" t="s">
        <v>3668</v>
      </c>
      <c r="B1187" t="s">
        <v>3669</v>
      </c>
      <c r="C1187" t="s">
        <v>89</v>
      </c>
      <c r="D1187" t="s">
        <v>3670</v>
      </c>
    </row>
    <row r="1188" spans="1:4">
      <c r="A1188" t="s">
        <v>3671</v>
      </c>
      <c r="B1188" t="s">
        <v>3672</v>
      </c>
      <c r="C1188" t="s">
        <v>89</v>
      </c>
      <c r="D1188" t="s">
        <v>3673</v>
      </c>
    </row>
    <row r="1189" spans="1:4">
      <c r="A1189" t="s">
        <v>3674</v>
      </c>
      <c r="B1189" t="s">
        <v>3675</v>
      </c>
      <c r="C1189" t="s">
        <v>89</v>
      </c>
      <c r="D1189" t="s">
        <v>3676</v>
      </c>
    </row>
    <row r="1190" spans="1:4">
      <c r="A1190" t="s">
        <v>3677</v>
      </c>
      <c r="B1190" t="s">
        <v>3678</v>
      </c>
      <c r="C1190" t="s">
        <v>89</v>
      </c>
      <c r="D1190" t="s">
        <v>3679</v>
      </c>
    </row>
    <row r="1191" spans="1:4">
      <c r="A1191" t="s">
        <v>3680</v>
      </c>
      <c r="B1191" t="s">
        <v>3681</v>
      </c>
      <c r="C1191" t="s">
        <v>89</v>
      </c>
      <c r="D1191" t="s">
        <v>3682</v>
      </c>
    </row>
    <row r="1192" spans="1:4">
      <c r="A1192" t="s">
        <v>3683</v>
      </c>
      <c r="B1192" t="s">
        <v>3684</v>
      </c>
      <c r="C1192" t="s">
        <v>89</v>
      </c>
      <c r="D1192" t="s">
        <v>3685</v>
      </c>
    </row>
    <row r="1193" spans="1:4">
      <c r="A1193" t="s">
        <v>3686</v>
      </c>
      <c r="B1193" t="s">
        <v>3687</v>
      </c>
      <c r="C1193" t="s">
        <v>89</v>
      </c>
      <c r="D1193" t="s">
        <v>3688</v>
      </c>
    </row>
    <row r="1194" spans="1:4">
      <c r="A1194" t="s">
        <v>3689</v>
      </c>
      <c r="B1194" t="s">
        <v>3690</v>
      </c>
      <c r="C1194" t="s">
        <v>89</v>
      </c>
      <c r="D1194" t="s">
        <v>3691</v>
      </c>
    </row>
    <row r="1195" spans="1:4">
      <c r="A1195" t="s">
        <v>3692</v>
      </c>
      <c r="B1195" t="s">
        <v>3693</v>
      </c>
      <c r="C1195" t="s">
        <v>89</v>
      </c>
      <c r="D1195" t="s">
        <v>3694</v>
      </c>
    </row>
    <row r="1196" spans="1:4">
      <c r="A1196" t="s">
        <v>3695</v>
      </c>
      <c r="B1196" t="s">
        <v>3696</v>
      </c>
      <c r="C1196" t="s">
        <v>89</v>
      </c>
      <c r="D1196" t="s">
        <v>3697</v>
      </c>
    </row>
    <row r="1197" spans="1:4">
      <c r="A1197" t="s">
        <v>3698</v>
      </c>
      <c r="B1197" t="s">
        <v>3699</v>
      </c>
      <c r="C1197" t="s">
        <v>89</v>
      </c>
      <c r="D1197" t="s">
        <v>3700</v>
      </c>
    </row>
    <row r="1198" spans="1:4">
      <c r="A1198" t="s">
        <v>3701</v>
      </c>
      <c r="B1198" t="s">
        <v>3702</v>
      </c>
      <c r="C1198" t="s">
        <v>89</v>
      </c>
      <c r="D1198" t="s">
        <v>3703</v>
      </c>
    </row>
    <row r="1199" spans="1:4">
      <c r="A1199" t="s">
        <v>3704</v>
      </c>
      <c r="B1199" t="s">
        <v>3705</v>
      </c>
      <c r="C1199" t="s">
        <v>89</v>
      </c>
      <c r="D1199" t="s">
        <v>3589</v>
      </c>
    </row>
    <row r="1200" spans="1:4">
      <c r="A1200" t="s">
        <v>3706</v>
      </c>
      <c r="B1200" t="s">
        <v>3707</v>
      </c>
      <c r="C1200" t="s">
        <v>89</v>
      </c>
      <c r="D1200" t="s">
        <v>3708</v>
      </c>
    </row>
    <row r="1201" spans="1:4">
      <c r="A1201" t="s">
        <v>3709</v>
      </c>
      <c r="B1201" t="s">
        <v>3710</v>
      </c>
      <c r="C1201" t="s">
        <v>89</v>
      </c>
      <c r="D1201" t="s">
        <v>3711</v>
      </c>
    </row>
    <row r="1202" spans="1:4">
      <c r="A1202" t="s">
        <v>3712</v>
      </c>
      <c r="B1202" t="s">
        <v>3713</v>
      </c>
      <c r="C1202" t="s">
        <v>89</v>
      </c>
      <c r="D1202" t="s">
        <v>3714</v>
      </c>
    </row>
    <row r="1203" spans="1:4">
      <c r="A1203" t="s">
        <v>3715</v>
      </c>
      <c r="B1203" t="s">
        <v>3716</v>
      </c>
      <c r="C1203" t="s">
        <v>89</v>
      </c>
      <c r="D1203" t="s">
        <v>3717</v>
      </c>
    </row>
    <row r="1204" spans="1:4">
      <c r="A1204" t="s">
        <v>3718</v>
      </c>
      <c r="B1204" t="s">
        <v>3719</v>
      </c>
      <c r="C1204" t="s">
        <v>91</v>
      </c>
      <c r="D1204" t="s">
        <v>3720</v>
      </c>
    </row>
    <row r="1205" spans="1:4">
      <c r="A1205" t="s">
        <v>3721</v>
      </c>
      <c r="B1205" t="s">
        <v>3722</v>
      </c>
      <c r="C1205" t="s">
        <v>91</v>
      </c>
      <c r="D1205" t="s">
        <v>3723</v>
      </c>
    </row>
    <row r="1206" spans="1:4">
      <c r="A1206" t="s">
        <v>3724</v>
      </c>
      <c r="B1206" t="s">
        <v>3725</v>
      </c>
      <c r="C1206" t="s">
        <v>91</v>
      </c>
      <c r="D1206" t="s">
        <v>3726</v>
      </c>
    </row>
    <row r="1207" spans="1:4">
      <c r="A1207" t="s">
        <v>3727</v>
      </c>
      <c r="B1207" t="s">
        <v>3728</v>
      </c>
      <c r="C1207" t="s">
        <v>91</v>
      </c>
      <c r="D1207" t="s">
        <v>3729</v>
      </c>
    </row>
    <row r="1208" spans="1:4">
      <c r="A1208" t="s">
        <v>3730</v>
      </c>
      <c r="B1208" t="s">
        <v>3731</v>
      </c>
      <c r="C1208" t="s">
        <v>91</v>
      </c>
      <c r="D1208" t="s">
        <v>3732</v>
      </c>
    </row>
    <row r="1209" spans="1:4">
      <c r="A1209" t="s">
        <v>3733</v>
      </c>
      <c r="B1209" t="s">
        <v>3734</v>
      </c>
      <c r="C1209" t="s">
        <v>91</v>
      </c>
      <c r="D1209" t="s">
        <v>3735</v>
      </c>
    </row>
    <row r="1210" spans="1:4">
      <c r="A1210" t="s">
        <v>3736</v>
      </c>
      <c r="B1210" t="s">
        <v>3737</v>
      </c>
      <c r="C1210" t="s">
        <v>91</v>
      </c>
      <c r="D1210" t="s">
        <v>3738</v>
      </c>
    </row>
    <row r="1211" spans="1:4">
      <c r="A1211" t="s">
        <v>3739</v>
      </c>
      <c r="B1211" t="s">
        <v>3740</v>
      </c>
      <c r="C1211" t="s">
        <v>91</v>
      </c>
      <c r="D1211" t="s">
        <v>3741</v>
      </c>
    </row>
    <row r="1212" spans="1:4">
      <c r="A1212" t="s">
        <v>3742</v>
      </c>
      <c r="B1212" t="s">
        <v>3743</v>
      </c>
      <c r="C1212" t="s">
        <v>91</v>
      </c>
      <c r="D1212" t="s">
        <v>3744</v>
      </c>
    </row>
    <row r="1213" spans="1:4">
      <c r="A1213" t="s">
        <v>3745</v>
      </c>
      <c r="B1213" t="s">
        <v>3746</v>
      </c>
      <c r="C1213" t="s">
        <v>91</v>
      </c>
      <c r="D1213" t="s">
        <v>3747</v>
      </c>
    </row>
    <row r="1214" spans="1:4">
      <c r="A1214" t="s">
        <v>3748</v>
      </c>
      <c r="B1214" t="s">
        <v>3749</v>
      </c>
      <c r="C1214" t="s">
        <v>91</v>
      </c>
      <c r="D1214" t="s">
        <v>3750</v>
      </c>
    </row>
    <row r="1215" spans="1:4">
      <c r="A1215" t="s">
        <v>3751</v>
      </c>
      <c r="B1215" t="s">
        <v>3752</v>
      </c>
      <c r="C1215" t="s">
        <v>91</v>
      </c>
      <c r="D1215" t="s">
        <v>3753</v>
      </c>
    </row>
    <row r="1216" spans="1:4">
      <c r="A1216" t="s">
        <v>3754</v>
      </c>
      <c r="B1216" t="s">
        <v>3755</v>
      </c>
      <c r="C1216" t="s">
        <v>91</v>
      </c>
      <c r="D1216" t="s">
        <v>3756</v>
      </c>
    </row>
    <row r="1217" spans="1:4">
      <c r="A1217" t="s">
        <v>3757</v>
      </c>
      <c r="B1217" t="s">
        <v>3758</v>
      </c>
      <c r="C1217" t="s">
        <v>91</v>
      </c>
      <c r="D1217" t="s">
        <v>3759</v>
      </c>
    </row>
    <row r="1218" spans="1:4">
      <c r="A1218" t="s">
        <v>3760</v>
      </c>
      <c r="B1218" t="s">
        <v>3761</v>
      </c>
      <c r="C1218" t="s">
        <v>91</v>
      </c>
      <c r="D1218" t="s">
        <v>3762</v>
      </c>
    </row>
    <row r="1219" spans="1:4">
      <c r="A1219" t="s">
        <v>3763</v>
      </c>
      <c r="B1219" t="s">
        <v>3764</v>
      </c>
      <c r="C1219" t="s">
        <v>91</v>
      </c>
      <c r="D1219" t="s">
        <v>3765</v>
      </c>
    </row>
    <row r="1220" spans="1:4">
      <c r="A1220" t="s">
        <v>3766</v>
      </c>
      <c r="B1220" t="s">
        <v>3767</v>
      </c>
      <c r="C1220" t="s">
        <v>91</v>
      </c>
      <c r="D1220" t="s">
        <v>3768</v>
      </c>
    </row>
    <row r="1221" spans="1:4">
      <c r="A1221" t="s">
        <v>3769</v>
      </c>
      <c r="B1221" t="s">
        <v>3770</v>
      </c>
      <c r="C1221" t="s">
        <v>91</v>
      </c>
      <c r="D1221" t="s">
        <v>1169</v>
      </c>
    </row>
    <row r="1222" spans="1:4">
      <c r="A1222" t="s">
        <v>3771</v>
      </c>
      <c r="B1222" t="s">
        <v>3772</v>
      </c>
      <c r="C1222" t="s">
        <v>91</v>
      </c>
      <c r="D1222" t="s">
        <v>3773</v>
      </c>
    </row>
    <row r="1223" spans="1:4">
      <c r="A1223" t="s">
        <v>3774</v>
      </c>
      <c r="B1223" t="s">
        <v>3775</v>
      </c>
      <c r="C1223" t="s">
        <v>91</v>
      </c>
      <c r="D1223" t="s">
        <v>3776</v>
      </c>
    </row>
    <row r="1224" spans="1:4">
      <c r="A1224" t="s">
        <v>3777</v>
      </c>
      <c r="B1224" t="s">
        <v>3778</v>
      </c>
      <c r="C1224" t="s">
        <v>91</v>
      </c>
      <c r="D1224" t="s">
        <v>3779</v>
      </c>
    </row>
    <row r="1225" spans="1:4">
      <c r="A1225" t="s">
        <v>3780</v>
      </c>
      <c r="B1225" t="s">
        <v>3781</v>
      </c>
      <c r="C1225" t="s">
        <v>91</v>
      </c>
      <c r="D1225" t="s">
        <v>3782</v>
      </c>
    </row>
    <row r="1226" spans="1:4">
      <c r="A1226" t="s">
        <v>3783</v>
      </c>
      <c r="B1226" t="s">
        <v>3784</v>
      </c>
      <c r="C1226" t="s">
        <v>91</v>
      </c>
      <c r="D1226" t="s">
        <v>3785</v>
      </c>
    </row>
    <row r="1227" spans="1:4">
      <c r="A1227" t="s">
        <v>3786</v>
      </c>
      <c r="B1227" t="s">
        <v>3787</v>
      </c>
      <c r="C1227" t="s">
        <v>91</v>
      </c>
      <c r="D1227" t="s">
        <v>3788</v>
      </c>
    </row>
    <row r="1228" spans="1:4">
      <c r="A1228" t="s">
        <v>3789</v>
      </c>
      <c r="B1228" t="s">
        <v>3790</v>
      </c>
      <c r="C1228" t="s">
        <v>91</v>
      </c>
      <c r="D1228" t="s">
        <v>3791</v>
      </c>
    </row>
    <row r="1229" spans="1:4">
      <c r="A1229" t="s">
        <v>3792</v>
      </c>
      <c r="B1229" t="s">
        <v>3793</v>
      </c>
      <c r="C1229" t="s">
        <v>91</v>
      </c>
      <c r="D1229" t="s">
        <v>3794</v>
      </c>
    </row>
    <row r="1230" spans="1:4">
      <c r="A1230" t="s">
        <v>3795</v>
      </c>
      <c r="B1230" t="s">
        <v>3796</v>
      </c>
      <c r="C1230" t="s">
        <v>91</v>
      </c>
      <c r="D1230" t="s">
        <v>3797</v>
      </c>
    </row>
    <row r="1231" spans="1:4">
      <c r="A1231" t="s">
        <v>3798</v>
      </c>
      <c r="B1231" t="s">
        <v>3799</v>
      </c>
      <c r="C1231" t="s">
        <v>91</v>
      </c>
      <c r="D1231" t="s">
        <v>3800</v>
      </c>
    </row>
    <row r="1232" spans="1:4">
      <c r="A1232" t="s">
        <v>3801</v>
      </c>
      <c r="B1232" t="s">
        <v>3802</v>
      </c>
      <c r="C1232" t="s">
        <v>91</v>
      </c>
      <c r="D1232" t="s">
        <v>3803</v>
      </c>
    </row>
    <row r="1233" spans="1:4">
      <c r="A1233" t="s">
        <v>3804</v>
      </c>
      <c r="B1233" t="s">
        <v>3805</v>
      </c>
      <c r="C1233" t="s">
        <v>91</v>
      </c>
      <c r="D1233" t="s">
        <v>3806</v>
      </c>
    </row>
    <row r="1234" spans="1:4">
      <c r="A1234" t="s">
        <v>3807</v>
      </c>
      <c r="B1234" t="s">
        <v>3808</v>
      </c>
      <c r="C1234" t="s">
        <v>91</v>
      </c>
      <c r="D1234" t="s">
        <v>3809</v>
      </c>
    </row>
    <row r="1235" spans="1:4">
      <c r="A1235" t="s">
        <v>3810</v>
      </c>
      <c r="B1235" t="s">
        <v>3811</v>
      </c>
      <c r="C1235" t="s">
        <v>91</v>
      </c>
      <c r="D1235" t="s">
        <v>3812</v>
      </c>
    </row>
    <row r="1236" spans="1:4">
      <c r="A1236" t="s">
        <v>3813</v>
      </c>
      <c r="B1236" t="s">
        <v>3814</v>
      </c>
      <c r="C1236" t="s">
        <v>91</v>
      </c>
      <c r="D1236" t="s">
        <v>3815</v>
      </c>
    </row>
    <row r="1237" spans="1:4">
      <c r="A1237" t="s">
        <v>3816</v>
      </c>
      <c r="B1237" t="s">
        <v>3817</v>
      </c>
      <c r="C1237" t="s">
        <v>91</v>
      </c>
      <c r="D1237" t="s">
        <v>3818</v>
      </c>
    </row>
    <row r="1238" spans="1:4">
      <c r="A1238" t="s">
        <v>3819</v>
      </c>
      <c r="B1238" t="s">
        <v>3820</v>
      </c>
      <c r="C1238" t="s">
        <v>91</v>
      </c>
      <c r="D1238" t="s">
        <v>3821</v>
      </c>
    </row>
    <row r="1239" spans="1:4">
      <c r="A1239" t="s">
        <v>3822</v>
      </c>
      <c r="B1239" t="s">
        <v>3823</v>
      </c>
      <c r="C1239" t="s">
        <v>91</v>
      </c>
      <c r="D1239" t="s">
        <v>3824</v>
      </c>
    </row>
    <row r="1240" spans="1:4">
      <c r="A1240" t="s">
        <v>3825</v>
      </c>
      <c r="B1240" t="s">
        <v>3826</v>
      </c>
      <c r="C1240" t="s">
        <v>91</v>
      </c>
      <c r="D1240" t="s">
        <v>3827</v>
      </c>
    </row>
    <row r="1241" spans="1:4">
      <c r="A1241" t="s">
        <v>3828</v>
      </c>
      <c r="B1241" t="s">
        <v>3829</v>
      </c>
      <c r="C1241" t="s">
        <v>91</v>
      </c>
      <c r="D1241" t="s">
        <v>2692</v>
      </c>
    </row>
    <row r="1242" spans="1:4">
      <c r="A1242" t="s">
        <v>3830</v>
      </c>
      <c r="B1242" t="s">
        <v>3831</v>
      </c>
      <c r="C1242" t="s">
        <v>91</v>
      </c>
      <c r="D1242" t="s">
        <v>3832</v>
      </c>
    </row>
    <row r="1243" spans="1:4">
      <c r="A1243" t="s">
        <v>3833</v>
      </c>
      <c r="B1243" t="s">
        <v>3834</v>
      </c>
      <c r="C1243" t="s">
        <v>93</v>
      </c>
      <c r="D1243" t="s">
        <v>3835</v>
      </c>
    </row>
    <row r="1244" spans="1:4">
      <c r="A1244" t="s">
        <v>3836</v>
      </c>
      <c r="B1244" t="s">
        <v>3837</v>
      </c>
      <c r="C1244" t="s">
        <v>93</v>
      </c>
      <c r="D1244" t="s">
        <v>3838</v>
      </c>
    </row>
    <row r="1245" spans="1:4">
      <c r="A1245" t="s">
        <v>3839</v>
      </c>
      <c r="B1245" t="s">
        <v>3840</v>
      </c>
      <c r="C1245" t="s">
        <v>93</v>
      </c>
      <c r="D1245" t="s">
        <v>3841</v>
      </c>
    </row>
    <row r="1246" spans="1:4">
      <c r="A1246" t="s">
        <v>3842</v>
      </c>
      <c r="B1246" t="s">
        <v>3843</v>
      </c>
      <c r="C1246" t="s">
        <v>93</v>
      </c>
      <c r="D1246" t="s">
        <v>3844</v>
      </c>
    </row>
    <row r="1247" spans="1:4">
      <c r="A1247" t="s">
        <v>3845</v>
      </c>
      <c r="B1247" t="s">
        <v>3846</v>
      </c>
      <c r="C1247" t="s">
        <v>93</v>
      </c>
      <c r="D1247" t="s">
        <v>3847</v>
      </c>
    </row>
    <row r="1248" spans="1:4">
      <c r="A1248" t="s">
        <v>3848</v>
      </c>
      <c r="B1248" t="s">
        <v>3849</v>
      </c>
      <c r="C1248" t="s">
        <v>93</v>
      </c>
      <c r="D1248" t="s">
        <v>3850</v>
      </c>
    </row>
    <row r="1249" spans="1:4">
      <c r="A1249" t="s">
        <v>3851</v>
      </c>
      <c r="B1249" t="s">
        <v>3852</v>
      </c>
      <c r="C1249" t="s">
        <v>93</v>
      </c>
      <c r="D1249" t="s">
        <v>3853</v>
      </c>
    </row>
    <row r="1250" spans="1:4">
      <c r="A1250" t="s">
        <v>3854</v>
      </c>
      <c r="B1250" t="s">
        <v>3855</v>
      </c>
      <c r="C1250" t="s">
        <v>93</v>
      </c>
      <c r="D1250" t="s">
        <v>3856</v>
      </c>
    </row>
    <row r="1251" spans="1:4">
      <c r="A1251" t="s">
        <v>3857</v>
      </c>
      <c r="B1251" t="s">
        <v>3858</v>
      </c>
      <c r="C1251" t="s">
        <v>93</v>
      </c>
      <c r="D1251" t="s">
        <v>3859</v>
      </c>
    </row>
    <row r="1252" spans="1:4">
      <c r="A1252" t="s">
        <v>3860</v>
      </c>
      <c r="B1252" t="s">
        <v>3861</v>
      </c>
      <c r="C1252" t="s">
        <v>93</v>
      </c>
      <c r="D1252" t="s">
        <v>3862</v>
      </c>
    </row>
    <row r="1253" spans="1:4">
      <c r="A1253" t="s">
        <v>3863</v>
      </c>
      <c r="B1253" t="s">
        <v>3864</v>
      </c>
      <c r="C1253" t="s">
        <v>93</v>
      </c>
      <c r="D1253" t="s">
        <v>3865</v>
      </c>
    </row>
    <row r="1254" spans="1:4">
      <c r="A1254" t="s">
        <v>3866</v>
      </c>
      <c r="B1254" t="s">
        <v>3867</v>
      </c>
      <c r="C1254" t="s">
        <v>93</v>
      </c>
      <c r="D1254" t="s">
        <v>3868</v>
      </c>
    </row>
    <row r="1255" spans="1:4">
      <c r="A1255" t="s">
        <v>3869</v>
      </c>
      <c r="B1255" t="s">
        <v>3870</v>
      </c>
      <c r="C1255" t="s">
        <v>93</v>
      </c>
      <c r="D1255" t="s">
        <v>3871</v>
      </c>
    </row>
    <row r="1256" spans="1:4">
      <c r="A1256" t="s">
        <v>3872</v>
      </c>
      <c r="B1256" t="s">
        <v>3873</v>
      </c>
      <c r="C1256" t="s">
        <v>93</v>
      </c>
      <c r="D1256" t="s">
        <v>3874</v>
      </c>
    </row>
    <row r="1257" spans="1:4">
      <c r="A1257" t="s">
        <v>3875</v>
      </c>
      <c r="B1257" t="s">
        <v>3876</v>
      </c>
      <c r="C1257" t="s">
        <v>93</v>
      </c>
      <c r="D1257" t="s">
        <v>3877</v>
      </c>
    </row>
    <row r="1258" spans="1:4">
      <c r="A1258" t="s">
        <v>3878</v>
      </c>
      <c r="B1258" t="s">
        <v>3879</v>
      </c>
      <c r="C1258" t="s">
        <v>93</v>
      </c>
      <c r="D1258" t="s">
        <v>3880</v>
      </c>
    </row>
    <row r="1259" spans="1:4">
      <c r="A1259" t="s">
        <v>3881</v>
      </c>
      <c r="B1259" t="s">
        <v>3882</v>
      </c>
      <c r="C1259" t="s">
        <v>93</v>
      </c>
      <c r="D1259" t="s">
        <v>2540</v>
      </c>
    </row>
    <row r="1260" spans="1:4">
      <c r="A1260" t="s">
        <v>3883</v>
      </c>
      <c r="B1260" t="s">
        <v>3884</v>
      </c>
      <c r="C1260" t="s">
        <v>93</v>
      </c>
      <c r="D1260" t="s">
        <v>560</v>
      </c>
    </row>
    <row r="1261" spans="1:4">
      <c r="A1261" t="s">
        <v>3885</v>
      </c>
      <c r="B1261" t="s">
        <v>3886</v>
      </c>
      <c r="C1261" t="s">
        <v>93</v>
      </c>
      <c r="D1261" t="s">
        <v>3887</v>
      </c>
    </row>
    <row r="1262" spans="1:4">
      <c r="A1262" t="s">
        <v>3888</v>
      </c>
      <c r="B1262" t="s">
        <v>3889</v>
      </c>
      <c r="C1262" t="s">
        <v>93</v>
      </c>
      <c r="D1262" t="s">
        <v>3890</v>
      </c>
    </row>
    <row r="1263" spans="1:4">
      <c r="A1263" t="s">
        <v>3891</v>
      </c>
      <c r="B1263" t="s">
        <v>3892</v>
      </c>
      <c r="C1263" t="s">
        <v>93</v>
      </c>
      <c r="D1263" t="s">
        <v>3893</v>
      </c>
    </row>
    <row r="1264" spans="1:4">
      <c r="A1264" t="s">
        <v>3894</v>
      </c>
      <c r="B1264" t="s">
        <v>3895</v>
      </c>
      <c r="C1264" t="s">
        <v>93</v>
      </c>
      <c r="D1264" t="s">
        <v>3896</v>
      </c>
    </row>
    <row r="1265" spans="1:4">
      <c r="A1265" t="s">
        <v>3897</v>
      </c>
      <c r="B1265" t="s">
        <v>3898</v>
      </c>
      <c r="C1265" t="s">
        <v>93</v>
      </c>
      <c r="D1265" t="s">
        <v>3899</v>
      </c>
    </row>
    <row r="1266" spans="1:4">
      <c r="A1266" t="s">
        <v>3900</v>
      </c>
      <c r="B1266" t="s">
        <v>3901</v>
      </c>
      <c r="C1266" t="s">
        <v>93</v>
      </c>
      <c r="D1266" t="s">
        <v>3902</v>
      </c>
    </row>
    <row r="1267" spans="1:4">
      <c r="A1267" t="s">
        <v>3903</v>
      </c>
      <c r="B1267" t="s">
        <v>3904</v>
      </c>
      <c r="C1267" t="s">
        <v>93</v>
      </c>
      <c r="D1267" t="s">
        <v>3905</v>
      </c>
    </row>
    <row r="1268" spans="1:4">
      <c r="A1268" t="s">
        <v>3906</v>
      </c>
      <c r="B1268" t="s">
        <v>3907</v>
      </c>
      <c r="C1268" t="s">
        <v>93</v>
      </c>
      <c r="D1268" t="s">
        <v>3908</v>
      </c>
    </row>
    <row r="1269" spans="1:4">
      <c r="A1269" t="s">
        <v>3909</v>
      </c>
      <c r="B1269" t="s">
        <v>3910</v>
      </c>
      <c r="C1269" t="s">
        <v>93</v>
      </c>
      <c r="D1269" t="s">
        <v>3911</v>
      </c>
    </row>
    <row r="1270" spans="1:4">
      <c r="A1270" t="s">
        <v>3912</v>
      </c>
      <c r="B1270" t="s">
        <v>3913</v>
      </c>
      <c r="C1270" t="s">
        <v>93</v>
      </c>
      <c r="D1270" t="s">
        <v>3914</v>
      </c>
    </row>
    <row r="1271" spans="1:4">
      <c r="A1271" t="s">
        <v>3915</v>
      </c>
      <c r="B1271" t="s">
        <v>3916</v>
      </c>
      <c r="C1271" t="s">
        <v>93</v>
      </c>
      <c r="D1271" t="s">
        <v>3917</v>
      </c>
    </row>
    <row r="1272" spans="1:4">
      <c r="A1272" t="s">
        <v>3918</v>
      </c>
      <c r="B1272" t="s">
        <v>3919</v>
      </c>
      <c r="C1272" t="s">
        <v>93</v>
      </c>
      <c r="D1272" t="s">
        <v>3920</v>
      </c>
    </row>
    <row r="1273" spans="1:4">
      <c r="A1273" t="s">
        <v>3921</v>
      </c>
      <c r="B1273" t="s">
        <v>3922</v>
      </c>
      <c r="C1273" t="s">
        <v>95</v>
      </c>
      <c r="D1273" t="s">
        <v>3923</v>
      </c>
    </row>
    <row r="1274" spans="1:4">
      <c r="A1274" t="s">
        <v>3924</v>
      </c>
      <c r="B1274" t="s">
        <v>3925</v>
      </c>
      <c r="C1274" t="s">
        <v>95</v>
      </c>
      <c r="D1274" t="s">
        <v>3926</v>
      </c>
    </row>
    <row r="1275" spans="1:4">
      <c r="A1275" t="s">
        <v>3927</v>
      </c>
      <c r="B1275" t="s">
        <v>3928</v>
      </c>
      <c r="C1275" t="s">
        <v>95</v>
      </c>
      <c r="D1275" t="s">
        <v>3929</v>
      </c>
    </row>
    <row r="1276" spans="1:4">
      <c r="A1276" t="s">
        <v>3930</v>
      </c>
      <c r="B1276" t="s">
        <v>3931</v>
      </c>
      <c r="C1276" t="s">
        <v>95</v>
      </c>
      <c r="D1276" t="s">
        <v>3932</v>
      </c>
    </row>
    <row r="1277" spans="1:4">
      <c r="A1277" t="s">
        <v>3933</v>
      </c>
      <c r="B1277" t="s">
        <v>3934</v>
      </c>
      <c r="C1277" t="s">
        <v>95</v>
      </c>
      <c r="D1277" t="s">
        <v>3935</v>
      </c>
    </row>
    <row r="1278" spans="1:4">
      <c r="A1278" t="s">
        <v>3936</v>
      </c>
      <c r="B1278" t="s">
        <v>3937</v>
      </c>
      <c r="C1278" t="s">
        <v>95</v>
      </c>
      <c r="D1278" t="s">
        <v>3938</v>
      </c>
    </row>
    <row r="1279" spans="1:4">
      <c r="A1279" t="s">
        <v>3939</v>
      </c>
      <c r="B1279" t="s">
        <v>3940</v>
      </c>
      <c r="C1279" t="s">
        <v>95</v>
      </c>
      <c r="D1279" t="s">
        <v>3941</v>
      </c>
    </row>
    <row r="1280" spans="1:4">
      <c r="A1280" t="s">
        <v>3942</v>
      </c>
      <c r="B1280" t="s">
        <v>3943</v>
      </c>
      <c r="C1280" t="s">
        <v>95</v>
      </c>
      <c r="D1280" t="s">
        <v>3944</v>
      </c>
    </row>
    <row r="1281" spans="1:4">
      <c r="A1281" t="s">
        <v>3945</v>
      </c>
      <c r="B1281" t="s">
        <v>3946</v>
      </c>
      <c r="C1281" t="s">
        <v>95</v>
      </c>
      <c r="D1281" t="s">
        <v>3947</v>
      </c>
    </row>
    <row r="1282" spans="1:4">
      <c r="A1282" t="s">
        <v>3948</v>
      </c>
      <c r="B1282" t="s">
        <v>3949</v>
      </c>
      <c r="C1282" t="s">
        <v>95</v>
      </c>
      <c r="D1282" t="s">
        <v>3950</v>
      </c>
    </row>
    <row r="1283" spans="1:4">
      <c r="A1283" t="s">
        <v>3951</v>
      </c>
      <c r="B1283" t="s">
        <v>3952</v>
      </c>
      <c r="C1283" t="s">
        <v>95</v>
      </c>
      <c r="D1283" t="s">
        <v>3953</v>
      </c>
    </row>
    <row r="1284" spans="1:4">
      <c r="A1284" t="s">
        <v>3954</v>
      </c>
      <c r="B1284" t="s">
        <v>3955</v>
      </c>
      <c r="C1284" t="s">
        <v>95</v>
      </c>
      <c r="D1284" t="s">
        <v>3956</v>
      </c>
    </row>
    <row r="1285" spans="1:4">
      <c r="A1285" t="s">
        <v>3957</v>
      </c>
      <c r="B1285" t="s">
        <v>3958</v>
      </c>
      <c r="C1285" t="s">
        <v>95</v>
      </c>
      <c r="D1285" t="s">
        <v>3959</v>
      </c>
    </row>
    <row r="1286" spans="1:4">
      <c r="A1286" t="s">
        <v>3960</v>
      </c>
      <c r="B1286" t="s">
        <v>3961</v>
      </c>
      <c r="C1286" t="s">
        <v>95</v>
      </c>
      <c r="D1286" t="s">
        <v>3962</v>
      </c>
    </row>
    <row r="1287" spans="1:4">
      <c r="A1287" t="s">
        <v>3963</v>
      </c>
      <c r="B1287" t="s">
        <v>3964</v>
      </c>
      <c r="C1287" t="s">
        <v>95</v>
      </c>
      <c r="D1287" t="s">
        <v>797</v>
      </c>
    </row>
    <row r="1288" spans="1:4">
      <c r="A1288" t="s">
        <v>3965</v>
      </c>
      <c r="B1288" t="s">
        <v>3966</v>
      </c>
      <c r="C1288" t="s">
        <v>95</v>
      </c>
      <c r="D1288" t="s">
        <v>3967</v>
      </c>
    </row>
    <row r="1289" spans="1:4">
      <c r="A1289" t="s">
        <v>3968</v>
      </c>
      <c r="B1289" t="s">
        <v>3969</v>
      </c>
      <c r="C1289" t="s">
        <v>95</v>
      </c>
      <c r="D1289" t="s">
        <v>3970</v>
      </c>
    </row>
    <row r="1290" spans="1:4">
      <c r="A1290" t="s">
        <v>3971</v>
      </c>
      <c r="B1290" t="s">
        <v>3972</v>
      </c>
      <c r="C1290" t="s">
        <v>95</v>
      </c>
      <c r="D1290" t="s">
        <v>3373</v>
      </c>
    </row>
    <row r="1291" spans="1:4">
      <c r="A1291" t="s">
        <v>3973</v>
      </c>
      <c r="B1291" t="s">
        <v>3974</v>
      </c>
      <c r="C1291" t="s">
        <v>95</v>
      </c>
      <c r="D1291" t="s">
        <v>3975</v>
      </c>
    </row>
    <row r="1292" spans="1:4">
      <c r="A1292" t="s">
        <v>3976</v>
      </c>
      <c r="B1292" t="s">
        <v>3977</v>
      </c>
      <c r="C1292" t="s">
        <v>97</v>
      </c>
      <c r="D1292" t="s">
        <v>3978</v>
      </c>
    </row>
    <row r="1293" spans="1:4">
      <c r="A1293" t="s">
        <v>3979</v>
      </c>
      <c r="B1293" t="s">
        <v>3980</v>
      </c>
      <c r="C1293" t="s">
        <v>97</v>
      </c>
      <c r="D1293" t="s">
        <v>3981</v>
      </c>
    </row>
    <row r="1294" spans="1:4">
      <c r="A1294" t="s">
        <v>3982</v>
      </c>
      <c r="B1294" t="s">
        <v>3983</v>
      </c>
      <c r="C1294" t="s">
        <v>97</v>
      </c>
      <c r="D1294" t="s">
        <v>3984</v>
      </c>
    </row>
    <row r="1295" spans="1:4">
      <c r="A1295" t="s">
        <v>3985</v>
      </c>
      <c r="B1295" t="s">
        <v>3986</v>
      </c>
      <c r="C1295" t="s">
        <v>97</v>
      </c>
      <c r="D1295" t="s">
        <v>3987</v>
      </c>
    </row>
    <row r="1296" spans="1:4">
      <c r="A1296" t="s">
        <v>3988</v>
      </c>
      <c r="B1296" t="s">
        <v>3989</v>
      </c>
      <c r="C1296" t="s">
        <v>97</v>
      </c>
      <c r="D1296" t="s">
        <v>3990</v>
      </c>
    </row>
    <row r="1297" spans="1:4">
      <c r="A1297" t="s">
        <v>3991</v>
      </c>
      <c r="B1297" t="s">
        <v>3992</v>
      </c>
      <c r="C1297" t="s">
        <v>97</v>
      </c>
      <c r="D1297" t="s">
        <v>3993</v>
      </c>
    </row>
    <row r="1298" spans="1:4">
      <c r="A1298" t="s">
        <v>3994</v>
      </c>
      <c r="B1298" t="s">
        <v>3995</v>
      </c>
      <c r="C1298" t="s">
        <v>97</v>
      </c>
      <c r="D1298" t="s">
        <v>3996</v>
      </c>
    </row>
    <row r="1299" spans="1:4">
      <c r="A1299" t="s">
        <v>3997</v>
      </c>
      <c r="B1299" t="s">
        <v>3998</v>
      </c>
      <c r="C1299" t="s">
        <v>97</v>
      </c>
      <c r="D1299" t="s">
        <v>3999</v>
      </c>
    </row>
    <row r="1300" spans="1:4">
      <c r="A1300" t="s">
        <v>4000</v>
      </c>
      <c r="B1300" t="s">
        <v>4001</v>
      </c>
      <c r="C1300" t="s">
        <v>97</v>
      </c>
      <c r="D1300" t="s">
        <v>4002</v>
      </c>
    </row>
    <row r="1301" spans="1:4">
      <c r="A1301" t="s">
        <v>4003</v>
      </c>
      <c r="B1301" t="s">
        <v>4004</v>
      </c>
      <c r="C1301" t="s">
        <v>97</v>
      </c>
      <c r="D1301" t="s">
        <v>4005</v>
      </c>
    </row>
    <row r="1302" spans="1:4">
      <c r="A1302" t="s">
        <v>4006</v>
      </c>
      <c r="B1302" t="s">
        <v>4007</v>
      </c>
      <c r="C1302" t="s">
        <v>97</v>
      </c>
      <c r="D1302" t="s">
        <v>4008</v>
      </c>
    </row>
    <row r="1303" spans="1:4">
      <c r="A1303" t="s">
        <v>4009</v>
      </c>
      <c r="B1303" t="s">
        <v>4010</v>
      </c>
      <c r="C1303" t="s">
        <v>97</v>
      </c>
      <c r="D1303" t="s">
        <v>1076</v>
      </c>
    </row>
    <row r="1304" spans="1:4">
      <c r="A1304" t="s">
        <v>4011</v>
      </c>
      <c r="B1304" t="s">
        <v>4012</v>
      </c>
      <c r="C1304" t="s">
        <v>97</v>
      </c>
      <c r="D1304" t="s">
        <v>4013</v>
      </c>
    </row>
    <row r="1305" spans="1:4">
      <c r="A1305" t="s">
        <v>4014</v>
      </c>
      <c r="B1305" t="s">
        <v>4015</v>
      </c>
      <c r="C1305" t="s">
        <v>97</v>
      </c>
      <c r="D1305" t="s">
        <v>4016</v>
      </c>
    </row>
    <row r="1306" spans="1:4">
      <c r="A1306" t="s">
        <v>4017</v>
      </c>
      <c r="B1306" t="s">
        <v>4018</v>
      </c>
      <c r="C1306" t="s">
        <v>97</v>
      </c>
      <c r="D1306" t="s">
        <v>4019</v>
      </c>
    </row>
    <row r="1307" spans="1:4">
      <c r="A1307" t="s">
        <v>4020</v>
      </c>
      <c r="B1307" t="s">
        <v>4021</v>
      </c>
      <c r="C1307" t="s">
        <v>97</v>
      </c>
      <c r="D1307" t="s">
        <v>4022</v>
      </c>
    </row>
    <row r="1308" spans="1:4">
      <c r="A1308" t="s">
        <v>4023</v>
      </c>
      <c r="B1308" t="s">
        <v>4024</v>
      </c>
      <c r="C1308" t="s">
        <v>97</v>
      </c>
      <c r="D1308" t="s">
        <v>4025</v>
      </c>
    </row>
    <row r="1309" spans="1:4">
      <c r="A1309" t="s">
        <v>4026</v>
      </c>
      <c r="B1309" t="s">
        <v>4027</v>
      </c>
      <c r="C1309" t="s">
        <v>97</v>
      </c>
      <c r="D1309" t="s">
        <v>4028</v>
      </c>
    </row>
    <row r="1310" spans="1:4">
      <c r="A1310" t="s">
        <v>4029</v>
      </c>
      <c r="B1310" t="s">
        <v>4030</v>
      </c>
      <c r="C1310" t="s">
        <v>97</v>
      </c>
      <c r="D1310" t="s">
        <v>4031</v>
      </c>
    </row>
    <row r="1311" spans="1:4">
      <c r="A1311" t="s">
        <v>4032</v>
      </c>
      <c r="B1311" t="s">
        <v>4033</v>
      </c>
      <c r="C1311" t="s">
        <v>99</v>
      </c>
      <c r="D1311" t="s">
        <v>4034</v>
      </c>
    </row>
    <row r="1312" spans="1:4">
      <c r="A1312" t="s">
        <v>4035</v>
      </c>
      <c r="B1312" t="s">
        <v>4036</v>
      </c>
      <c r="C1312" t="s">
        <v>99</v>
      </c>
      <c r="D1312" t="s">
        <v>4037</v>
      </c>
    </row>
    <row r="1313" spans="1:4">
      <c r="A1313" t="s">
        <v>4038</v>
      </c>
      <c r="B1313" t="s">
        <v>4039</v>
      </c>
      <c r="C1313" t="s">
        <v>99</v>
      </c>
      <c r="D1313" t="s">
        <v>4040</v>
      </c>
    </row>
    <row r="1314" spans="1:4">
      <c r="A1314" t="s">
        <v>4041</v>
      </c>
      <c r="B1314" t="s">
        <v>4042</v>
      </c>
      <c r="C1314" t="s">
        <v>99</v>
      </c>
      <c r="D1314" t="s">
        <v>4043</v>
      </c>
    </row>
    <row r="1315" spans="1:4">
      <c r="A1315" t="s">
        <v>4044</v>
      </c>
      <c r="B1315" t="s">
        <v>4045</v>
      </c>
      <c r="C1315" t="s">
        <v>99</v>
      </c>
      <c r="D1315" t="s">
        <v>4046</v>
      </c>
    </row>
    <row r="1316" spans="1:4">
      <c r="A1316" t="s">
        <v>4047</v>
      </c>
      <c r="B1316" t="s">
        <v>4048</v>
      </c>
      <c r="C1316" t="s">
        <v>99</v>
      </c>
      <c r="D1316" t="s">
        <v>4049</v>
      </c>
    </row>
    <row r="1317" spans="1:4">
      <c r="A1317" t="s">
        <v>4050</v>
      </c>
      <c r="B1317" t="s">
        <v>4051</v>
      </c>
      <c r="C1317" t="s">
        <v>99</v>
      </c>
      <c r="D1317" t="s">
        <v>4052</v>
      </c>
    </row>
    <row r="1318" spans="1:4">
      <c r="A1318" t="s">
        <v>4053</v>
      </c>
      <c r="B1318" t="s">
        <v>4054</v>
      </c>
      <c r="C1318" t="s">
        <v>99</v>
      </c>
      <c r="D1318" t="s">
        <v>4055</v>
      </c>
    </row>
    <row r="1319" spans="1:4">
      <c r="A1319" t="s">
        <v>4056</v>
      </c>
      <c r="B1319" t="s">
        <v>4057</v>
      </c>
      <c r="C1319" t="s">
        <v>99</v>
      </c>
      <c r="D1319" t="s">
        <v>4058</v>
      </c>
    </row>
    <row r="1320" spans="1:4">
      <c r="A1320" t="s">
        <v>4059</v>
      </c>
      <c r="B1320" t="s">
        <v>4060</v>
      </c>
      <c r="C1320" t="s">
        <v>99</v>
      </c>
      <c r="D1320" t="s">
        <v>4061</v>
      </c>
    </row>
    <row r="1321" spans="1:4">
      <c r="A1321" t="s">
        <v>4062</v>
      </c>
      <c r="B1321" t="s">
        <v>4063</v>
      </c>
      <c r="C1321" t="s">
        <v>99</v>
      </c>
      <c r="D1321" t="s">
        <v>4064</v>
      </c>
    </row>
    <row r="1322" spans="1:4">
      <c r="A1322" t="s">
        <v>4065</v>
      </c>
      <c r="B1322" t="s">
        <v>4066</v>
      </c>
      <c r="C1322" t="s">
        <v>99</v>
      </c>
      <c r="D1322" t="s">
        <v>4067</v>
      </c>
    </row>
    <row r="1323" spans="1:4">
      <c r="A1323" t="s">
        <v>4068</v>
      </c>
      <c r="B1323" t="s">
        <v>4069</v>
      </c>
      <c r="C1323" t="s">
        <v>99</v>
      </c>
      <c r="D1323" t="s">
        <v>4070</v>
      </c>
    </row>
    <row r="1324" spans="1:4">
      <c r="A1324" t="s">
        <v>4071</v>
      </c>
      <c r="B1324" t="s">
        <v>4072</v>
      </c>
      <c r="C1324" t="s">
        <v>99</v>
      </c>
      <c r="D1324" t="s">
        <v>4073</v>
      </c>
    </row>
    <row r="1325" spans="1:4">
      <c r="A1325" t="s">
        <v>4074</v>
      </c>
      <c r="B1325" t="s">
        <v>4075</v>
      </c>
      <c r="C1325" t="s">
        <v>99</v>
      </c>
      <c r="D1325" t="s">
        <v>4076</v>
      </c>
    </row>
    <row r="1326" spans="1:4">
      <c r="A1326" t="s">
        <v>4077</v>
      </c>
      <c r="B1326" t="s">
        <v>4078</v>
      </c>
      <c r="C1326" t="s">
        <v>99</v>
      </c>
      <c r="D1326" t="s">
        <v>4079</v>
      </c>
    </row>
    <row r="1327" spans="1:4">
      <c r="A1327" t="s">
        <v>4080</v>
      </c>
      <c r="B1327" t="s">
        <v>4081</v>
      </c>
      <c r="C1327" t="s">
        <v>99</v>
      </c>
      <c r="D1327" t="s">
        <v>4082</v>
      </c>
    </row>
    <row r="1328" spans="1:4">
      <c r="A1328" t="s">
        <v>4083</v>
      </c>
      <c r="B1328" t="s">
        <v>4084</v>
      </c>
      <c r="C1328" t="s">
        <v>99</v>
      </c>
      <c r="D1328" t="s">
        <v>4085</v>
      </c>
    </row>
    <row r="1329" spans="1:4">
      <c r="A1329" t="s">
        <v>4086</v>
      </c>
      <c r="B1329" t="s">
        <v>4087</v>
      </c>
      <c r="C1329" t="s">
        <v>99</v>
      </c>
      <c r="D1329" t="s">
        <v>4088</v>
      </c>
    </row>
    <row r="1330" spans="1:4">
      <c r="A1330" t="s">
        <v>4089</v>
      </c>
      <c r="B1330" t="s">
        <v>4090</v>
      </c>
      <c r="C1330" t="s">
        <v>99</v>
      </c>
      <c r="D1330" t="s">
        <v>4091</v>
      </c>
    </row>
    <row r="1331" spans="1:4">
      <c r="A1331" t="s">
        <v>4092</v>
      </c>
      <c r="B1331" t="s">
        <v>4093</v>
      </c>
      <c r="C1331" t="s">
        <v>99</v>
      </c>
      <c r="D1331" t="s">
        <v>4094</v>
      </c>
    </row>
    <row r="1332" spans="1:4">
      <c r="A1332" t="s">
        <v>4095</v>
      </c>
      <c r="B1332" t="s">
        <v>4096</v>
      </c>
      <c r="C1332" t="s">
        <v>99</v>
      </c>
      <c r="D1332" t="s">
        <v>4097</v>
      </c>
    </row>
    <row r="1333" spans="1:4">
      <c r="A1333" t="s">
        <v>4098</v>
      </c>
      <c r="B1333" t="s">
        <v>4099</v>
      </c>
      <c r="C1333" t="s">
        <v>99</v>
      </c>
      <c r="D1333" t="s">
        <v>4100</v>
      </c>
    </row>
    <row r="1334" spans="1:4">
      <c r="A1334" t="s">
        <v>4101</v>
      </c>
      <c r="B1334" t="s">
        <v>4102</v>
      </c>
      <c r="C1334" t="s">
        <v>99</v>
      </c>
      <c r="D1334" t="s">
        <v>4103</v>
      </c>
    </row>
    <row r="1335" spans="1:4">
      <c r="A1335" t="s">
        <v>4104</v>
      </c>
      <c r="B1335" t="s">
        <v>4105</v>
      </c>
      <c r="C1335" t="s">
        <v>99</v>
      </c>
      <c r="D1335" t="s">
        <v>4106</v>
      </c>
    </row>
    <row r="1336" spans="1:4">
      <c r="A1336" t="s">
        <v>4107</v>
      </c>
      <c r="B1336" t="s">
        <v>4108</v>
      </c>
      <c r="C1336" t="s">
        <v>99</v>
      </c>
      <c r="D1336" t="s">
        <v>4109</v>
      </c>
    </row>
    <row r="1337" spans="1:4">
      <c r="A1337" t="s">
        <v>4110</v>
      </c>
      <c r="B1337" t="s">
        <v>4111</v>
      </c>
      <c r="C1337" t="s">
        <v>99</v>
      </c>
      <c r="D1337" t="s">
        <v>4112</v>
      </c>
    </row>
    <row r="1338" spans="1:4">
      <c r="A1338" t="s">
        <v>4113</v>
      </c>
      <c r="B1338" t="s">
        <v>4114</v>
      </c>
      <c r="C1338" t="s">
        <v>101</v>
      </c>
      <c r="D1338" t="s">
        <v>4115</v>
      </c>
    </row>
    <row r="1339" spans="1:4">
      <c r="A1339" t="s">
        <v>4116</v>
      </c>
      <c r="B1339" t="s">
        <v>4117</v>
      </c>
      <c r="C1339" t="s">
        <v>101</v>
      </c>
      <c r="D1339" t="s">
        <v>4118</v>
      </c>
    </row>
    <row r="1340" spans="1:4">
      <c r="A1340" t="s">
        <v>4119</v>
      </c>
      <c r="B1340" t="s">
        <v>4120</v>
      </c>
      <c r="C1340" t="s">
        <v>101</v>
      </c>
      <c r="D1340" t="s">
        <v>4121</v>
      </c>
    </row>
    <row r="1341" spans="1:4">
      <c r="A1341" t="s">
        <v>4122</v>
      </c>
      <c r="B1341" t="s">
        <v>4123</v>
      </c>
      <c r="C1341" t="s">
        <v>101</v>
      </c>
      <c r="D1341" t="s">
        <v>4124</v>
      </c>
    </row>
    <row r="1342" spans="1:4">
      <c r="A1342" t="s">
        <v>4125</v>
      </c>
      <c r="B1342" t="s">
        <v>4126</v>
      </c>
      <c r="C1342" t="s">
        <v>101</v>
      </c>
      <c r="D1342" t="s">
        <v>4127</v>
      </c>
    </row>
    <row r="1343" spans="1:4">
      <c r="A1343" t="s">
        <v>4128</v>
      </c>
      <c r="B1343" t="s">
        <v>4129</v>
      </c>
      <c r="C1343" t="s">
        <v>101</v>
      </c>
      <c r="D1343" t="s">
        <v>4130</v>
      </c>
    </row>
    <row r="1344" spans="1:4">
      <c r="A1344" t="s">
        <v>4131</v>
      </c>
      <c r="B1344" t="s">
        <v>4132</v>
      </c>
      <c r="C1344" t="s">
        <v>101</v>
      </c>
      <c r="D1344" t="s">
        <v>2110</v>
      </c>
    </row>
    <row r="1345" spans="1:4">
      <c r="A1345" t="s">
        <v>4133</v>
      </c>
      <c r="B1345" t="s">
        <v>4134</v>
      </c>
      <c r="C1345" t="s">
        <v>101</v>
      </c>
      <c r="D1345" t="s">
        <v>4135</v>
      </c>
    </row>
    <row r="1346" spans="1:4">
      <c r="A1346" t="s">
        <v>4136</v>
      </c>
      <c r="B1346" t="s">
        <v>4137</v>
      </c>
      <c r="C1346" t="s">
        <v>101</v>
      </c>
      <c r="D1346" t="s">
        <v>4138</v>
      </c>
    </row>
    <row r="1347" spans="1:4">
      <c r="A1347" t="s">
        <v>4139</v>
      </c>
      <c r="B1347" t="s">
        <v>4140</v>
      </c>
      <c r="C1347" t="s">
        <v>101</v>
      </c>
      <c r="D1347" t="s">
        <v>4141</v>
      </c>
    </row>
    <row r="1348" spans="1:4">
      <c r="A1348" t="s">
        <v>4142</v>
      </c>
      <c r="B1348" t="s">
        <v>4143</v>
      </c>
      <c r="C1348" t="s">
        <v>101</v>
      </c>
      <c r="D1348" t="s">
        <v>4144</v>
      </c>
    </row>
    <row r="1349" spans="1:4">
      <c r="A1349" t="s">
        <v>4145</v>
      </c>
      <c r="B1349" t="s">
        <v>4146</v>
      </c>
      <c r="C1349" t="s">
        <v>101</v>
      </c>
      <c r="D1349" t="s">
        <v>4147</v>
      </c>
    </row>
    <row r="1350" spans="1:4">
      <c r="A1350" t="s">
        <v>4148</v>
      </c>
      <c r="B1350" t="s">
        <v>4149</v>
      </c>
      <c r="C1350" t="s">
        <v>101</v>
      </c>
      <c r="D1350" t="s">
        <v>4150</v>
      </c>
    </row>
    <row r="1351" spans="1:4">
      <c r="A1351" t="s">
        <v>4151</v>
      </c>
      <c r="B1351" t="s">
        <v>4152</v>
      </c>
      <c r="C1351" t="s">
        <v>101</v>
      </c>
      <c r="D1351" t="s">
        <v>4153</v>
      </c>
    </row>
    <row r="1352" spans="1:4">
      <c r="A1352" t="s">
        <v>4154</v>
      </c>
      <c r="B1352" t="s">
        <v>4155</v>
      </c>
      <c r="C1352" t="s">
        <v>101</v>
      </c>
      <c r="D1352" t="s">
        <v>4156</v>
      </c>
    </row>
    <row r="1353" spans="1:4">
      <c r="A1353" t="s">
        <v>4157</v>
      </c>
      <c r="B1353" t="s">
        <v>4158</v>
      </c>
      <c r="C1353" t="s">
        <v>101</v>
      </c>
      <c r="D1353" t="s">
        <v>4159</v>
      </c>
    </row>
    <row r="1354" spans="1:4">
      <c r="A1354" t="s">
        <v>4160</v>
      </c>
      <c r="B1354" t="s">
        <v>4161</v>
      </c>
      <c r="C1354" t="s">
        <v>101</v>
      </c>
      <c r="D1354" t="s">
        <v>4162</v>
      </c>
    </row>
    <row r="1355" spans="1:4">
      <c r="A1355" t="s">
        <v>4163</v>
      </c>
      <c r="B1355" t="s">
        <v>4164</v>
      </c>
      <c r="C1355" t="s">
        <v>101</v>
      </c>
      <c r="D1355" t="s">
        <v>4165</v>
      </c>
    </row>
    <row r="1356" spans="1:4">
      <c r="A1356" t="s">
        <v>4166</v>
      </c>
      <c r="B1356" t="s">
        <v>4167</v>
      </c>
      <c r="C1356" t="s">
        <v>101</v>
      </c>
      <c r="D1356" t="s">
        <v>4168</v>
      </c>
    </row>
    <row r="1357" spans="1:4">
      <c r="A1357" t="s">
        <v>4169</v>
      </c>
      <c r="B1357" t="s">
        <v>4170</v>
      </c>
      <c r="C1357" t="s">
        <v>101</v>
      </c>
      <c r="D1357" t="s">
        <v>4171</v>
      </c>
    </row>
    <row r="1358" spans="1:4">
      <c r="A1358" t="s">
        <v>4172</v>
      </c>
      <c r="B1358" t="s">
        <v>4173</v>
      </c>
      <c r="C1358" t="s">
        <v>101</v>
      </c>
      <c r="D1358" t="s">
        <v>4174</v>
      </c>
    </row>
    <row r="1359" spans="1:4">
      <c r="A1359" t="s">
        <v>4175</v>
      </c>
      <c r="B1359" t="s">
        <v>4176</v>
      </c>
      <c r="C1359" t="s">
        <v>101</v>
      </c>
      <c r="D1359" t="s">
        <v>4177</v>
      </c>
    </row>
    <row r="1360" spans="1:4">
      <c r="A1360" t="s">
        <v>4178</v>
      </c>
      <c r="B1360" t="s">
        <v>4179</v>
      </c>
      <c r="C1360" t="s">
        <v>101</v>
      </c>
      <c r="D1360" t="s">
        <v>4180</v>
      </c>
    </row>
    <row r="1361" spans="1:4">
      <c r="A1361" t="s">
        <v>4181</v>
      </c>
      <c r="B1361" t="s">
        <v>4182</v>
      </c>
      <c r="C1361" t="s">
        <v>103</v>
      </c>
      <c r="D1361" t="s">
        <v>4183</v>
      </c>
    </row>
    <row r="1362" spans="1:4">
      <c r="A1362" t="s">
        <v>4184</v>
      </c>
      <c r="B1362" t="s">
        <v>4185</v>
      </c>
      <c r="C1362" t="s">
        <v>103</v>
      </c>
      <c r="D1362" t="s">
        <v>4186</v>
      </c>
    </row>
    <row r="1363" spans="1:4">
      <c r="A1363" t="s">
        <v>4187</v>
      </c>
      <c r="B1363" t="s">
        <v>4188</v>
      </c>
      <c r="C1363" t="s">
        <v>103</v>
      </c>
      <c r="D1363" t="s">
        <v>4189</v>
      </c>
    </row>
    <row r="1364" spans="1:4">
      <c r="A1364" t="s">
        <v>4190</v>
      </c>
      <c r="B1364" t="s">
        <v>4191</v>
      </c>
      <c r="C1364" t="s">
        <v>103</v>
      </c>
      <c r="D1364" t="s">
        <v>4192</v>
      </c>
    </row>
    <row r="1365" spans="1:4">
      <c r="A1365" t="s">
        <v>4193</v>
      </c>
      <c r="B1365" t="s">
        <v>4194</v>
      </c>
      <c r="C1365" t="s">
        <v>103</v>
      </c>
      <c r="D1365" t="s">
        <v>4195</v>
      </c>
    </row>
    <row r="1366" spans="1:4">
      <c r="A1366" t="s">
        <v>4196</v>
      </c>
      <c r="B1366" t="s">
        <v>4197</v>
      </c>
      <c r="C1366" t="s">
        <v>103</v>
      </c>
      <c r="D1366" t="s">
        <v>4198</v>
      </c>
    </row>
    <row r="1367" spans="1:4">
      <c r="A1367" t="s">
        <v>4199</v>
      </c>
      <c r="B1367" t="s">
        <v>4200</v>
      </c>
      <c r="C1367" t="s">
        <v>103</v>
      </c>
      <c r="D1367" t="s">
        <v>4201</v>
      </c>
    </row>
    <row r="1368" spans="1:4">
      <c r="A1368" t="s">
        <v>4202</v>
      </c>
      <c r="B1368" t="s">
        <v>4203</v>
      </c>
      <c r="C1368" t="s">
        <v>103</v>
      </c>
      <c r="D1368" t="s">
        <v>4204</v>
      </c>
    </row>
    <row r="1369" spans="1:4">
      <c r="A1369" t="s">
        <v>4205</v>
      </c>
      <c r="B1369" t="s">
        <v>4206</v>
      </c>
      <c r="C1369" t="s">
        <v>103</v>
      </c>
      <c r="D1369" t="s">
        <v>4207</v>
      </c>
    </row>
    <row r="1370" spans="1:4">
      <c r="A1370" t="s">
        <v>4208</v>
      </c>
      <c r="B1370" t="s">
        <v>4209</v>
      </c>
      <c r="C1370" t="s">
        <v>103</v>
      </c>
      <c r="D1370" t="s">
        <v>4210</v>
      </c>
    </row>
    <row r="1371" spans="1:4">
      <c r="A1371" t="s">
        <v>4211</v>
      </c>
      <c r="B1371" t="s">
        <v>4212</v>
      </c>
      <c r="C1371" t="s">
        <v>103</v>
      </c>
      <c r="D1371" t="s">
        <v>4213</v>
      </c>
    </row>
    <row r="1372" spans="1:4">
      <c r="A1372" t="s">
        <v>4214</v>
      </c>
      <c r="B1372" t="s">
        <v>4215</v>
      </c>
      <c r="C1372" t="s">
        <v>103</v>
      </c>
      <c r="D1372" t="s">
        <v>4216</v>
      </c>
    </row>
    <row r="1373" spans="1:4">
      <c r="A1373" t="s">
        <v>4217</v>
      </c>
      <c r="B1373" t="s">
        <v>4218</v>
      </c>
      <c r="C1373" t="s">
        <v>103</v>
      </c>
      <c r="D1373" t="s">
        <v>4219</v>
      </c>
    </row>
    <row r="1374" spans="1:4">
      <c r="A1374" t="s">
        <v>4220</v>
      </c>
      <c r="B1374" t="s">
        <v>4221</v>
      </c>
      <c r="C1374" t="s">
        <v>103</v>
      </c>
      <c r="D1374" t="s">
        <v>4222</v>
      </c>
    </row>
    <row r="1375" spans="1:4">
      <c r="A1375" t="s">
        <v>4223</v>
      </c>
      <c r="B1375" t="s">
        <v>4224</v>
      </c>
      <c r="C1375" t="s">
        <v>103</v>
      </c>
      <c r="D1375" t="s">
        <v>4225</v>
      </c>
    </row>
    <row r="1376" spans="1:4">
      <c r="A1376" t="s">
        <v>4226</v>
      </c>
      <c r="B1376" t="s">
        <v>4227</v>
      </c>
      <c r="C1376" t="s">
        <v>103</v>
      </c>
      <c r="D1376" t="s">
        <v>4228</v>
      </c>
    </row>
    <row r="1377" spans="1:4">
      <c r="A1377" t="s">
        <v>4229</v>
      </c>
      <c r="B1377" t="s">
        <v>4230</v>
      </c>
      <c r="C1377" t="s">
        <v>103</v>
      </c>
      <c r="D1377" t="s">
        <v>4231</v>
      </c>
    </row>
    <row r="1378" spans="1:4">
      <c r="A1378" t="s">
        <v>4232</v>
      </c>
      <c r="B1378" t="s">
        <v>4233</v>
      </c>
      <c r="C1378" t="s">
        <v>103</v>
      </c>
      <c r="D1378" t="s">
        <v>4234</v>
      </c>
    </row>
    <row r="1379" spans="1:4">
      <c r="A1379" t="s">
        <v>4235</v>
      </c>
      <c r="B1379" t="s">
        <v>4236</v>
      </c>
      <c r="C1379" t="s">
        <v>103</v>
      </c>
      <c r="D1379" t="s">
        <v>4237</v>
      </c>
    </row>
    <row r="1380" spans="1:4">
      <c r="A1380" t="s">
        <v>4238</v>
      </c>
      <c r="B1380" t="s">
        <v>4239</v>
      </c>
      <c r="C1380" t="s">
        <v>105</v>
      </c>
      <c r="D1380" t="s">
        <v>4240</v>
      </c>
    </row>
    <row r="1381" spans="1:4">
      <c r="A1381" t="s">
        <v>4241</v>
      </c>
      <c r="B1381" t="s">
        <v>4242</v>
      </c>
      <c r="C1381" t="s">
        <v>105</v>
      </c>
      <c r="D1381" t="s">
        <v>4243</v>
      </c>
    </row>
    <row r="1382" spans="1:4">
      <c r="A1382" t="s">
        <v>4244</v>
      </c>
      <c r="B1382" t="s">
        <v>4245</v>
      </c>
      <c r="C1382" t="s">
        <v>105</v>
      </c>
      <c r="D1382" t="s">
        <v>4246</v>
      </c>
    </row>
    <row r="1383" spans="1:4">
      <c r="A1383" t="s">
        <v>4247</v>
      </c>
      <c r="B1383" t="s">
        <v>4248</v>
      </c>
      <c r="C1383" t="s">
        <v>105</v>
      </c>
      <c r="D1383" t="s">
        <v>4249</v>
      </c>
    </row>
    <row r="1384" spans="1:4">
      <c r="A1384" t="s">
        <v>4250</v>
      </c>
      <c r="B1384" t="s">
        <v>4251</v>
      </c>
      <c r="C1384" t="s">
        <v>105</v>
      </c>
      <c r="D1384" t="s">
        <v>4252</v>
      </c>
    </row>
    <row r="1385" spans="1:4">
      <c r="A1385" t="s">
        <v>4253</v>
      </c>
      <c r="B1385" t="s">
        <v>4254</v>
      </c>
      <c r="C1385" t="s">
        <v>105</v>
      </c>
      <c r="D1385" t="s">
        <v>4255</v>
      </c>
    </row>
    <row r="1386" spans="1:4">
      <c r="A1386" t="s">
        <v>4256</v>
      </c>
      <c r="B1386" t="s">
        <v>4257</v>
      </c>
      <c r="C1386" t="s">
        <v>105</v>
      </c>
      <c r="D1386" t="s">
        <v>4258</v>
      </c>
    </row>
    <row r="1387" spans="1:4">
      <c r="A1387" t="s">
        <v>4259</v>
      </c>
      <c r="B1387" t="s">
        <v>4260</v>
      </c>
      <c r="C1387" t="s">
        <v>105</v>
      </c>
      <c r="D1387" t="s">
        <v>4261</v>
      </c>
    </row>
    <row r="1388" spans="1:4">
      <c r="A1388" t="s">
        <v>4262</v>
      </c>
      <c r="B1388" t="s">
        <v>4263</v>
      </c>
      <c r="C1388" t="s">
        <v>105</v>
      </c>
      <c r="D1388" t="s">
        <v>4264</v>
      </c>
    </row>
    <row r="1389" spans="1:4">
      <c r="A1389" t="s">
        <v>4265</v>
      </c>
      <c r="B1389" t="s">
        <v>4266</v>
      </c>
      <c r="C1389" t="s">
        <v>105</v>
      </c>
      <c r="D1389" t="s">
        <v>4267</v>
      </c>
    </row>
    <row r="1390" spans="1:4">
      <c r="A1390" t="s">
        <v>4268</v>
      </c>
      <c r="B1390" t="s">
        <v>4269</v>
      </c>
      <c r="C1390" t="s">
        <v>105</v>
      </c>
      <c r="D1390" t="s">
        <v>4270</v>
      </c>
    </row>
    <row r="1391" spans="1:4">
      <c r="A1391" t="s">
        <v>4271</v>
      </c>
      <c r="B1391" t="s">
        <v>4272</v>
      </c>
      <c r="C1391" t="s">
        <v>105</v>
      </c>
      <c r="D1391" t="s">
        <v>4273</v>
      </c>
    </row>
    <row r="1392" spans="1:4">
      <c r="A1392" t="s">
        <v>4274</v>
      </c>
      <c r="B1392" t="s">
        <v>4275</v>
      </c>
      <c r="C1392" t="s">
        <v>105</v>
      </c>
      <c r="D1392" t="s">
        <v>4276</v>
      </c>
    </row>
    <row r="1393" spans="1:4">
      <c r="A1393" t="s">
        <v>4277</v>
      </c>
      <c r="B1393" t="s">
        <v>4278</v>
      </c>
      <c r="C1393" t="s">
        <v>105</v>
      </c>
      <c r="D1393" t="s">
        <v>4279</v>
      </c>
    </row>
    <row r="1394" spans="1:4">
      <c r="A1394" t="s">
        <v>4280</v>
      </c>
      <c r="B1394" t="s">
        <v>4281</v>
      </c>
      <c r="C1394" t="s">
        <v>105</v>
      </c>
      <c r="D1394" t="s">
        <v>4282</v>
      </c>
    </row>
    <row r="1395" spans="1:4">
      <c r="A1395" t="s">
        <v>4283</v>
      </c>
      <c r="B1395" t="s">
        <v>4284</v>
      </c>
      <c r="C1395" t="s">
        <v>105</v>
      </c>
      <c r="D1395" t="s">
        <v>4285</v>
      </c>
    </row>
    <row r="1396" spans="1:4">
      <c r="A1396" t="s">
        <v>4286</v>
      </c>
      <c r="B1396" t="s">
        <v>4287</v>
      </c>
      <c r="C1396" t="s">
        <v>105</v>
      </c>
      <c r="D1396" t="s">
        <v>4288</v>
      </c>
    </row>
    <row r="1397" spans="1:4">
      <c r="A1397" t="s">
        <v>4289</v>
      </c>
      <c r="B1397" t="s">
        <v>4290</v>
      </c>
      <c r="C1397" t="s">
        <v>105</v>
      </c>
      <c r="D1397" t="s">
        <v>4291</v>
      </c>
    </row>
    <row r="1398" spans="1:4">
      <c r="A1398" t="s">
        <v>4292</v>
      </c>
      <c r="B1398" t="s">
        <v>4293</v>
      </c>
      <c r="C1398" t="s">
        <v>105</v>
      </c>
      <c r="D1398" t="s">
        <v>4294</v>
      </c>
    </row>
    <row r="1399" spans="1:4">
      <c r="A1399" t="s">
        <v>4295</v>
      </c>
      <c r="B1399" t="s">
        <v>4296</v>
      </c>
      <c r="C1399" t="s">
        <v>105</v>
      </c>
      <c r="D1399" t="s">
        <v>4297</v>
      </c>
    </row>
    <row r="1400" spans="1:4">
      <c r="A1400" t="s">
        <v>4298</v>
      </c>
      <c r="B1400" t="s">
        <v>4299</v>
      </c>
      <c r="C1400" t="s">
        <v>105</v>
      </c>
      <c r="D1400" t="s">
        <v>4300</v>
      </c>
    </row>
    <row r="1401" spans="1:4">
      <c r="A1401" t="s">
        <v>4301</v>
      </c>
      <c r="B1401" t="s">
        <v>4302</v>
      </c>
      <c r="C1401" t="s">
        <v>105</v>
      </c>
      <c r="D1401" t="s">
        <v>4303</v>
      </c>
    </row>
    <row r="1402" spans="1:4">
      <c r="A1402" t="s">
        <v>4304</v>
      </c>
      <c r="B1402" t="s">
        <v>4305</v>
      </c>
      <c r="C1402" t="s">
        <v>105</v>
      </c>
      <c r="D1402" t="s">
        <v>4306</v>
      </c>
    </row>
    <row r="1403" spans="1:4">
      <c r="A1403" t="s">
        <v>4307</v>
      </c>
      <c r="B1403" t="s">
        <v>4308</v>
      </c>
      <c r="C1403" t="s">
        <v>105</v>
      </c>
      <c r="D1403" t="s">
        <v>4309</v>
      </c>
    </row>
    <row r="1404" spans="1:4">
      <c r="A1404" t="s">
        <v>4310</v>
      </c>
      <c r="B1404" t="s">
        <v>4311</v>
      </c>
      <c r="C1404" t="s">
        <v>107</v>
      </c>
      <c r="D1404" t="s">
        <v>4312</v>
      </c>
    </row>
    <row r="1405" spans="1:4">
      <c r="A1405" t="s">
        <v>4313</v>
      </c>
      <c r="B1405" t="s">
        <v>4314</v>
      </c>
      <c r="C1405" t="s">
        <v>107</v>
      </c>
      <c r="D1405" t="s">
        <v>4315</v>
      </c>
    </row>
    <row r="1406" spans="1:4">
      <c r="A1406" t="s">
        <v>4316</v>
      </c>
      <c r="B1406" t="s">
        <v>4317</v>
      </c>
      <c r="C1406" t="s">
        <v>107</v>
      </c>
      <c r="D1406" t="s">
        <v>4318</v>
      </c>
    </row>
    <row r="1407" spans="1:4">
      <c r="A1407" t="s">
        <v>4319</v>
      </c>
      <c r="B1407" t="s">
        <v>4320</v>
      </c>
      <c r="C1407" t="s">
        <v>107</v>
      </c>
      <c r="D1407" t="s">
        <v>4321</v>
      </c>
    </row>
    <row r="1408" spans="1:4">
      <c r="A1408" t="s">
        <v>4322</v>
      </c>
      <c r="B1408" t="s">
        <v>4323</v>
      </c>
      <c r="C1408" t="s">
        <v>107</v>
      </c>
      <c r="D1408" t="s">
        <v>4324</v>
      </c>
    </row>
    <row r="1409" spans="1:4">
      <c r="A1409" t="s">
        <v>4325</v>
      </c>
      <c r="B1409" t="s">
        <v>4326</v>
      </c>
      <c r="C1409" t="s">
        <v>107</v>
      </c>
      <c r="D1409" t="s">
        <v>4327</v>
      </c>
    </row>
    <row r="1410" spans="1:4">
      <c r="A1410" t="s">
        <v>4328</v>
      </c>
      <c r="B1410" t="s">
        <v>4329</v>
      </c>
      <c r="C1410" t="s">
        <v>107</v>
      </c>
      <c r="D1410" t="s">
        <v>4330</v>
      </c>
    </row>
    <row r="1411" spans="1:4">
      <c r="A1411" t="s">
        <v>4331</v>
      </c>
      <c r="B1411" t="s">
        <v>4332</v>
      </c>
      <c r="C1411" t="s">
        <v>107</v>
      </c>
      <c r="D1411" t="s">
        <v>4333</v>
      </c>
    </row>
    <row r="1412" spans="1:4">
      <c r="A1412" t="s">
        <v>4334</v>
      </c>
      <c r="B1412" t="s">
        <v>4335</v>
      </c>
      <c r="C1412" t="s">
        <v>107</v>
      </c>
      <c r="D1412" t="s">
        <v>4336</v>
      </c>
    </row>
    <row r="1413" spans="1:4">
      <c r="A1413" t="s">
        <v>4337</v>
      </c>
      <c r="B1413" t="s">
        <v>4338</v>
      </c>
      <c r="C1413" t="s">
        <v>107</v>
      </c>
      <c r="D1413" t="s">
        <v>4339</v>
      </c>
    </row>
    <row r="1414" spans="1:4">
      <c r="A1414" t="s">
        <v>4340</v>
      </c>
      <c r="B1414" t="s">
        <v>4341</v>
      </c>
      <c r="C1414" t="s">
        <v>107</v>
      </c>
      <c r="D1414" t="s">
        <v>4342</v>
      </c>
    </row>
    <row r="1415" spans="1:4">
      <c r="A1415" t="s">
        <v>4343</v>
      </c>
      <c r="B1415" t="s">
        <v>4344</v>
      </c>
      <c r="C1415" t="s">
        <v>107</v>
      </c>
      <c r="D1415" t="s">
        <v>4345</v>
      </c>
    </row>
    <row r="1416" spans="1:4">
      <c r="A1416" t="s">
        <v>4346</v>
      </c>
      <c r="B1416" t="s">
        <v>4347</v>
      </c>
      <c r="C1416" t="s">
        <v>107</v>
      </c>
      <c r="D1416" t="s">
        <v>4348</v>
      </c>
    </row>
    <row r="1417" spans="1:4">
      <c r="A1417" t="s">
        <v>4349</v>
      </c>
      <c r="B1417" t="s">
        <v>4350</v>
      </c>
      <c r="C1417" t="s">
        <v>107</v>
      </c>
      <c r="D1417" t="s">
        <v>4351</v>
      </c>
    </row>
    <row r="1418" spans="1:4">
      <c r="A1418" t="s">
        <v>4352</v>
      </c>
      <c r="B1418" t="s">
        <v>4353</v>
      </c>
      <c r="C1418" t="s">
        <v>107</v>
      </c>
      <c r="D1418" t="s">
        <v>4354</v>
      </c>
    </row>
    <row r="1419" spans="1:4">
      <c r="A1419" t="s">
        <v>4355</v>
      </c>
      <c r="B1419" t="s">
        <v>4356</v>
      </c>
      <c r="C1419" t="s">
        <v>107</v>
      </c>
      <c r="D1419" t="s">
        <v>4357</v>
      </c>
    </row>
    <row r="1420" spans="1:4">
      <c r="A1420" t="s">
        <v>4358</v>
      </c>
      <c r="B1420" t="s">
        <v>4359</v>
      </c>
      <c r="C1420" t="s">
        <v>107</v>
      </c>
      <c r="D1420" t="s">
        <v>4360</v>
      </c>
    </row>
    <row r="1421" spans="1:4">
      <c r="A1421" t="s">
        <v>4361</v>
      </c>
      <c r="B1421" t="s">
        <v>4362</v>
      </c>
      <c r="C1421" t="s">
        <v>109</v>
      </c>
      <c r="D1421" t="s">
        <v>4363</v>
      </c>
    </row>
    <row r="1422" spans="1:4">
      <c r="A1422" t="s">
        <v>4364</v>
      </c>
      <c r="B1422" t="s">
        <v>4365</v>
      </c>
      <c r="C1422" t="s">
        <v>109</v>
      </c>
      <c r="D1422" t="s">
        <v>4366</v>
      </c>
    </row>
    <row r="1423" spans="1:4">
      <c r="A1423" t="s">
        <v>4367</v>
      </c>
      <c r="B1423" t="s">
        <v>4368</v>
      </c>
      <c r="C1423" t="s">
        <v>109</v>
      </c>
      <c r="D1423" t="s">
        <v>4369</v>
      </c>
    </row>
    <row r="1424" spans="1:4">
      <c r="A1424" t="s">
        <v>4370</v>
      </c>
      <c r="B1424" t="s">
        <v>4371</v>
      </c>
      <c r="C1424" t="s">
        <v>109</v>
      </c>
      <c r="D1424" t="s">
        <v>4372</v>
      </c>
    </row>
    <row r="1425" spans="1:4">
      <c r="A1425" t="s">
        <v>4373</v>
      </c>
      <c r="B1425" t="s">
        <v>4374</v>
      </c>
      <c r="C1425" t="s">
        <v>109</v>
      </c>
      <c r="D1425" t="s">
        <v>4375</v>
      </c>
    </row>
    <row r="1426" spans="1:4">
      <c r="A1426" t="s">
        <v>4376</v>
      </c>
      <c r="B1426" t="s">
        <v>4377</v>
      </c>
      <c r="C1426" t="s">
        <v>109</v>
      </c>
      <c r="D1426" t="s">
        <v>4378</v>
      </c>
    </row>
    <row r="1427" spans="1:4">
      <c r="A1427" t="s">
        <v>4379</v>
      </c>
      <c r="B1427" t="s">
        <v>4380</v>
      </c>
      <c r="C1427" t="s">
        <v>109</v>
      </c>
      <c r="D1427" t="s">
        <v>4381</v>
      </c>
    </row>
    <row r="1428" spans="1:4">
      <c r="A1428" t="s">
        <v>4382</v>
      </c>
      <c r="B1428" t="s">
        <v>4383</v>
      </c>
      <c r="C1428" t="s">
        <v>109</v>
      </c>
      <c r="D1428" t="s">
        <v>4384</v>
      </c>
    </row>
    <row r="1429" spans="1:4">
      <c r="A1429" t="s">
        <v>4385</v>
      </c>
      <c r="B1429" t="s">
        <v>4386</v>
      </c>
      <c r="C1429" t="s">
        <v>109</v>
      </c>
      <c r="D1429" t="s">
        <v>4387</v>
      </c>
    </row>
    <row r="1430" spans="1:4">
      <c r="A1430" t="s">
        <v>4388</v>
      </c>
      <c r="B1430" t="s">
        <v>4389</v>
      </c>
      <c r="C1430" t="s">
        <v>109</v>
      </c>
      <c r="D1430" t="s">
        <v>4390</v>
      </c>
    </row>
    <row r="1431" spans="1:4">
      <c r="A1431" t="s">
        <v>4391</v>
      </c>
      <c r="B1431" t="s">
        <v>4392</v>
      </c>
      <c r="C1431" t="s">
        <v>109</v>
      </c>
      <c r="D1431" t="s">
        <v>4393</v>
      </c>
    </row>
    <row r="1432" spans="1:4">
      <c r="A1432" t="s">
        <v>4394</v>
      </c>
      <c r="B1432" t="s">
        <v>4395</v>
      </c>
      <c r="C1432" t="s">
        <v>109</v>
      </c>
      <c r="D1432" t="s">
        <v>4396</v>
      </c>
    </row>
    <row r="1433" spans="1:4">
      <c r="A1433" t="s">
        <v>4397</v>
      </c>
      <c r="B1433" t="s">
        <v>4398</v>
      </c>
      <c r="C1433" t="s">
        <v>109</v>
      </c>
      <c r="D1433" t="s">
        <v>4399</v>
      </c>
    </row>
    <row r="1434" spans="1:4">
      <c r="A1434" t="s">
        <v>4400</v>
      </c>
      <c r="B1434" t="s">
        <v>4401</v>
      </c>
      <c r="C1434" t="s">
        <v>109</v>
      </c>
      <c r="D1434" t="s">
        <v>242</v>
      </c>
    </row>
    <row r="1435" spans="1:4">
      <c r="A1435" t="s">
        <v>4402</v>
      </c>
      <c r="B1435" t="s">
        <v>4403</v>
      </c>
      <c r="C1435" t="s">
        <v>109</v>
      </c>
      <c r="D1435" t="s">
        <v>4404</v>
      </c>
    </row>
    <row r="1436" spans="1:4">
      <c r="A1436" t="s">
        <v>4405</v>
      </c>
      <c r="B1436" t="s">
        <v>4406</v>
      </c>
      <c r="C1436" t="s">
        <v>109</v>
      </c>
      <c r="D1436" t="s">
        <v>4407</v>
      </c>
    </row>
    <row r="1437" spans="1:4">
      <c r="A1437" t="s">
        <v>4408</v>
      </c>
      <c r="B1437" t="s">
        <v>4409</v>
      </c>
      <c r="C1437" t="s">
        <v>109</v>
      </c>
      <c r="D1437" t="s">
        <v>4410</v>
      </c>
    </row>
    <row r="1438" spans="1:4">
      <c r="A1438" t="s">
        <v>4411</v>
      </c>
      <c r="B1438" t="s">
        <v>4412</v>
      </c>
      <c r="C1438" t="s">
        <v>109</v>
      </c>
      <c r="D1438" t="s">
        <v>4413</v>
      </c>
    </row>
    <row r="1439" spans="1:4">
      <c r="A1439" t="s">
        <v>4414</v>
      </c>
      <c r="B1439" t="s">
        <v>4415</v>
      </c>
      <c r="C1439" t="s">
        <v>109</v>
      </c>
      <c r="D1439" t="s">
        <v>4416</v>
      </c>
    </row>
    <row r="1440" spans="1:4">
      <c r="A1440" t="s">
        <v>4417</v>
      </c>
      <c r="B1440" t="s">
        <v>4418</v>
      </c>
      <c r="C1440" t="s">
        <v>109</v>
      </c>
      <c r="D1440" t="s">
        <v>4419</v>
      </c>
    </row>
    <row r="1441" spans="1:4">
      <c r="A1441" t="s">
        <v>4420</v>
      </c>
      <c r="B1441" t="s">
        <v>4421</v>
      </c>
      <c r="C1441" t="s">
        <v>111</v>
      </c>
      <c r="D1441" t="s">
        <v>4422</v>
      </c>
    </row>
    <row r="1442" spans="1:4">
      <c r="A1442" t="s">
        <v>4423</v>
      </c>
      <c r="B1442" t="s">
        <v>4424</v>
      </c>
      <c r="C1442" t="s">
        <v>111</v>
      </c>
      <c r="D1442" t="s">
        <v>4425</v>
      </c>
    </row>
    <row r="1443" spans="1:4">
      <c r="A1443" t="s">
        <v>4426</v>
      </c>
      <c r="B1443" t="s">
        <v>4427</v>
      </c>
      <c r="C1443" t="s">
        <v>111</v>
      </c>
      <c r="D1443" t="s">
        <v>4428</v>
      </c>
    </row>
    <row r="1444" spans="1:4">
      <c r="A1444" t="s">
        <v>4429</v>
      </c>
      <c r="B1444" t="s">
        <v>4430</v>
      </c>
      <c r="C1444" t="s">
        <v>111</v>
      </c>
      <c r="D1444" t="s">
        <v>4431</v>
      </c>
    </row>
    <row r="1445" spans="1:4">
      <c r="A1445" t="s">
        <v>4432</v>
      </c>
      <c r="B1445" t="s">
        <v>4433</v>
      </c>
      <c r="C1445" t="s">
        <v>111</v>
      </c>
      <c r="D1445" t="s">
        <v>4434</v>
      </c>
    </row>
    <row r="1446" spans="1:4">
      <c r="A1446" t="s">
        <v>4435</v>
      </c>
      <c r="B1446" t="s">
        <v>4436</v>
      </c>
      <c r="C1446" t="s">
        <v>111</v>
      </c>
      <c r="D1446" t="s">
        <v>4437</v>
      </c>
    </row>
    <row r="1447" spans="1:4">
      <c r="A1447" t="s">
        <v>4438</v>
      </c>
      <c r="B1447" t="s">
        <v>4439</v>
      </c>
      <c r="C1447" t="s">
        <v>111</v>
      </c>
      <c r="D1447" t="s">
        <v>4440</v>
      </c>
    </row>
    <row r="1448" spans="1:4">
      <c r="A1448" t="s">
        <v>4441</v>
      </c>
      <c r="B1448" t="s">
        <v>4442</v>
      </c>
      <c r="C1448" t="s">
        <v>111</v>
      </c>
      <c r="D1448" t="s">
        <v>4443</v>
      </c>
    </row>
    <row r="1449" spans="1:4">
      <c r="A1449" t="s">
        <v>4444</v>
      </c>
      <c r="B1449" t="s">
        <v>4445</v>
      </c>
      <c r="C1449" t="s">
        <v>111</v>
      </c>
      <c r="D1449" t="s">
        <v>4446</v>
      </c>
    </row>
    <row r="1450" spans="1:4">
      <c r="A1450" t="s">
        <v>4447</v>
      </c>
      <c r="B1450" t="s">
        <v>4448</v>
      </c>
      <c r="C1450" t="s">
        <v>111</v>
      </c>
      <c r="D1450" t="s">
        <v>4449</v>
      </c>
    </row>
    <row r="1451" spans="1:4">
      <c r="A1451" t="s">
        <v>4450</v>
      </c>
      <c r="B1451" t="s">
        <v>4451</v>
      </c>
      <c r="C1451" t="s">
        <v>111</v>
      </c>
      <c r="D1451" t="s">
        <v>4452</v>
      </c>
    </row>
    <row r="1452" spans="1:4">
      <c r="A1452" t="s">
        <v>4453</v>
      </c>
      <c r="B1452" t="s">
        <v>4454</v>
      </c>
      <c r="C1452" t="s">
        <v>111</v>
      </c>
      <c r="D1452" t="s">
        <v>4455</v>
      </c>
    </row>
    <row r="1453" spans="1:4">
      <c r="A1453" t="s">
        <v>4456</v>
      </c>
      <c r="B1453" t="s">
        <v>4457</v>
      </c>
      <c r="C1453" t="s">
        <v>111</v>
      </c>
      <c r="D1453" t="s">
        <v>4458</v>
      </c>
    </row>
    <row r="1454" spans="1:4">
      <c r="A1454" t="s">
        <v>4459</v>
      </c>
      <c r="B1454" t="s">
        <v>4460</v>
      </c>
      <c r="C1454" t="s">
        <v>111</v>
      </c>
      <c r="D1454" t="s">
        <v>4461</v>
      </c>
    </row>
    <row r="1455" spans="1:4">
      <c r="A1455" t="s">
        <v>4462</v>
      </c>
      <c r="B1455" t="s">
        <v>4463</v>
      </c>
      <c r="C1455" t="s">
        <v>111</v>
      </c>
      <c r="D1455" t="s">
        <v>4464</v>
      </c>
    </row>
    <row r="1456" spans="1:4">
      <c r="A1456" t="s">
        <v>4465</v>
      </c>
      <c r="B1456" t="s">
        <v>4466</v>
      </c>
      <c r="C1456" t="s">
        <v>111</v>
      </c>
      <c r="D1456" t="s">
        <v>4467</v>
      </c>
    </row>
    <row r="1457" spans="1:4">
      <c r="A1457" t="s">
        <v>4468</v>
      </c>
      <c r="B1457" t="s">
        <v>4469</v>
      </c>
      <c r="C1457" t="s">
        <v>111</v>
      </c>
      <c r="D1457" t="s">
        <v>4470</v>
      </c>
    </row>
    <row r="1458" spans="1:4">
      <c r="A1458" t="s">
        <v>4471</v>
      </c>
      <c r="B1458" t="s">
        <v>4472</v>
      </c>
      <c r="C1458" t="s">
        <v>111</v>
      </c>
      <c r="D1458" t="s">
        <v>4473</v>
      </c>
    </row>
    <row r="1459" spans="1:4">
      <c r="A1459" t="s">
        <v>4474</v>
      </c>
      <c r="B1459" t="s">
        <v>4475</v>
      </c>
      <c r="C1459" t="s">
        <v>111</v>
      </c>
      <c r="D1459" t="s">
        <v>4476</v>
      </c>
    </row>
    <row r="1460" spans="1:4">
      <c r="A1460" t="s">
        <v>4477</v>
      </c>
      <c r="B1460" t="s">
        <v>4478</v>
      </c>
      <c r="C1460" t="s">
        <v>111</v>
      </c>
      <c r="D1460" t="s">
        <v>4479</v>
      </c>
    </row>
    <row r="1461" spans="1:4">
      <c r="A1461" t="s">
        <v>4480</v>
      </c>
      <c r="B1461" t="s">
        <v>4481</v>
      </c>
      <c r="C1461" t="s">
        <v>111</v>
      </c>
      <c r="D1461" t="s">
        <v>4482</v>
      </c>
    </row>
    <row r="1462" spans="1:4">
      <c r="A1462" t="s">
        <v>4483</v>
      </c>
      <c r="B1462" t="s">
        <v>4484</v>
      </c>
      <c r="C1462" t="s">
        <v>111</v>
      </c>
      <c r="D1462" t="s">
        <v>4485</v>
      </c>
    </row>
    <row r="1463" spans="1:4">
      <c r="A1463" t="s">
        <v>4486</v>
      </c>
      <c r="B1463" t="s">
        <v>4487</v>
      </c>
      <c r="C1463" t="s">
        <v>111</v>
      </c>
      <c r="D1463" t="s">
        <v>4488</v>
      </c>
    </row>
    <row r="1464" spans="1:4">
      <c r="A1464" t="s">
        <v>4489</v>
      </c>
      <c r="B1464" t="s">
        <v>4490</v>
      </c>
      <c r="C1464" t="s">
        <v>111</v>
      </c>
      <c r="D1464" t="s">
        <v>4491</v>
      </c>
    </row>
    <row r="1465" spans="1:4">
      <c r="A1465" t="s">
        <v>4492</v>
      </c>
      <c r="B1465" t="s">
        <v>4493</v>
      </c>
      <c r="C1465" t="s">
        <v>111</v>
      </c>
      <c r="D1465" t="s">
        <v>4494</v>
      </c>
    </row>
    <row r="1466" spans="1:4">
      <c r="A1466" t="s">
        <v>4495</v>
      </c>
      <c r="B1466" t="s">
        <v>4496</v>
      </c>
      <c r="C1466" t="s">
        <v>111</v>
      </c>
      <c r="D1466" t="s">
        <v>4497</v>
      </c>
    </row>
    <row r="1467" spans="1:4">
      <c r="A1467" t="s">
        <v>4498</v>
      </c>
      <c r="B1467" t="s">
        <v>4499</v>
      </c>
      <c r="C1467" t="s">
        <v>111</v>
      </c>
      <c r="D1467" t="s">
        <v>4500</v>
      </c>
    </row>
    <row r="1468" spans="1:4">
      <c r="A1468" t="s">
        <v>4501</v>
      </c>
      <c r="B1468" t="s">
        <v>4502</v>
      </c>
      <c r="C1468" t="s">
        <v>111</v>
      </c>
      <c r="D1468" t="s">
        <v>4503</v>
      </c>
    </row>
    <row r="1469" spans="1:4">
      <c r="A1469" t="s">
        <v>4504</v>
      </c>
      <c r="B1469" t="s">
        <v>4505</v>
      </c>
      <c r="C1469" t="s">
        <v>111</v>
      </c>
      <c r="D1469" t="s">
        <v>4506</v>
      </c>
    </row>
    <row r="1470" spans="1:4">
      <c r="A1470" t="s">
        <v>4507</v>
      </c>
      <c r="B1470" t="s">
        <v>4508</v>
      </c>
      <c r="C1470" t="s">
        <v>111</v>
      </c>
      <c r="D1470" t="s">
        <v>4509</v>
      </c>
    </row>
    <row r="1471" spans="1:4">
      <c r="A1471" t="s">
        <v>4510</v>
      </c>
      <c r="B1471" t="s">
        <v>4511</v>
      </c>
      <c r="C1471" t="s">
        <v>111</v>
      </c>
      <c r="D1471" t="s">
        <v>4512</v>
      </c>
    </row>
    <row r="1472" spans="1:4">
      <c r="A1472" t="s">
        <v>4513</v>
      </c>
      <c r="B1472" t="s">
        <v>4514</v>
      </c>
      <c r="C1472" t="s">
        <v>111</v>
      </c>
      <c r="D1472" t="s">
        <v>4515</v>
      </c>
    </row>
    <row r="1473" spans="1:4">
      <c r="A1473" t="s">
        <v>4516</v>
      </c>
      <c r="B1473" t="s">
        <v>4517</v>
      </c>
      <c r="C1473" t="s">
        <v>111</v>
      </c>
      <c r="D1473" t="s">
        <v>4518</v>
      </c>
    </row>
    <row r="1474" spans="1:4">
      <c r="A1474" t="s">
        <v>4519</v>
      </c>
      <c r="B1474" t="s">
        <v>4520</v>
      </c>
      <c r="C1474" t="s">
        <v>111</v>
      </c>
      <c r="D1474" t="s">
        <v>4521</v>
      </c>
    </row>
    <row r="1475" spans="1:4">
      <c r="A1475" t="s">
        <v>4522</v>
      </c>
      <c r="B1475" t="s">
        <v>4523</v>
      </c>
      <c r="C1475" t="s">
        <v>113</v>
      </c>
      <c r="D1475" t="s">
        <v>4524</v>
      </c>
    </row>
    <row r="1476" spans="1:4">
      <c r="A1476" t="s">
        <v>4525</v>
      </c>
      <c r="B1476" t="s">
        <v>4526</v>
      </c>
      <c r="C1476" t="s">
        <v>113</v>
      </c>
      <c r="D1476" t="s">
        <v>4527</v>
      </c>
    </row>
    <row r="1477" spans="1:4">
      <c r="A1477" t="s">
        <v>4528</v>
      </c>
      <c r="B1477" t="s">
        <v>4529</v>
      </c>
      <c r="C1477" t="s">
        <v>113</v>
      </c>
      <c r="D1477" t="s">
        <v>4530</v>
      </c>
    </row>
    <row r="1478" spans="1:4">
      <c r="A1478" t="s">
        <v>4531</v>
      </c>
      <c r="B1478" t="s">
        <v>4532</v>
      </c>
      <c r="C1478" t="s">
        <v>113</v>
      </c>
      <c r="D1478" t="s">
        <v>4533</v>
      </c>
    </row>
    <row r="1479" spans="1:4">
      <c r="A1479" t="s">
        <v>4534</v>
      </c>
      <c r="B1479" t="s">
        <v>4535</v>
      </c>
      <c r="C1479" t="s">
        <v>113</v>
      </c>
      <c r="D1479" t="s">
        <v>4536</v>
      </c>
    </row>
    <row r="1480" spans="1:4">
      <c r="A1480" t="s">
        <v>4537</v>
      </c>
      <c r="B1480" t="s">
        <v>4538</v>
      </c>
      <c r="C1480" t="s">
        <v>113</v>
      </c>
      <c r="D1480" t="s">
        <v>4539</v>
      </c>
    </row>
    <row r="1481" spans="1:4">
      <c r="A1481" t="s">
        <v>4540</v>
      </c>
      <c r="B1481" t="s">
        <v>4541</v>
      </c>
      <c r="C1481" t="s">
        <v>113</v>
      </c>
      <c r="D1481" t="s">
        <v>4542</v>
      </c>
    </row>
    <row r="1482" spans="1:4">
      <c r="A1482" t="s">
        <v>4543</v>
      </c>
      <c r="B1482" t="s">
        <v>4544</v>
      </c>
      <c r="C1482" t="s">
        <v>113</v>
      </c>
      <c r="D1482" t="s">
        <v>4545</v>
      </c>
    </row>
    <row r="1483" spans="1:4">
      <c r="A1483" t="s">
        <v>4546</v>
      </c>
      <c r="B1483" t="s">
        <v>4547</v>
      </c>
      <c r="C1483" t="s">
        <v>113</v>
      </c>
      <c r="D1483" t="s">
        <v>4548</v>
      </c>
    </row>
    <row r="1484" spans="1:4">
      <c r="A1484" t="s">
        <v>4549</v>
      </c>
      <c r="B1484" t="s">
        <v>4550</v>
      </c>
      <c r="C1484" t="s">
        <v>113</v>
      </c>
      <c r="D1484" t="s">
        <v>4551</v>
      </c>
    </row>
    <row r="1485" spans="1:4">
      <c r="A1485" t="s">
        <v>4552</v>
      </c>
      <c r="B1485" t="s">
        <v>4553</v>
      </c>
      <c r="C1485" t="s">
        <v>113</v>
      </c>
      <c r="D1485" t="s">
        <v>4554</v>
      </c>
    </row>
    <row r="1486" spans="1:4">
      <c r="A1486" t="s">
        <v>4555</v>
      </c>
      <c r="B1486" t="s">
        <v>4556</v>
      </c>
      <c r="C1486" t="s">
        <v>113</v>
      </c>
      <c r="D1486" t="s">
        <v>4557</v>
      </c>
    </row>
    <row r="1487" spans="1:4">
      <c r="A1487" t="s">
        <v>4558</v>
      </c>
      <c r="B1487" t="s">
        <v>4559</v>
      </c>
      <c r="C1487" t="s">
        <v>113</v>
      </c>
      <c r="D1487" t="s">
        <v>4560</v>
      </c>
    </row>
    <row r="1488" spans="1:4">
      <c r="A1488" t="s">
        <v>4561</v>
      </c>
      <c r="B1488" t="s">
        <v>4562</v>
      </c>
      <c r="C1488" t="s">
        <v>113</v>
      </c>
      <c r="D1488" t="s">
        <v>4563</v>
      </c>
    </row>
    <row r="1489" spans="1:4">
      <c r="A1489" t="s">
        <v>4564</v>
      </c>
      <c r="B1489" t="s">
        <v>4565</v>
      </c>
      <c r="C1489" t="s">
        <v>113</v>
      </c>
      <c r="D1489" t="s">
        <v>4566</v>
      </c>
    </row>
    <row r="1490" spans="1:4">
      <c r="A1490" t="s">
        <v>4567</v>
      </c>
      <c r="B1490" t="s">
        <v>4568</v>
      </c>
      <c r="C1490" t="s">
        <v>113</v>
      </c>
      <c r="D1490" t="s">
        <v>4569</v>
      </c>
    </row>
    <row r="1491" spans="1:4">
      <c r="A1491" t="s">
        <v>4570</v>
      </c>
      <c r="B1491" t="s">
        <v>4571</v>
      </c>
      <c r="C1491" t="s">
        <v>113</v>
      </c>
      <c r="D1491" t="s">
        <v>4572</v>
      </c>
    </row>
    <row r="1492" spans="1:4">
      <c r="A1492" t="s">
        <v>4573</v>
      </c>
      <c r="B1492" t="s">
        <v>4574</v>
      </c>
      <c r="C1492" t="s">
        <v>113</v>
      </c>
      <c r="D1492" t="s">
        <v>4575</v>
      </c>
    </row>
    <row r="1493" spans="1:4">
      <c r="A1493" t="s">
        <v>4576</v>
      </c>
      <c r="B1493" t="s">
        <v>4577</v>
      </c>
      <c r="C1493" t="s">
        <v>113</v>
      </c>
      <c r="D1493" t="s">
        <v>4578</v>
      </c>
    </row>
    <row r="1494" spans="1:4">
      <c r="A1494" t="s">
        <v>4579</v>
      </c>
      <c r="B1494" t="s">
        <v>4580</v>
      </c>
      <c r="C1494" t="s">
        <v>113</v>
      </c>
      <c r="D1494" t="s">
        <v>4581</v>
      </c>
    </row>
    <row r="1495" spans="1:4">
      <c r="A1495" t="s">
        <v>4582</v>
      </c>
      <c r="B1495" t="s">
        <v>4583</v>
      </c>
      <c r="C1495" t="s">
        <v>113</v>
      </c>
      <c r="D1495" t="s">
        <v>4584</v>
      </c>
    </row>
    <row r="1496" spans="1:4">
      <c r="A1496" t="s">
        <v>4585</v>
      </c>
      <c r="B1496" t="s">
        <v>4586</v>
      </c>
      <c r="C1496" t="s">
        <v>113</v>
      </c>
      <c r="D1496" t="s">
        <v>4587</v>
      </c>
    </row>
    <row r="1497" spans="1:4">
      <c r="A1497" t="s">
        <v>4588</v>
      </c>
      <c r="B1497" t="s">
        <v>4589</v>
      </c>
      <c r="C1497" t="s">
        <v>113</v>
      </c>
      <c r="D1497" t="s">
        <v>4590</v>
      </c>
    </row>
    <row r="1498" spans="1:4">
      <c r="A1498" t="s">
        <v>4591</v>
      </c>
      <c r="B1498" t="s">
        <v>4592</v>
      </c>
      <c r="C1498" t="s">
        <v>113</v>
      </c>
      <c r="D1498" t="s">
        <v>4593</v>
      </c>
    </row>
    <row r="1499" spans="1:4">
      <c r="A1499" t="s">
        <v>4594</v>
      </c>
      <c r="B1499" t="s">
        <v>4595</v>
      </c>
      <c r="C1499" t="s">
        <v>113</v>
      </c>
      <c r="D1499" t="s">
        <v>4596</v>
      </c>
    </row>
    <row r="1500" spans="1:4">
      <c r="A1500" t="s">
        <v>4597</v>
      </c>
      <c r="B1500" t="s">
        <v>4598</v>
      </c>
      <c r="C1500" t="s">
        <v>113</v>
      </c>
      <c r="D1500" t="s">
        <v>4599</v>
      </c>
    </row>
    <row r="1501" spans="1:4">
      <c r="A1501" t="s">
        <v>4600</v>
      </c>
      <c r="B1501" t="s">
        <v>4601</v>
      </c>
      <c r="C1501" t="s">
        <v>113</v>
      </c>
      <c r="D1501" t="s">
        <v>4602</v>
      </c>
    </row>
    <row r="1502" spans="1:4">
      <c r="A1502" t="s">
        <v>4603</v>
      </c>
      <c r="B1502" t="s">
        <v>4604</v>
      </c>
      <c r="C1502" t="s">
        <v>113</v>
      </c>
      <c r="D1502" t="s">
        <v>4605</v>
      </c>
    </row>
    <row r="1503" spans="1:4">
      <c r="A1503" t="s">
        <v>4606</v>
      </c>
      <c r="B1503" t="s">
        <v>4607</v>
      </c>
      <c r="C1503" t="s">
        <v>4608</v>
      </c>
      <c r="D1503" t="s">
        <v>4609</v>
      </c>
    </row>
    <row r="1504" spans="1:4">
      <c r="A1504" t="s">
        <v>4610</v>
      </c>
      <c r="B1504" t="s">
        <v>4611</v>
      </c>
      <c r="C1504" t="s">
        <v>113</v>
      </c>
      <c r="D1504" t="s">
        <v>4612</v>
      </c>
    </row>
    <row r="1505" spans="1:4">
      <c r="A1505" t="s">
        <v>4613</v>
      </c>
      <c r="B1505" t="s">
        <v>4614</v>
      </c>
      <c r="C1505" t="s">
        <v>113</v>
      </c>
      <c r="D1505" t="s">
        <v>4615</v>
      </c>
    </row>
    <row r="1506" spans="1:4">
      <c r="A1506" t="s">
        <v>4616</v>
      </c>
      <c r="B1506" t="s">
        <v>4617</v>
      </c>
      <c r="C1506" t="s">
        <v>113</v>
      </c>
      <c r="D1506" t="s">
        <v>4618</v>
      </c>
    </row>
    <row r="1507" spans="1:4">
      <c r="A1507" t="s">
        <v>4619</v>
      </c>
      <c r="B1507" t="s">
        <v>4620</v>
      </c>
      <c r="C1507" t="s">
        <v>113</v>
      </c>
      <c r="D1507" t="s">
        <v>4621</v>
      </c>
    </row>
    <row r="1508" spans="1:4">
      <c r="A1508" t="s">
        <v>4622</v>
      </c>
      <c r="B1508" t="s">
        <v>4623</v>
      </c>
      <c r="C1508" t="s">
        <v>113</v>
      </c>
      <c r="D1508" t="s">
        <v>4624</v>
      </c>
    </row>
    <row r="1509" spans="1:4">
      <c r="A1509" t="s">
        <v>4625</v>
      </c>
      <c r="B1509" t="s">
        <v>4626</v>
      </c>
      <c r="C1509" t="s">
        <v>113</v>
      </c>
      <c r="D1509" t="s">
        <v>4627</v>
      </c>
    </row>
    <row r="1510" spans="1:4">
      <c r="A1510" t="s">
        <v>4628</v>
      </c>
      <c r="B1510" t="s">
        <v>4629</v>
      </c>
      <c r="C1510" t="s">
        <v>113</v>
      </c>
      <c r="D1510" t="s">
        <v>4630</v>
      </c>
    </row>
    <row r="1511" spans="1:4">
      <c r="A1511" t="s">
        <v>4631</v>
      </c>
      <c r="B1511" t="s">
        <v>4632</v>
      </c>
      <c r="C1511" t="s">
        <v>113</v>
      </c>
      <c r="D1511" t="s">
        <v>4633</v>
      </c>
    </row>
    <row r="1512" spans="1:4">
      <c r="A1512" t="s">
        <v>4634</v>
      </c>
      <c r="B1512" t="s">
        <v>4635</v>
      </c>
      <c r="C1512" t="s">
        <v>113</v>
      </c>
      <c r="D1512" t="s">
        <v>4636</v>
      </c>
    </row>
    <row r="1513" spans="1:4">
      <c r="A1513" t="s">
        <v>4637</v>
      </c>
      <c r="B1513" t="s">
        <v>4638</v>
      </c>
      <c r="C1513" t="s">
        <v>113</v>
      </c>
      <c r="D1513" t="s">
        <v>4639</v>
      </c>
    </row>
    <row r="1514" spans="1:4">
      <c r="A1514" t="s">
        <v>4640</v>
      </c>
      <c r="B1514" t="s">
        <v>4641</v>
      </c>
      <c r="C1514" t="s">
        <v>113</v>
      </c>
      <c r="D1514" t="s">
        <v>4642</v>
      </c>
    </row>
    <row r="1515" spans="1:4">
      <c r="A1515" t="s">
        <v>4643</v>
      </c>
      <c r="B1515" t="s">
        <v>4644</v>
      </c>
      <c r="C1515" t="s">
        <v>113</v>
      </c>
      <c r="D1515" t="s">
        <v>4645</v>
      </c>
    </row>
    <row r="1516" spans="1:4">
      <c r="A1516" t="s">
        <v>4646</v>
      </c>
      <c r="B1516" t="s">
        <v>4647</v>
      </c>
      <c r="C1516" t="s">
        <v>113</v>
      </c>
      <c r="D1516" t="s">
        <v>4648</v>
      </c>
    </row>
    <row r="1517" spans="1:4">
      <c r="A1517" t="s">
        <v>4649</v>
      </c>
      <c r="B1517" t="s">
        <v>4650</v>
      </c>
      <c r="C1517" t="s">
        <v>113</v>
      </c>
      <c r="D1517" t="s">
        <v>4651</v>
      </c>
    </row>
    <row r="1518" spans="1:4">
      <c r="A1518" t="s">
        <v>4652</v>
      </c>
      <c r="B1518" t="s">
        <v>4653</v>
      </c>
      <c r="C1518" t="s">
        <v>113</v>
      </c>
      <c r="D1518" t="s">
        <v>4654</v>
      </c>
    </row>
    <row r="1519" spans="1:4">
      <c r="A1519" t="s">
        <v>4655</v>
      </c>
      <c r="B1519" t="s">
        <v>4656</v>
      </c>
      <c r="C1519" t="s">
        <v>113</v>
      </c>
      <c r="D1519" t="s">
        <v>4657</v>
      </c>
    </row>
    <row r="1520" spans="1:4">
      <c r="A1520" t="s">
        <v>4658</v>
      </c>
      <c r="B1520" t="s">
        <v>4659</v>
      </c>
      <c r="C1520" t="s">
        <v>113</v>
      </c>
      <c r="D1520" t="s">
        <v>4660</v>
      </c>
    </row>
    <row r="1521" spans="1:4">
      <c r="A1521" t="s">
        <v>4661</v>
      </c>
      <c r="B1521" t="s">
        <v>4662</v>
      </c>
      <c r="C1521" t="s">
        <v>113</v>
      </c>
      <c r="D1521" t="s">
        <v>4663</v>
      </c>
    </row>
    <row r="1522" spans="1:4">
      <c r="A1522" t="s">
        <v>4664</v>
      </c>
      <c r="B1522" t="s">
        <v>4665</v>
      </c>
      <c r="C1522" t="s">
        <v>113</v>
      </c>
      <c r="D1522" t="s">
        <v>3877</v>
      </c>
    </row>
    <row r="1523" spans="1:4">
      <c r="A1523" t="s">
        <v>4666</v>
      </c>
      <c r="B1523" t="s">
        <v>4667</v>
      </c>
      <c r="C1523" t="s">
        <v>113</v>
      </c>
      <c r="D1523" t="s">
        <v>4668</v>
      </c>
    </row>
    <row r="1524" spans="1:4">
      <c r="A1524" t="s">
        <v>4669</v>
      </c>
      <c r="B1524" t="s">
        <v>4670</v>
      </c>
      <c r="C1524" t="s">
        <v>113</v>
      </c>
      <c r="D1524" t="s">
        <v>4671</v>
      </c>
    </row>
    <row r="1525" spans="1:4">
      <c r="A1525" t="s">
        <v>4672</v>
      </c>
      <c r="B1525" t="s">
        <v>4673</v>
      </c>
      <c r="C1525" t="s">
        <v>113</v>
      </c>
      <c r="D1525" t="s">
        <v>4674</v>
      </c>
    </row>
    <row r="1526" spans="1:4">
      <c r="A1526" t="s">
        <v>4675</v>
      </c>
      <c r="B1526" t="s">
        <v>4676</v>
      </c>
      <c r="C1526" t="s">
        <v>113</v>
      </c>
      <c r="D1526" t="s">
        <v>962</v>
      </c>
    </row>
    <row r="1527" spans="1:4">
      <c r="A1527" t="s">
        <v>4677</v>
      </c>
      <c r="B1527" t="s">
        <v>4678</v>
      </c>
      <c r="C1527" t="s">
        <v>113</v>
      </c>
      <c r="D1527" t="s">
        <v>4679</v>
      </c>
    </row>
    <row r="1528" spans="1:4">
      <c r="A1528" t="s">
        <v>4680</v>
      </c>
      <c r="B1528" t="s">
        <v>4681</v>
      </c>
      <c r="C1528" t="s">
        <v>113</v>
      </c>
      <c r="D1528" t="s">
        <v>4682</v>
      </c>
    </row>
    <row r="1529" spans="1:4">
      <c r="A1529" t="s">
        <v>4683</v>
      </c>
      <c r="B1529" t="s">
        <v>4684</v>
      </c>
      <c r="C1529" t="s">
        <v>113</v>
      </c>
      <c r="D1529" t="s">
        <v>4685</v>
      </c>
    </row>
    <row r="1530" spans="1:4">
      <c r="A1530" t="s">
        <v>4686</v>
      </c>
      <c r="B1530" t="s">
        <v>4687</v>
      </c>
      <c r="C1530" t="s">
        <v>113</v>
      </c>
      <c r="D1530" t="s">
        <v>4688</v>
      </c>
    </row>
    <row r="1531" spans="1:4">
      <c r="A1531" t="s">
        <v>4689</v>
      </c>
      <c r="B1531" t="s">
        <v>4690</v>
      </c>
      <c r="C1531" t="s">
        <v>113</v>
      </c>
      <c r="D1531" t="s">
        <v>4691</v>
      </c>
    </row>
    <row r="1532" spans="1:4">
      <c r="A1532" t="s">
        <v>4692</v>
      </c>
      <c r="B1532" t="s">
        <v>4693</v>
      </c>
      <c r="C1532" t="s">
        <v>113</v>
      </c>
      <c r="D1532" t="s">
        <v>4694</v>
      </c>
    </row>
    <row r="1533" spans="1:4">
      <c r="A1533" t="s">
        <v>4695</v>
      </c>
      <c r="B1533" t="s">
        <v>4696</v>
      </c>
      <c r="C1533" t="s">
        <v>113</v>
      </c>
      <c r="D1533" t="s">
        <v>4697</v>
      </c>
    </row>
    <row r="1534" spans="1:4">
      <c r="A1534" t="s">
        <v>4698</v>
      </c>
      <c r="B1534" t="s">
        <v>4699</v>
      </c>
      <c r="C1534" t="s">
        <v>113</v>
      </c>
      <c r="D1534" t="s">
        <v>4700</v>
      </c>
    </row>
    <row r="1535" spans="1:4">
      <c r="A1535" t="s">
        <v>4701</v>
      </c>
      <c r="B1535" t="s">
        <v>4702</v>
      </c>
      <c r="C1535" t="s">
        <v>115</v>
      </c>
      <c r="D1535" t="s">
        <v>4703</v>
      </c>
    </row>
    <row r="1536" spans="1:4">
      <c r="A1536" t="s">
        <v>4704</v>
      </c>
      <c r="B1536" t="s">
        <v>4705</v>
      </c>
      <c r="C1536" t="s">
        <v>115</v>
      </c>
      <c r="D1536" t="s">
        <v>4706</v>
      </c>
    </row>
    <row r="1537" spans="1:4">
      <c r="A1537" t="s">
        <v>4707</v>
      </c>
      <c r="B1537" t="s">
        <v>4708</v>
      </c>
      <c r="C1537" t="s">
        <v>115</v>
      </c>
      <c r="D1537" t="s">
        <v>4709</v>
      </c>
    </row>
    <row r="1538" spans="1:4">
      <c r="A1538" t="s">
        <v>4710</v>
      </c>
      <c r="B1538" t="s">
        <v>4711</v>
      </c>
      <c r="C1538" t="s">
        <v>115</v>
      </c>
      <c r="D1538" t="s">
        <v>4712</v>
      </c>
    </row>
    <row r="1539" spans="1:4">
      <c r="A1539" t="s">
        <v>4713</v>
      </c>
      <c r="B1539" t="s">
        <v>4714</v>
      </c>
      <c r="C1539" t="s">
        <v>115</v>
      </c>
      <c r="D1539" t="s">
        <v>4715</v>
      </c>
    </row>
    <row r="1540" spans="1:4">
      <c r="A1540" t="s">
        <v>4716</v>
      </c>
      <c r="B1540" t="s">
        <v>4717</v>
      </c>
      <c r="C1540" t="s">
        <v>115</v>
      </c>
      <c r="D1540" t="s">
        <v>4718</v>
      </c>
    </row>
    <row r="1541" spans="1:4">
      <c r="A1541" t="s">
        <v>4719</v>
      </c>
      <c r="B1541" t="s">
        <v>4720</v>
      </c>
      <c r="C1541" t="s">
        <v>115</v>
      </c>
      <c r="D1541" t="s">
        <v>4721</v>
      </c>
    </row>
    <row r="1542" spans="1:4">
      <c r="A1542" t="s">
        <v>4722</v>
      </c>
      <c r="B1542" t="s">
        <v>4723</v>
      </c>
      <c r="C1542" t="s">
        <v>115</v>
      </c>
      <c r="D1542" t="s">
        <v>4724</v>
      </c>
    </row>
    <row r="1543" spans="1:4">
      <c r="A1543" t="s">
        <v>4725</v>
      </c>
      <c r="B1543" t="s">
        <v>4726</v>
      </c>
      <c r="C1543" t="s">
        <v>115</v>
      </c>
      <c r="D1543" t="s">
        <v>4727</v>
      </c>
    </row>
    <row r="1544" spans="1:4">
      <c r="A1544" t="s">
        <v>4728</v>
      </c>
      <c r="B1544" t="s">
        <v>4729</v>
      </c>
      <c r="C1544" t="s">
        <v>115</v>
      </c>
      <c r="D1544" t="s">
        <v>4730</v>
      </c>
    </row>
    <row r="1545" spans="1:4">
      <c r="A1545" t="s">
        <v>4731</v>
      </c>
      <c r="B1545" t="s">
        <v>4732</v>
      </c>
      <c r="C1545" t="s">
        <v>115</v>
      </c>
      <c r="D1545" t="s">
        <v>4733</v>
      </c>
    </row>
    <row r="1546" spans="1:4">
      <c r="A1546" t="s">
        <v>4734</v>
      </c>
      <c r="B1546" t="s">
        <v>4735</v>
      </c>
      <c r="C1546" t="s">
        <v>115</v>
      </c>
      <c r="D1546" t="s">
        <v>4736</v>
      </c>
    </row>
    <row r="1547" spans="1:4">
      <c r="A1547" t="s">
        <v>4737</v>
      </c>
      <c r="B1547" t="s">
        <v>4738</v>
      </c>
      <c r="C1547" t="s">
        <v>115</v>
      </c>
      <c r="D1547" t="s">
        <v>4739</v>
      </c>
    </row>
    <row r="1548" spans="1:4">
      <c r="A1548" t="s">
        <v>4740</v>
      </c>
      <c r="B1548" t="s">
        <v>4741</v>
      </c>
      <c r="C1548" t="s">
        <v>115</v>
      </c>
      <c r="D1548" t="s">
        <v>4742</v>
      </c>
    </row>
    <row r="1549" spans="1:4">
      <c r="A1549" t="s">
        <v>4743</v>
      </c>
      <c r="B1549" t="s">
        <v>4744</v>
      </c>
      <c r="C1549" t="s">
        <v>115</v>
      </c>
      <c r="D1549" t="s">
        <v>4745</v>
      </c>
    </row>
    <row r="1550" spans="1:4">
      <c r="A1550" t="s">
        <v>4746</v>
      </c>
      <c r="B1550" t="s">
        <v>4747</v>
      </c>
      <c r="C1550" t="s">
        <v>115</v>
      </c>
      <c r="D1550" t="s">
        <v>4748</v>
      </c>
    </row>
    <row r="1551" spans="1:4">
      <c r="A1551" t="s">
        <v>4749</v>
      </c>
      <c r="B1551" t="s">
        <v>4750</v>
      </c>
      <c r="C1551" t="s">
        <v>115</v>
      </c>
      <c r="D1551" t="s">
        <v>4751</v>
      </c>
    </row>
    <row r="1552" spans="1:4">
      <c r="A1552" t="s">
        <v>4752</v>
      </c>
      <c r="B1552" t="s">
        <v>4753</v>
      </c>
      <c r="C1552" t="s">
        <v>115</v>
      </c>
      <c r="D1552" t="s">
        <v>4754</v>
      </c>
    </row>
    <row r="1553" spans="1:4">
      <c r="A1553" t="s">
        <v>4755</v>
      </c>
      <c r="B1553" t="s">
        <v>4756</v>
      </c>
      <c r="C1553" t="s">
        <v>115</v>
      </c>
      <c r="D1553" t="s">
        <v>4757</v>
      </c>
    </row>
    <row r="1554" spans="1:4">
      <c r="A1554" t="s">
        <v>4758</v>
      </c>
      <c r="B1554" t="s">
        <v>4759</v>
      </c>
      <c r="C1554" t="s">
        <v>115</v>
      </c>
      <c r="D1554" t="s">
        <v>4760</v>
      </c>
    </row>
    <row r="1555" spans="1:4">
      <c r="A1555" t="s">
        <v>4761</v>
      </c>
      <c r="B1555" t="s">
        <v>4762</v>
      </c>
      <c r="C1555" t="s">
        <v>117</v>
      </c>
      <c r="D1555" t="s">
        <v>4763</v>
      </c>
    </row>
    <row r="1556" spans="1:4">
      <c r="A1556" t="s">
        <v>4764</v>
      </c>
      <c r="B1556" t="s">
        <v>4765</v>
      </c>
      <c r="C1556" t="s">
        <v>117</v>
      </c>
      <c r="D1556" t="s">
        <v>4766</v>
      </c>
    </row>
    <row r="1557" spans="1:4">
      <c r="A1557" t="s">
        <v>4767</v>
      </c>
      <c r="B1557" t="s">
        <v>4768</v>
      </c>
      <c r="C1557" t="s">
        <v>117</v>
      </c>
      <c r="D1557" t="s">
        <v>4769</v>
      </c>
    </row>
    <row r="1558" spans="1:4">
      <c r="A1558" t="s">
        <v>4770</v>
      </c>
      <c r="B1558" t="s">
        <v>4771</v>
      </c>
      <c r="C1558" t="s">
        <v>117</v>
      </c>
      <c r="D1558" t="s">
        <v>4772</v>
      </c>
    </row>
    <row r="1559" spans="1:4">
      <c r="A1559" t="s">
        <v>4773</v>
      </c>
      <c r="B1559" t="s">
        <v>4774</v>
      </c>
      <c r="C1559" t="s">
        <v>117</v>
      </c>
      <c r="D1559" t="s">
        <v>4775</v>
      </c>
    </row>
    <row r="1560" spans="1:4">
      <c r="A1560" t="s">
        <v>4776</v>
      </c>
      <c r="B1560" t="s">
        <v>4777</v>
      </c>
      <c r="C1560" t="s">
        <v>117</v>
      </c>
      <c r="D1560" t="s">
        <v>4778</v>
      </c>
    </row>
    <row r="1561" spans="1:4">
      <c r="A1561" t="s">
        <v>4779</v>
      </c>
      <c r="B1561" t="s">
        <v>4780</v>
      </c>
      <c r="C1561" t="s">
        <v>117</v>
      </c>
      <c r="D1561" t="s">
        <v>4781</v>
      </c>
    </row>
    <row r="1562" spans="1:4">
      <c r="A1562" t="s">
        <v>4782</v>
      </c>
      <c r="B1562" t="s">
        <v>4783</v>
      </c>
      <c r="C1562" t="s">
        <v>117</v>
      </c>
      <c r="D1562" t="s">
        <v>4784</v>
      </c>
    </row>
    <row r="1563" spans="1:4">
      <c r="A1563" t="s">
        <v>4785</v>
      </c>
      <c r="B1563" t="s">
        <v>4786</v>
      </c>
      <c r="C1563" t="s">
        <v>117</v>
      </c>
      <c r="D1563" t="s">
        <v>4787</v>
      </c>
    </row>
    <row r="1564" spans="1:4">
      <c r="A1564" t="s">
        <v>4788</v>
      </c>
      <c r="B1564" t="s">
        <v>4789</v>
      </c>
      <c r="C1564" t="s">
        <v>117</v>
      </c>
      <c r="D1564" t="s">
        <v>4790</v>
      </c>
    </row>
    <row r="1565" spans="1:4">
      <c r="A1565" t="s">
        <v>4791</v>
      </c>
      <c r="B1565" t="s">
        <v>4792</v>
      </c>
      <c r="C1565" t="s">
        <v>117</v>
      </c>
      <c r="D1565" t="s">
        <v>4793</v>
      </c>
    </row>
    <row r="1566" spans="1:4">
      <c r="A1566" t="s">
        <v>4794</v>
      </c>
      <c r="B1566" t="s">
        <v>4795</v>
      </c>
      <c r="C1566" t="s">
        <v>117</v>
      </c>
      <c r="D1566" t="s">
        <v>4796</v>
      </c>
    </row>
    <row r="1567" spans="1:4">
      <c r="A1567" t="s">
        <v>4797</v>
      </c>
      <c r="B1567" t="s">
        <v>4798</v>
      </c>
      <c r="C1567" t="s">
        <v>117</v>
      </c>
      <c r="D1567" t="s">
        <v>4799</v>
      </c>
    </row>
    <row r="1568" spans="1:4">
      <c r="A1568" t="s">
        <v>4800</v>
      </c>
      <c r="B1568" t="s">
        <v>4801</v>
      </c>
      <c r="C1568" t="s">
        <v>117</v>
      </c>
      <c r="D1568" t="s">
        <v>4802</v>
      </c>
    </row>
    <row r="1569" spans="1:4">
      <c r="A1569" t="s">
        <v>4803</v>
      </c>
      <c r="B1569" t="s">
        <v>4804</v>
      </c>
      <c r="C1569" t="s">
        <v>117</v>
      </c>
      <c r="D1569" t="s">
        <v>4805</v>
      </c>
    </row>
    <row r="1570" spans="1:4">
      <c r="A1570" t="s">
        <v>4806</v>
      </c>
      <c r="B1570" t="s">
        <v>4807</v>
      </c>
      <c r="C1570" t="s">
        <v>117</v>
      </c>
      <c r="D1570" t="s">
        <v>4808</v>
      </c>
    </row>
    <row r="1571" spans="1:4">
      <c r="A1571" t="s">
        <v>4809</v>
      </c>
      <c r="B1571" t="s">
        <v>4810</v>
      </c>
      <c r="C1571" t="s">
        <v>117</v>
      </c>
      <c r="D1571" t="s">
        <v>4811</v>
      </c>
    </row>
    <row r="1572" spans="1:4">
      <c r="A1572" t="s">
        <v>4812</v>
      </c>
      <c r="B1572" t="s">
        <v>4813</v>
      </c>
      <c r="C1572" t="s">
        <v>117</v>
      </c>
      <c r="D1572" t="s">
        <v>4814</v>
      </c>
    </row>
    <row r="1573" spans="1:4">
      <c r="A1573" t="s">
        <v>4815</v>
      </c>
      <c r="B1573" t="s">
        <v>4816</v>
      </c>
      <c r="C1573" t="s">
        <v>117</v>
      </c>
      <c r="D1573" t="s">
        <v>4817</v>
      </c>
    </row>
    <row r="1574" spans="1:4">
      <c r="A1574" t="s">
        <v>4818</v>
      </c>
      <c r="B1574" t="s">
        <v>4819</v>
      </c>
      <c r="C1574" t="s">
        <v>117</v>
      </c>
      <c r="D1574" t="s">
        <v>4820</v>
      </c>
    </row>
    <row r="1575" spans="1:4">
      <c r="A1575" t="s">
        <v>4821</v>
      </c>
      <c r="B1575" t="s">
        <v>4822</v>
      </c>
      <c r="C1575" t="s">
        <v>117</v>
      </c>
      <c r="D1575" t="s">
        <v>4823</v>
      </c>
    </row>
    <row r="1576" spans="1:4">
      <c r="A1576" t="s">
        <v>4824</v>
      </c>
      <c r="B1576" t="s">
        <v>4825</v>
      </c>
      <c r="C1576" t="s">
        <v>119</v>
      </c>
      <c r="D1576" t="s">
        <v>4826</v>
      </c>
    </row>
    <row r="1577" spans="1:4">
      <c r="A1577" t="s">
        <v>4827</v>
      </c>
      <c r="B1577" t="s">
        <v>4828</v>
      </c>
      <c r="C1577" t="s">
        <v>119</v>
      </c>
      <c r="D1577" t="s">
        <v>4829</v>
      </c>
    </row>
    <row r="1578" spans="1:4">
      <c r="A1578" t="s">
        <v>4830</v>
      </c>
      <c r="B1578" t="s">
        <v>4831</v>
      </c>
      <c r="C1578" t="s">
        <v>119</v>
      </c>
      <c r="D1578" t="s">
        <v>4832</v>
      </c>
    </row>
    <row r="1579" spans="1:4">
      <c r="A1579" t="s">
        <v>4833</v>
      </c>
      <c r="B1579" t="s">
        <v>4834</v>
      </c>
      <c r="C1579" t="s">
        <v>119</v>
      </c>
      <c r="D1579" t="s">
        <v>4835</v>
      </c>
    </row>
    <row r="1580" spans="1:4">
      <c r="A1580" t="s">
        <v>4836</v>
      </c>
      <c r="B1580" t="s">
        <v>4837</v>
      </c>
      <c r="C1580" t="s">
        <v>119</v>
      </c>
      <c r="D1580" t="s">
        <v>4838</v>
      </c>
    </row>
    <row r="1581" spans="1:4">
      <c r="A1581" t="s">
        <v>4839</v>
      </c>
      <c r="B1581" t="s">
        <v>4840</v>
      </c>
      <c r="C1581" t="s">
        <v>119</v>
      </c>
      <c r="D1581" t="s">
        <v>4841</v>
      </c>
    </row>
    <row r="1582" spans="1:4">
      <c r="A1582" t="s">
        <v>4842</v>
      </c>
      <c r="B1582" t="s">
        <v>4843</v>
      </c>
      <c r="C1582" t="s">
        <v>119</v>
      </c>
      <c r="D1582" t="s">
        <v>4844</v>
      </c>
    </row>
    <row r="1583" spans="1:4">
      <c r="A1583" t="s">
        <v>4845</v>
      </c>
      <c r="B1583" t="s">
        <v>4846</v>
      </c>
      <c r="C1583" t="s">
        <v>119</v>
      </c>
      <c r="D1583" t="s">
        <v>4847</v>
      </c>
    </row>
    <row r="1584" spans="1:4">
      <c r="A1584" t="s">
        <v>4848</v>
      </c>
      <c r="B1584" t="s">
        <v>4849</v>
      </c>
      <c r="C1584" t="s">
        <v>119</v>
      </c>
      <c r="D1584" t="s">
        <v>4850</v>
      </c>
    </row>
    <row r="1585" spans="1:4">
      <c r="A1585" t="s">
        <v>4851</v>
      </c>
      <c r="B1585" t="s">
        <v>4852</v>
      </c>
      <c r="C1585" t="s">
        <v>119</v>
      </c>
      <c r="D1585" t="s">
        <v>4853</v>
      </c>
    </row>
    <row r="1586" spans="1:4">
      <c r="A1586" t="s">
        <v>4854</v>
      </c>
      <c r="B1586" t="s">
        <v>4855</v>
      </c>
      <c r="C1586" t="s">
        <v>119</v>
      </c>
      <c r="D1586" t="s">
        <v>4856</v>
      </c>
    </row>
    <row r="1587" spans="1:4">
      <c r="A1587" t="s">
        <v>4857</v>
      </c>
      <c r="B1587" t="s">
        <v>4858</v>
      </c>
      <c r="C1587" t="s">
        <v>119</v>
      </c>
      <c r="D1587" t="s">
        <v>4859</v>
      </c>
    </row>
    <row r="1588" spans="1:4">
      <c r="A1588" t="s">
        <v>4860</v>
      </c>
      <c r="B1588" t="s">
        <v>4861</v>
      </c>
      <c r="C1588" t="s">
        <v>119</v>
      </c>
      <c r="D1588" t="s">
        <v>4862</v>
      </c>
    </row>
    <row r="1589" spans="1:4">
      <c r="A1589" t="s">
        <v>4863</v>
      </c>
      <c r="B1589" t="s">
        <v>4864</v>
      </c>
      <c r="C1589" t="s">
        <v>119</v>
      </c>
      <c r="D1589" t="s">
        <v>4865</v>
      </c>
    </row>
    <row r="1590" spans="1:4">
      <c r="A1590" t="s">
        <v>4866</v>
      </c>
      <c r="B1590" t="s">
        <v>4867</v>
      </c>
      <c r="C1590" t="s">
        <v>119</v>
      </c>
      <c r="D1590" t="s">
        <v>1001</v>
      </c>
    </row>
    <row r="1591" spans="1:4">
      <c r="A1591" t="s">
        <v>4868</v>
      </c>
      <c r="B1591" t="s">
        <v>4869</v>
      </c>
      <c r="C1591" t="s">
        <v>119</v>
      </c>
      <c r="D1591" t="s">
        <v>4870</v>
      </c>
    </row>
    <row r="1592" spans="1:4">
      <c r="A1592" t="s">
        <v>4871</v>
      </c>
      <c r="B1592" t="s">
        <v>4872</v>
      </c>
      <c r="C1592" t="s">
        <v>119</v>
      </c>
      <c r="D1592" t="s">
        <v>4873</v>
      </c>
    </row>
    <row r="1593" spans="1:4">
      <c r="A1593" t="s">
        <v>4874</v>
      </c>
      <c r="B1593" t="s">
        <v>4875</v>
      </c>
      <c r="C1593" t="s">
        <v>119</v>
      </c>
      <c r="D1593" t="s">
        <v>4876</v>
      </c>
    </row>
    <row r="1594" spans="1:4">
      <c r="A1594" t="s">
        <v>4877</v>
      </c>
      <c r="B1594" t="s">
        <v>4878</v>
      </c>
      <c r="C1594" t="s">
        <v>119</v>
      </c>
      <c r="D1594" t="s">
        <v>4879</v>
      </c>
    </row>
    <row r="1595" spans="1:4">
      <c r="A1595" t="s">
        <v>4880</v>
      </c>
      <c r="B1595" t="s">
        <v>4881</v>
      </c>
      <c r="C1595" t="s">
        <v>119</v>
      </c>
      <c r="D1595" t="s">
        <v>4882</v>
      </c>
    </row>
    <row r="1596" spans="1:4">
      <c r="A1596" t="s">
        <v>4883</v>
      </c>
      <c r="B1596" t="s">
        <v>4884</v>
      </c>
      <c r="C1596" t="s">
        <v>119</v>
      </c>
      <c r="D1596" t="s">
        <v>4885</v>
      </c>
    </row>
    <row r="1597" spans="1:4">
      <c r="A1597" t="s">
        <v>4886</v>
      </c>
      <c r="B1597" t="s">
        <v>4887</v>
      </c>
      <c r="C1597" t="s">
        <v>119</v>
      </c>
      <c r="D1597" t="s">
        <v>4888</v>
      </c>
    </row>
    <row r="1598" spans="1:4">
      <c r="A1598" t="s">
        <v>4889</v>
      </c>
      <c r="B1598" t="s">
        <v>4890</v>
      </c>
      <c r="C1598" t="s">
        <v>119</v>
      </c>
      <c r="D1598" t="s">
        <v>1172</v>
      </c>
    </row>
    <row r="1599" spans="1:4">
      <c r="A1599" t="s">
        <v>4891</v>
      </c>
      <c r="B1599" t="s">
        <v>4892</v>
      </c>
      <c r="C1599" t="s">
        <v>119</v>
      </c>
      <c r="D1599" t="s">
        <v>4893</v>
      </c>
    </row>
    <row r="1600" spans="1:4">
      <c r="A1600" t="s">
        <v>4894</v>
      </c>
      <c r="B1600" t="s">
        <v>4895</v>
      </c>
      <c r="C1600" t="s">
        <v>119</v>
      </c>
      <c r="D1600" t="s">
        <v>2751</v>
      </c>
    </row>
    <row r="1601" spans="1:4">
      <c r="A1601" t="s">
        <v>4896</v>
      </c>
      <c r="B1601" t="s">
        <v>4897</v>
      </c>
      <c r="C1601" t="s">
        <v>119</v>
      </c>
      <c r="D1601" t="s">
        <v>4898</v>
      </c>
    </row>
    <row r="1602" spans="1:4">
      <c r="A1602" t="s">
        <v>4899</v>
      </c>
      <c r="B1602" t="s">
        <v>4900</v>
      </c>
      <c r="C1602" t="s">
        <v>119</v>
      </c>
      <c r="D1602" t="s">
        <v>4901</v>
      </c>
    </row>
    <row r="1603" spans="1:4">
      <c r="A1603" t="s">
        <v>4902</v>
      </c>
      <c r="B1603" t="s">
        <v>4903</v>
      </c>
      <c r="C1603" t="s">
        <v>119</v>
      </c>
      <c r="D1603" t="s">
        <v>4904</v>
      </c>
    </row>
    <row r="1604" spans="1:4">
      <c r="A1604" t="s">
        <v>4905</v>
      </c>
      <c r="B1604" t="s">
        <v>4906</v>
      </c>
      <c r="C1604" t="s">
        <v>119</v>
      </c>
      <c r="D1604" t="s">
        <v>4907</v>
      </c>
    </row>
    <row r="1605" spans="1:4">
      <c r="A1605" t="s">
        <v>4908</v>
      </c>
      <c r="B1605" t="s">
        <v>4909</v>
      </c>
      <c r="C1605" t="s">
        <v>119</v>
      </c>
      <c r="D1605" t="s">
        <v>4910</v>
      </c>
    </row>
    <row r="1606" spans="1:4">
      <c r="A1606" t="s">
        <v>4911</v>
      </c>
      <c r="B1606" t="s">
        <v>4912</v>
      </c>
      <c r="C1606" t="s">
        <v>119</v>
      </c>
      <c r="D1606" t="s">
        <v>4913</v>
      </c>
    </row>
    <row r="1607" spans="1:4">
      <c r="A1607" t="s">
        <v>4914</v>
      </c>
      <c r="B1607" t="s">
        <v>4915</v>
      </c>
      <c r="C1607" t="s">
        <v>119</v>
      </c>
      <c r="D1607" t="s">
        <v>4916</v>
      </c>
    </row>
    <row r="1608" spans="1:4">
      <c r="A1608" t="s">
        <v>4917</v>
      </c>
      <c r="B1608" t="s">
        <v>4918</v>
      </c>
      <c r="C1608" t="s">
        <v>119</v>
      </c>
      <c r="D1608" t="s">
        <v>4919</v>
      </c>
    </row>
    <row r="1609" spans="1:4">
      <c r="A1609" t="s">
        <v>4920</v>
      </c>
      <c r="B1609" t="s">
        <v>4921</v>
      </c>
      <c r="C1609" t="s">
        <v>119</v>
      </c>
      <c r="D1609" t="s">
        <v>4922</v>
      </c>
    </row>
    <row r="1610" spans="1:4">
      <c r="A1610" t="s">
        <v>4923</v>
      </c>
      <c r="B1610" t="s">
        <v>4924</v>
      </c>
      <c r="C1610" t="s">
        <v>119</v>
      </c>
      <c r="D1610" t="s">
        <v>4925</v>
      </c>
    </row>
    <row r="1611" spans="1:4">
      <c r="A1611" t="s">
        <v>4926</v>
      </c>
      <c r="B1611" t="s">
        <v>4927</v>
      </c>
      <c r="C1611" t="s">
        <v>119</v>
      </c>
      <c r="D1611" t="s">
        <v>4928</v>
      </c>
    </row>
    <row r="1612" spans="1:4">
      <c r="A1612" t="s">
        <v>4929</v>
      </c>
      <c r="B1612" t="s">
        <v>4930</v>
      </c>
      <c r="C1612" t="s">
        <v>119</v>
      </c>
      <c r="D1612" t="s">
        <v>4931</v>
      </c>
    </row>
    <row r="1613" spans="1:4">
      <c r="A1613" t="s">
        <v>4932</v>
      </c>
      <c r="B1613" t="s">
        <v>4933</v>
      </c>
      <c r="C1613" t="s">
        <v>119</v>
      </c>
      <c r="D1613" t="s">
        <v>4934</v>
      </c>
    </row>
    <row r="1614" spans="1:4">
      <c r="A1614" t="s">
        <v>4935</v>
      </c>
      <c r="B1614" t="s">
        <v>4936</v>
      </c>
      <c r="C1614" t="s">
        <v>119</v>
      </c>
      <c r="D1614" t="s">
        <v>4937</v>
      </c>
    </row>
    <row r="1615" spans="1:4">
      <c r="A1615" t="s">
        <v>4938</v>
      </c>
      <c r="B1615" t="s">
        <v>4939</v>
      </c>
      <c r="C1615" t="s">
        <v>119</v>
      </c>
      <c r="D1615" t="s">
        <v>4940</v>
      </c>
    </row>
    <row r="1616" spans="1:4">
      <c r="A1616" t="s">
        <v>4941</v>
      </c>
      <c r="B1616" t="s">
        <v>4942</v>
      </c>
      <c r="C1616" t="s">
        <v>119</v>
      </c>
      <c r="D1616" t="s">
        <v>4943</v>
      </c>
    </row>
    <row r="1617" spans="1:4">
      <c r="A1617" t="s">
        <v>4944</v>
      </c>
      <c r="B1617" t="s">
        <v>4945</v>
      </c>
      <c r="C1617" t="s">
        <v>119</v>
      </c>
      <c r="D1617" t="s">
        <v>4946</v>
      </c>
    </row>
    <row r="1618" spans="1:4">
      <c r="A1618" t="s">
        <v>4947</v>
      </c>
      <c r="B1618" t="s">
        <v>4948</v>
      </c>
      <c r="C1618" t="s">
        <v>119</v>
      </c>
      <c r="D1618" t="s">
        <v>4949</v>
      </c>
    </row>
    <row r="1619" spans="1:4">
      <c r="A1619" t="s">
        <v>4950</v>
      </c>
      <c r="B1619" t="s">
        <v>4951</v>
      </c>
      <c r="C1619" t="s">
        <v>119</v>
      </c>
      <c r="D1619" t="s">
        <v>4952</v>
      </c>
    </row>
    <row r="1620" spans="1:4">
      <c r="A1620" t="s">
        <v>4953</v>
      </c>
      <c r="B1620" t="s">
        <v>4954</v>
      </c>
      <c r="C1620" t="s">
        <v>119</v>
      </c>
      <c r="D1620" t="s">
        <v>4955</v>
      </c>
    </row>
    <row r="1621" spans="1:4">
      <c r="A1621" t="s">
        <v>4956</v>
      </c>
      <c r="B1621" t="s">
        <v>4957</v>
      </c>
      <c r="C1621" t="s">
        <v>121</v>
      </c>
      <c r="D1621" t="s">
        <v>4958</v>
      </c>
    </row>
    <row r="1622" spans="1:4">
      <c r="A1622" t="s">
        <v>4959</v>
      </c>
      <c r="B1622" t="s">
        <v>4960</v>
      </c>
      <c r="C1622" t="s">
        <v>121</v>
      </c>
      <c r="D1622" t="s">
        <v>4961</v>
      </c>
    </row>
    <row r="1623" spans="1:4">
      <c r="A1623" t="s">
        <v>4962</v>
      </c>
      <c r="B1623" t="s">
        <v>4963</v>
      </c>
      <c r="C1623" t="s">
        <v>121</v>
      </c>
      <c r="D1623" t="s">
        <v>4964</v>
      </c>
    </row>
    <row r="1624" spans="1:4">
      <c r="A1624" t="s">
        <v>4965</v>
      </c>
      <c r="B1624" t="s">
        <v>4966</v>
      </c>
      <c r="C1624" t="s">
        <v>121</v>
      </c>
      <c r="D1624" t="s">
        <v>4967</v>
      </c>
    </row>
    <row r="1625" spans="1:4">
      <c r="A1625" t="s">
        <v>4968</v>
      </c>
      <c r="B1625" t="s">
        <v>4969</v>
      </c>
      <c r="C1625" t="s">
        <v>121</v>
      </c>
      <c r="D1625" t="s">
        <v>4970</v>
      </c>
    </row>
    <row r="1626" spans="1:4">
      <c r="A1626" t="s">
        <v>4971</v>
      </c>
      <c r="B1626" t="s">
        <v>4972</v>
      </c>
      <c r="C1626" t="s">
        <v>121</v>
      </c>
      <c r="D1626" t="s">
        <v>4973</v>
      </c>
    </row>
    <row r="1627" spans="1:4">
      <c r="A1627" t="s">
        <v>4974</v>
      </c>
      <c r="B1627" t="s">
        <v>4975</v>
      </c>
      <c r="C1627" t="s">
        <v>121</v>
      </c>
      <c r="D1627" t="s">
        <v>4976</v>
      </c>
    </row>
    <row r="1628" spans="1:4">
      <c r="A1628" t="s">
        <v>4977</v>
      </c>
      <c r="B1628" t="s">
        <v>4978</v>
      </c>
      <c r="C1628" t="s">
        <v>121</v>
      </c>
      <c r="D1628" t="s">
        <v>4979</v>
      </c>
    </row>
    <row r="1629" spans="1:4">
      <c r="A1629" t="s">
        <v>4980</v>
      </c>
      <c r="B1629" t="s">
        <v>4981</v>
      </c>
      <c r="C1629" t="s">
        <v>121</v>
      </c>
      <c r="D1629" t="s">
        <v>4982</v>
      </c>
    </row>
    <row r="1630" spans="1:4">
      <c r="A1630" t="s">
        <v>4983</v>
      </c>
      <c r="B1630" t="s">
        <v>4984</v>
      </c>
      <c r="C1630" t="s">
        <v>121</v>
      </c>
      <c r="D1630" t="s">
        <v>4985</v>
      </c>
    </row>
    <row r="1631" spans="1:4">
      <c r="A1631" t="s">
        <v>4986</v>
      </c>
      <c r="B1631" t="s">
        <v>4987</v>
      </c>
      <c r="C1631" t="s">
        <v>121</v>
      </c>
      <c r="D1631" t="s">
        <v>4988</v>
      </c>
    </row>
    <row r="1632" spans="1:4">
      <c r="A1632" t="s">
        <v>4989</v>
      </c>
      <c r="B1632" t="s">
        <v>4990</v>
      </c>
      <c r="C1632" t="s">
        <v>121</v>
      </c>
      <c r="D1632" t="s">
        <v>4991</v>
      </c>
    </row>
    <row r="1633" spans="1:4">
      <c r="A1633" t="s">
        <v>4992</v>
      </c>
      <c r="B1633" t="s">
        <v>4993</v>
      </c>
      <c r="C1633" t="s">
        <v>121</v>
      </c>
      <c r="D1633" t="s">
        <v>4994</v>
      </c>
    </row>
    <row r="1634" spans="1:4">
      <c r="A1634" t="s">
        <v>4995</v>
      </c>
      <c r="B1634" t="s">
        <v>4996</v>
      </c>
      <c r="C1634" t="s">
        <v>121</v>
      </c>
      <c r="D1634" t="s">
        <v>4997</v>
      </c>
    </row>
    <row r="1635" spans="1:4">
      <c r="A1635" t="s">
        <v>4998</v>
      </c>
      <c r="B1635" t="s">
        <v>4999</v>
      </c>
      <c r="C1635" t="s">
        <v>121</v>
      </c>
      <c r="D1635" t="s">
        <v>5000</v>
      </c>
    </row>
    <row r="1636" spans="1:4">
      <c r="A1636" t="s">
        <v>5001</v>
      </c>
      <c r="B1636" t="s">
        <v>5002</v>
      </c>
      <c r="C1636" t="s">
        <v>121</v>
      </c>
      <c r="D1636" t="s">
        <v>5003</v>
      </c>
    </row>
    <row r="1637" spans="1:4">
      <c r="A1637" t="s">
        <v>5004</v>
      </c>
      <c r="B1637" t="s">
        <v>5005</v>
      </c>
      <c r="C1637" t="s">
        <v>121</v>
      </c>
      <c r="D1637" t="s">
        <v>5006</v>
      </c>
    </row>
    <row r="1638" spans="1:4">
      <c r="A1638" t="s">
        <v>5007</v>
      </c>
      <c r="B1638" t="s">
        <v>5008</v>
      </c>
      <c r="C1638" t="s">
        <v>121</v>
      </c>
      <c r="D1638" t="s">
        <v>5009</v>
      </c>
    </row>
    <row r="1639" spans="1:4">
      <c r="A1639" t="s">
        <v>5010</v>
      </c>
      <c r="B1639" t="s">
        <v>5011</v>
      </c>
      <c r="C1639" t="s">
        <v>123</v>
      </c>
      <c r="D1639" t="s">
        <v>5012</v>
      </c>
    </row>
    <row r="1640" spans="1:4">
      <c r="A1640" t="s">
        <v>5013</v>
      </c>
      <c r="B1640" t="s">
        <v>5014</v>
      </c>
      <c r="C1640" t="s">
        <v>123</v>
      </c>
      <c r="D1640" t="s">
        <v>5015</v>
      </c>
    </row>
    <row r="1641" spans="1:4">
      <c r="A1641" t="s">
        <v>5016</v>
      </c>
      <c r="B1641" t="s">
        <v>5017</v>
      </c>
      <c r="C1641" t="s">
        <v>123</v>
      </c>
      <c r="D1641" t="s">
        <v>5018</v>
      </c>
    </row>
    <row r="1642" spans="1:4">
      <c r="A1642" t="s">
        <v>5019</v>
      </c>
      <c r="B1642" t="s">
        <v>5020</v>
      </c>
      <c r="C1642" t="s">
        <v>123</v>
      </c>
      <c r="D1642" t="s">
        <v>5021</v>
      </c>
    </row>
    <row r="1643" spans="1:4">
      <c r="A1643" t="s">
        <v>5022</v>
      </c>
      <c r="B1643" t="s">
        <v>5023</v>
      </c>
      <c r="C1643" t="s">
        <v>123</v>
      </c>
      <c r="D1643" t="s">
        <v>5024</v>
      </c>
    </row>
    <row r="1644" spans="1:4">
      <c r="A1644" t="s">
        <v>5025</v>
      </c>
      <c r="B1644" t="s">
        <v>5026</v>
      </c>
      <c r="C1644" t="s">
        <v>123</v>
      </c>
      <c r="D1644" t="s">
        <v>5027</v>
      </c>
    </row>
    <row r="1645" spans="1:4">
      <c r="A1645" t="s">
        <v>5028</v>
      </c>
      <c r="B1645" t="s">
        <v>5029</v>
      </c>
      <c r="C1645" t="s">
        <v>123</v>
      </c>
      <c r="D1645" t="s">
        <v>5030</v>
      </c>
    </row>
    <row r="1646" spans="1:4">
      <c r="A1646" t="s">
        <v>5031</v>
      </c>
      <c r="B1646" t="s">
        <v>5032</v>
      </c>
      <c r="C1646" t="s">
        <v>123</v>
      </c>
      <c r="D1646" t="s">
        <v>5033</v>
      </c>
    </row>
    <row r="1647" spans="1:4">
      <c r="A1647" t="s">
        <v>5034</v>
      </c>
      <c r="B1647" t="s">
        <v>5035</v>
      </c>
      <c r="C1647" t="s">
        <v>123</v>
      </c>
      <c r="D1647" t="s">
        <v>5036</v>
      </c>
    </row>
    <row r="1648" spans="1:4">
      <c r="A1648" t="s">
        <v>5037</v>
      </c>
      <c r="B1648" t="s">
        <v>5038</v>
      </c>
      <c r="C1648" t="s">
        <v>123</v>
      </c>
      <c r="D1648" t="s">
        <v>5039</v>
      </c>
    </row>
    <row r="1649" spans="1:4">
      <c r="A1649" t="s">
        <v>5040</v>
      </c>
      <c r="B1649" t="s">
        <v>5041</v>
      </c>
      <c r="C1649" t="s">
        <v>123</v>
      </c>
      <c r="D1649" t="s">
        <v>5042</v>
      </c>
    </row>
    <row r="1650" spans="1:4">
      <c r="A1650" t="s">
        <v>5043</v>
      </c>
      <c r="B1650" t="s">
        <v>5044</v>
      </c>
      <c r="C1650" t="s">
        <v>123</v>
      </c>
      <c r="D1650" t="s">
        <v>5045</v>
      </c>
    </row>
    <row r="1651" spans="1:4">
      <c r="A1651" t="s">
        <v>5046</v>
      </c>
      <c r="B1651" t="s">
        <v>5047</v>
      </c>
      <c r="C1651" t="s">
        <v>123</v>
      </c>
      <c r="D1651" t="s">
        <v>5048</v>
      </c>
    </row>
    <row r="1652" spans="1:4">
      <c r="A1652" t="s">
        <v>5049</v>
      </c>
      <c r="B1652" t="s">
        <v>5050</v>
      </c>
      <c r="C1652" t="s">
        <v>123</v>
      </c>
      <c r="D1652" t="s">
        <v>5051</v>
      </c>
    </row>
    <row r="1653" spans="1:4">
      <c r="A1653" t="s">
        <v>5052</v>
      </c>
      <c r="B1653" t="s">
        <v>5053</v>
      </c>
      <c r="C1653" t="s">
        <v>123</v>
      </c>
      <c r="D1653" t="s">
        <v>5054</v>
      </c>
    </row>
    <row r="1654" spans="1:4">
      <c r="A1654" t="s">
        <v>5055</v>
      </c>
      <c r="B1654" t="s">
        <v>5056</v>
      </c>
      <c r="C1654" t="s">
        <v>123</v>
      </c>
      <c r="D1654" t="s">
        <v>5057</v>
      </c>
    </row>
    <row r="1655" spans="1:4">
      <c r="A1655" t="s">
        <v>5058</v>
      </c>
      <c r="B1655" t="s">
        <v>5059</v>
      </c>
      <c r="C1655" t="s">
        <v>123</v>
      </c>
      <c r="D1655" t="s">
        <v>5060</v>
      </c>
    </row>
    <row r="1656" spans="1:4">
      <c r="A1656" t="s">
        <v>5061</v>
      </c>
      <c r="B1656" t="s">
        <v>5062</v>
      </c>
      <c r="C1656" t="s">
        <v>123</v>
      </c>
      <c r="D1656" t="s">
        <v>5063</v>
      </c>
    </row>
    <row r="1657" spans="1:4">
      <c r="A1657" t="s">
        <v>5064</v>
      </c>
      <c r="B1657" t="s">
        <v>5065</v>
      </c>
      <c r="C1657" t="s">
        <v>123</v>
      </c>
      <c r="D1657" t="s">
        <v>5066</v>
      </c>
    </row>
    <row r="1658" spans="1:4">
      <c r="A1658" t="s">
        <v>5067</v>
      </c>
      <c r="B1658" t="s">
        <v>5068</v>
      </c>
      <c r="C1658" t="s">
        <v>123</v>
      </c>
      <c r="D1658" t="s">
        <v>5069</v>
      </c>
    </row>
    <row r="1659" spans="1:4">
      <c r="A1659" t="s">
        <v>5070</v>
      </c>
      <c r="B1659" t="s">
        <v>5071</v>
      </c>
      <c r="C1659" t="s">
        <v>123</v>
      </c>
      <c r="D1659" t="s">
        <v>5072</v>
      </c>
    </row>
    <row r="1660" spans="1:4">
      <c r="A1660" t="s">
        <v>5073</v>
      </c>
      <c r="B1660" t="s">
        <v>5074</v>
      </c>
      <c r="C1660" t="s">
        <v>123</v>
      </c>
      <c r="D1660" t="s">
        <v>5075</v>
      </c>
    </row>
    <row r="1661" spans="1:4">
      <c r="A1661" t="s">
        <v>5076</v>
      </c>
      <c r="B1661" t="s">
        <v>5077</v>
      </c>
      <c r="C1661" t="s">
        <v>123</v>
      </c>
      <c r="D1661" t="s">
        <v>1076</v>
      </c>
    </row>
    <row r="1662" spans="1:4">
      <c r="A1662" t="s">
        <v>5078</v>
      </c>
      <c r="B1662" t="s">
        <v>5079</v>
      </c>
      <c r="C1662" t="s">
        <v>123</v>
      </c>
      <c r="D1662" t="s">
        <v>5080</v>
      </c>
    </row>
    <row r="1663" spans="1:4">
      <c r="A1663" t="s">
        <v>5081</v>
      </c>
      <c r="B1663" t="s">
        <v>5082</v>
      </c>
      <c r="C1663" t="s">
        <v>123</v>
      </c>
      <c r="D1663" t="s">
        <v>5083</v>
      </c>
    </row>
    <row r="1664" spans="1:4">
      <c r="A1664" t="s">
        <v>5084</v>
      </c>
      <c r="B1664" t="s">
        <v>5085</v>
      </c>
      <c r="C1664" t="s">
        <v>123</v>
      </c>
      <c r="D1664" t="s">
        <v>5086</v>
      </c>
    </row>
    <row r="1665" spans="1:4">
      <c r="A1665" t="s">
        <v>5087</v>
      </c>
      <c r="B1665" t="s">
        <v>5088</v>
      </c>
      <c r="C1665" t="s">
        <v>125</v>
      </c>
      <c r="D1665" t="s">
        <v>5089</v>
      </c>
    </row>
    <row r="1666" spans="1:4">
      <c r="A1666" t="s">
        <v>5090</v>
      </c>
      <c r="B1666" t="s">
        <v>5091</v>
      </c>
      <c r="C1666" t="s">
        <v>125</v>
      </c>
      <c r="D1666" t="s">
        <v>5092</v>
      </c>
    </row>
    <row r="1667" spans="1:4">
      <c r="A1667" t="s">
        <v>5093</v>
      </c>
      <c r="B1667" t="s">
        <v>5094</v>
      </c>
      <c r="C1667" t="s">
        <v>125</v>
      </c>
      <c r="D1667" t="s">
        <v>5095</v>
      </c>
    </row>
    <row r="1668" spans="1:4">
      <c r="A1668" t="s">
        <v>5096</v>
      </c>
      <c r="B1668" t="s">
        <v>5097</v>
      </c>
      <c r="C1668" t="s">
        <v>125</v>
      </c>
      <c r="D1668" t="s">
        <v>5098</v>
      </c>
    </row>
    <row r="1669" spans="1:4">
      <c r="A1669" t="s">
        <v>5099</v>
      </c>
      <c r="B1669" t="s">
        <v>5100</v>
      </c>
      <c r="C1669" t="s">
        <v>125</v>
      </c>
      <c r="D1669" t="s">
        <v>5101</v>
      </c>
    </row>
    <row r="1670" spans="1:4">
      <c r="A1670" t="s">
        <v>5102</v>
      </c>
      <c r="B1670" t="s">
        <v>5103</v>
      </c>
      <c r="C1670" t="s">
        <v>125</v>
      </c>
      <c r="D1670" t="s">
        <v>5104</v>
      </c>
    </row>
    <row r="1671" spans="1:4">
      <c r="A1671" t="s">
        <v>5105</v>
      </c>
      <c r="B1671" t="s">
        <v>5106</v>
      </c>
      <c r="C1671" t="s">
        <v>125</v>
      </c>
      <c r="D1671" t="s">
        <v>5107</v>
      </c>
    </row>
    <row r="1672" spans="1:4">
      <c r="A1672" t="s">
        <v>5108</v>
      </c>
      <c r="B1672" t="s">
        <v>5109</v>
      </c>
      <c r="C1672" t="s">
        <v>125</v>
      </c>
      <c r="D1672" t="s">
        <v>5110</v>
      </c>
    </row>
    <row r="1673" spans="1:4">
      <c r="A1673" t="s">
        <v>5111</v>
      </c>
      <c r="B1673" t="s">
        <v>5112</v>
      </c>
      <c r="C1673" t="s">
        <v>125</v>
      </c>
      <c r="D1673" t="s">
        <v>5113</v>
      </c>
    </row>
    <row r="1674" spans="1:4">
      <c r="A1674" t="s">
        <v>5114</v>
      </c>
      <c r="B1674" t="s">
        <v>5115</v>
      </c>
      <c r="C1674" t="s">
        <v>125</v>
      </c>
      <c r="D1674" t="s">
        <v>5116</v>
      </c>
    </row>
    <row r="1675" spans="1:4">
      <c r="A1675" t="s">
        <v>5117</v>
      </c>
      <c r="B1675" t="s">
        <v>5118</v>
      </c>
      <c r="C1675" t="s">
        <v>125</v>
      </c>
      <c r="D1675" t="s">
        <v>5119</v>
      </c>
    </row>
    <row r="1676" spans="1:4">
      <c r="A1676" t="s">
        <v>5120</v>
      </c>
      <c r="B1676" t="s">
        <v>5121</v>
      </c>
      <c r="C1676" t="s">
        <v>125</v>
      </c>
      <c r="D1676" t="s">
        <v>5122</v>
      </c>
    </row>
    <row r="1677" spans="1:4">
      <c r="A1677" t="s">
        <v>5123</v>
      </c>
      <c r="B1677" t="s">
        <v>5124</v>
      </c>
      <c r="C1677" t="s">
        <v>125</v>
      </c>
      <c r="D1677" t="s">
        <v>5125</v>
      </c>
    </row>
    <row r="1678" spans="1:4">
      <c r="A1678" t="s">
        <v>5126</v>
      </c>
      <c r="B1678" t="s">
        <v>5127</v>
      </c>
      <c r="C1678" t="s">
        <v>125</v>
      </c>
      <c r="D1678" t="s">
        <v>5128</v>
      </c>
    </row>
    <row r="1679" spans="1:4">
      <c r="A1679" t="s">
        <v>5129</v>
      </c>
      <c r="B1679" t="s">
        <v>5130</v>
      </c>
      <c r="C1679" t="s">
        <v>125</v>
      </c>
      <c r="D1679" t="s">
        <v>5131</v>
      </c>
    </row>
    <row r="1680" spans="1:4">
      <c r="A1680" t="s">
        <v>5132</v>
      </c>
      <c r="B1680" t="s">
        <v>5133</v>
      </c>
      <c r="C1680" t="s">
        <v>125</v>
      </c>
      <c r="D1680" t="s">
        <v>5134</v>
      </c>
    </row>
    <row r="1681" spans="1:4">
      <c r="A1681" t="s">
        <v>5135</v>
      </c>
      <c r="B1681" t="s">
        <v>5136</v>
      </c>
      <c r="C1681" t="s">
        <v>125</v>
      </c>
      <c r="D1681" t="s">
        <v>5137</v>
      </c>
    </row>
    <row r="1682" spans="1:4">
      <c r="A1682" t="s">
        <v>5138</v>
      </c>
      <c r="B1682" t="s">
        <v>5139</v>
      </c>
      <c r="C1682" t="s">
        <v>125</v>
      </c>
      <c r="D1682" t="s">
        <v>5140</v>
      </c>
    </row>
    <row r="1683" spans="1:4">
      <c r="A1683" t="s">
        <v>5141</v>
      </c>
      <c r="B1683" t="s">
        <v>5142</v>
      </c>
      <c r="C1683" t="s">
        <v>125</v>
      </c>
      <c r="D1683" t="s">
        <v>5143</v>
      </c>
    </row>
    <row r="1684" spans="1:4">
      <c r="A1684" t="s">
        <v>5144</v>
      </c>
      <c r="B1684" t="s">
        <v>5145</v>
      </c>
      <c r="C1684" t="s">
        <v>125</v>
      </c>
      <c r="D1684" t="s">
        <v>5146</v>
      </c>
    </row>
    <row r="1685" spans="1:4">
      <c r="A1685" t="s">
        <v>5147</v>
      </c>
      <c r="B1685" t="s">
        <v>5148</v>
      </c>
      <c r="C1685" t="s">
        <v>125</v>
      </c>
      <c r="D1685" t="s">
        <v>5149</v>
      </c>
    </row>
    <row r="1686" spans="1:4">
      <c r="A1686" t="s">
        <v>5150</v>
      </c>
      <c r="B1686" t="s">
        <v>5151</v>
      </c>
      <c r="C1686" t="s">
        <v>125</v>
      </c>
      <c r="D1686" t="s">
        <v>5152</v>
      </c>
    </row>
    <row r="1687" spans="1:4">
      <c r="A1687" t="s">
        <v>5153</v>
      </c>
      <c r="B1687" t="s">
        <v>5154</v>
      </c>
      <c r="C1687" t="s">
        <v>125</v>
      </c>
      <c r="D1687" t="s">
        <v>5155</v>
      </c>
    </row>
    <row r="1688" spans="1:4">
      <c r="A1688" t="s">
        <v>5156</v>
      </c>
      <c r="B1688" t="s">
        <v>5157</v>
      </c>
      <c r="C1688" t="s">
        <v>125</v>
      </c>
      <c r="D1688" t="s">
        <v>5158</v>
      </c>
    </row>
    <row r="1689" spans="1:4">
      <c r="A1689" t="s">
        <v>5159</v>
      </c>
      <c r="B1689" t="s">
        <v>5160</v>
      </c>
      <c r="C1689" t="s">
        <v>125</v>
      </c>
      <c r="D1689" t="s">
        <v>5161</v>
      </c>
    </row>
    <row r="1690" spans="1:4">
      <c r="A1690" t="s">
        <v>5162</v>
      </c>
      <c r="B1690" t="s">
        <v>5163</v>
      </c>
      <c r="C1690" t="s">
        <v>125</v>
      </c>
      <c r="D1690" t="s">
        <v>5164</v>
      </c>
    </row>
    <row r="1691" spans="1:4">
      <c r="A1691" t="s">
        <v>5165</v>
      </c>
      <c r="B1691" t="s">
        <v>5166</v>
      </c>
      <c r="C1691" t="s">
        <v>125</v>
      </c>
      <c r="D1691" t="s">
        <v>5167</v>
      </c>
    </row>
    <row r="1692" spans="1:4">
      <c r="A1692" t="s">
        <v>5168</v>
      </c>
      <c r="B1692" t="s">
        <v>5169</v>
      </c>
      <c r="C1692" t="s">
        <v>125</v>
      </c>
      <c r="D1692" t="s">
        <v>5170</v>
      </c>
    </row>
    <row r="1693" spans="1:4">
      <c r="A1693" t="s">
        <v>5171</v>
      </c>
      <c r="B1693" t="s">
        <v>5172</v>
      </c>
      <c r="C1693" t="s">
        <v>125</v>
      </c>
      <c r="D1693" t="s">
        <v>5173</v>
      </c>
    </row>
    <row r="1694" spans="1:4">
      <c r="A1694" t="s">
        <v>5174</v>
      </c>
      <c r="B1694" t="s">
        <v>5175</v>
      </c>
      <c r="C1694" t="s">
        <v>125</v>
      </c>
      <c r="D1694" t="s">
        <v>5176</v>
      </c>
    </row>
    <row r="1695" spans="1:4">
      <c r="A1695" t="s">
        <v>5177</v>
      </c>
      <c r="B1695" t="s">
        <v>5178</v>
      </c>
      <c r="C1695" t="s">
        <v>125</v>
      </c>
      <c r="D1695" t="s">
        <v>5179</v>
      </c>
    </row>
    <row r="1696" spans="1:4">
      <c r="A1696" t="s">
        <v>5180</v>
      </c>
      <c r="B1696" t="s">
        <v>5181</v>
      </c>
      <c r="C1696" t="s">
        <v>125</v>
      </c>
      <c r="D1696" t="s">
        <v>5182</v>
      </c>
    </row>
    <row r="1697" spans="1:4">
      <c r="A1697" t="s">
        <v>5183</v>
      </c>
      <c r="B1697" t="s">
        <v>5184</v>
      </c>
      <c r="C1697" t="s">
        <v>125</v>
      </c>
      <c r="D1697" t="s">
        <v>5185</v>
      </c>
    </row>
    <row r="1698" spans="1:4">
      <c r="A1698" t="s">
        <v>5186</v>
      </c>
      <c r="B1698" t="s">
        <v>5187</v>
      </c>
      <c r="C1698" t="s">
        <v>125</v>
      </c>
      <c r="D1698" t="s">
        <v>5188</v>
      </c>
    </row>
    <row r="1699" spans="1:4">
      <c r="A1699" t="s">
        <v>5189</v>
      </c>
      <c r="B1699" t="s">
        <v>5190</v>
      </c>
      <c r="C1699" t="s">
        <v>125</v>
      </c>
      <c r="D1699" t="s">
        <v>5191</v>
      </c>
    </row>
    <row r="1700" spans="1:4">
      <c r="A1700" t="s">
        <v>5192</v>
      </c>
      <c r="B1700" t="s">
        <v>5193</v>
      </c>
      <c r="C1700" t="s">
        <v>125</v>
      </c>
      <c r="D1700" t="s">
        <v>5194</v>
      </c>
    </row>
    <row r="1701" spans="1:4">
      <c r="A1701" t="s">
        <v>5195</v>
      </c>
      <c r="B1701" t="s">
        <v>5196</v>
      </c>
      <c r="C1701" t="s">
        <v>125</v>
      </c>
      <c r="D1701" t="s">
        <v>5197</v>
      </c>
    </row>
    <row r="1702" spans="1:4">
      <c r="A1702" t="s">
        <v>5198</v>
      </c>
      <c r="B1702" t="s">
        <v>5199</v>
      </c>
      <c r="C1702" t="s">
        <v>125</v>
      </c>
      <c r="D1702" t="s">
        <v>5200</v>
      </c>
    </row>
    <row r="1703" spans="1:4">
      <c r="A1703" t="s">
        <v>5201</v>
      </c>
      <c r="B1703" t="s">
        <v>5202</v>
      </c>
      <c r="C1703" t="s">
        <v>125</v>
      </c>
      <c r="D1703" t="s">
        <v>5203</v>
      </c>
    </row>
    <row r="1704" spans="1:4">
      <c r="A1704" t="s">
        <v>5204</v>
      </c>
      <c r="B1704" t="s">
        <v>5205</v>
      </c>
      <c r="C1704" t="s">
        <v>125</v>
      </c>
      <c r="D1704" t="s">
        <v>5206</v>
      </c>
    </row>
    <row r="1705" spans="1:4">
      <c r="A1705" t="s">
        <v>5207</v>
      </c>
      <c r="B1705" t="s">
        <v>5208</v>
      </c>
      <c r="C1705" t="s">
        <v>125</v>
      </c>
      <c r="D1705" t="s">
        <v>5209</v>
      </c>
    </row>
    <row r="1706" spans="1:4">
      <c r="A1706" t="s">
        <v>5210</v>
      </c>
      <c r="B1706" t="s">
        <v>5211</v>
      </c>
      <c r="C1706" t="s">
        <v>125</v>
      </c>
      <c r="D1706" t="s">
        <v>5212</v>
      </c>
    </row>
    <row r="1707" spans="1:4">
      <c r="A1707" t="s">
        <v>5213</v>
      </c>
      <c r="B1707" t="s">
        <v>5214</v>
      </c>
      <c r="C1707" t="s">
        <v>125</v>
      </c>
      <c r="D1707" t="s">
        <v>5215</v>
      </c>
    </row>
    <row r="1708" spans="1:4">
      <c r="A1708" t="s">
        <v>5216</v>
      </c>
      <c r="B1708" t="s">
        <v>5217</v>
      </c>
      <c r="C1708" t="s">
        <v>127</v>
      </c>
      <c r="D1708" t="s">
        <v>5218</v>
      </c>
    </row>
    <row r="1709" spans="1:4">
      <c r="A1709" t="s">
        <v>5219</v>
      </c>
      <c r="B1709" t="s">
        <v>5220</v>
      </c>
      <c r="C1709" t="s">
        <v>127</v>
      </c>
      <c r="D1709" t="s">
        <v>5221</v>
      </c>
    </row>
    <row r="1710" spans="1:4">
      <c r="A1710" t="s">
        <v>5222</v>
      </c>
      <c r="B1710" t="s">
        <v>5223</v>
      </c>
      <c r="C1710" t="s">
        <v>127</v>
      </c>
      <c r="D1710" t="s">
        <v>5224</v>
      </c>
    </row>
    <row r="1711" spans="1:4">
      <c r="A1711" t="s">
        <v>5225</v>
      </c>
      <c r="B1711" t="s">
        <v>5226</v>
      </c>
      <c r="C1711" t="s">
        <v>127</v>
      </c>
      <c r="D1711" t="s">
        <v>5227</v>
      </c>
    </row>
    <row r="1712" spans="1:4">
      <c r="A1712" t="s">
        <v>5228</v>
      </c>
      <c r="B1712" t="s">
        <v>5229</v>
      </c>
      <c r="C1712" t="s">
        <v>127</v>
      </c>
      <c r="D1712" t="s">
        <v>5230</v>
      </c>
    </row>
    <row r="1713" spans="1:4">
      <c r="A1713" t="s">
        <v>5231</v>
      </c>
      <c r="B1713" t="s">
        <v>5232</v>
      </c>
      <c r="C1713" t="s">
        <v>127</v>
      </c>
      <c r="D1713" t="s">
        <v>5233</v>
      </c>
    </row>
    <row r="1714" spans="1:4">
      <c r="A1714" t="s">
        <v>5234</v>
      </c>
      <c r="B1714" t="s">
        <v>5235</v>
      </c>
      <c r="C1714" t="s">
        <v>127</v>
      </c>
      <c r="D1714" t="s">
        <v>5236</v>
      </c>
    </row>
    <row r="1715" spans="1:4">
      <c r="A1715" t="s">
        <v>5237</v>
      </c>
      <c r="B1715" t="s">
        <v>5238</v>
      </c>
      <c r="C1715" t="s">
        <v>127</v>
      </c>
      <c r="D1715" t="s">
        <v>5239</v>
      </c>
    </row>
    <row r="1716" spans="1:4">
      <c r="A1716" t="s">
        <v>5240</v>
      </c>
      <c r="B1716" t="s">
        <v>5241</v>
      </c>
      <c r="C1716" t="s">
        <v>127</v>
      </c>
      <c r="D1716" t="s">
        <v>5242</v>
      </c>
    </row>
    <row r="1717" spans="1:4">
      <c r="A1717" t="s">
        <v>5243</v>
      </c>
      <c r="B1717" t="s">
        <v>5244</v>
      </c>
      <c r="C1717" t="s">
        <v>127</v>
      </c>
      <c r="D1717" t="s">
        <v>5245</v>
      </c>
    </row>
    <row r="1718" spans="1:4">
      <c r="A1718" t="s">
        <v>5246</v>
      </c>
      <c r="B1718" t="s">
        <v>5247</v>
      </c>
      <c r="C1718" t="s">
        <v>127</v>
      </c>
      <c r="D1718" t="s">
        <v>5248</v>
      </c>
    </row>
    <row r="1719" spans="1:4">
      <c r="A1719" t="s">
        <v>5249</v>
      </c>
      <c r="B1719" t="s">
        <v>5250</v>
      </c>
      <c r="C1719" t="s">
        <v>127</v>
      </c>
      <c r="D1719" t="s">
        <v>5251</v>
      </c>
    </row>
    <row r="1720" spans="1:4">
      <c r="A1720" t="s">
        <v>5252</v>
      </c>
      <c r="B1720" t="s">
        <v>5253</v>
      </c>
      <c r="C1720" t="s">
        <v>127</v>
      </c>
      <c r="D1720" t="s">
        <v>5254</v>
      </c>
    </row>
    <row r="1721" spans="1:4">
      <c r="A1721" t="s">
        <v>5255</v>
      </c>
      <c r="B1721" t="s">
        <v>5256</v>
      </c>
      <c r="C1721" t="s">
        <v>127</v>
      </c>
      <c r="D1721" t="s">
        <v>5257</v>
      </c>
    </row>
    <row r="1722" spans="1:4">
      <c r="A1722" t="s">
        <v>5258</v>
      </c>
      <c r="B1722" t="s">
        <v>5259</v>
      </c>
      <c r="C1722" t="s">
        <v>127</v>
      </c>
      <c r="D1722" t="s">
        <v>5260</v>
      </c>
    </row>
    <row r="1723" spans="1:4">
      <c r="A1723" t="s">
        <v>5261</v>
      </c>
      <c r="B1723" t="s">
        <v>5262</v>
      </c>
      <c r="C1723" t="s">
        <v>127</v>
      </c>
      <c r="D1723" t="s">
        <v>5263</v>
      </c>
    </row>
    <row r="1724" spans="1:4">
      <c r="A1724" t="s">
        <v>5264</v>
      </c>
      <c r="B1724" t="s">
        <v>5265</v>
      </c>
      <c r="C1724" t="s">
        <v>127</v>
      </c>
      <c r="D1724" t="s">
        <v>5266</v>
      </c>
    </row>
    <row r="1725" spans="1:4">
      <c r="A1725" t="s">
        <v>5267</v>
      </c>
      <c r="B1725" t="s">
        <v>5268</v>
      </c>
      <c r="C1725" t="s">
        <v>127</v>
      </c>
      <c r="D1725" t="s">
        <v>5269</v>
      </c>
    </row>
    <row r="1726" spans="1:4">
      <c r="A1726" t="s">
        <v>5270</v>
      </c>
      <c r="B1726" t="s">
        <v>5271</v>
      </c>
      <c r="C1726" t="s">
        <v>127</v>
      </c>
      <c r="D1726" t="s">
        <v>5272</v>
      </c>
    </row>
    <row r="1727" spans="1:4">
      <c r="A1727" t="s">
        <v>5273</v>
      </c>
      <c r="B1727" t="s">
        <v>5274</v>
      </c>
      <c r="C1727" t="s">
        <v>127</v>
      </c>
      <c r="D1727" t="s">
        <v>5275</v>
      </c>
    </row>
    <row r="1728" spans="1:4">
      <c r="A1728" t="s">
        <v>5276</v>
      </c>
      <c r="B1728" t="s">
        <v>5277</v>
      </c>
      <c r="C1728" t="s">
        <v>127</v>
      </c>
      <c r="D1728" t="s">
        <v>5278</v>
      </c>
    </row>
    <row r="1729" spans="1:4">
      <c r="A1729" t="s">
        <v>5279</v>
      </c>
      <c r="B1729" t="s">
        <v>5280</v>
      </c>
      <c r="C1729" t="s">
        <v>127</v>
      </c>
      <c r="D1729" t="s">
        <v>5281</v>
      </c>
    </row>
    <row r="1730" spans="1:4">
      <c r="A1730" t="s">
        <v>5282</v>
      </c>
      <c r="B1730" t="s">
        <v>5283</v>
      </c>
      <c r="C1730" t="s">
        <v>127</v>
      </c>
      <c r="D1730" t="s">
        <v>5284</v>
      </c>
    </row>
    <row r="1731" spans="1:4">
      <c r="A1731" t="s">
        <v>5285</v>
      </c>
      <c r="B1731" t="s">
        <v>5286</v>
      </c>
      <c r="C1731" t="s">
        <v>127</v>
      </c>
      <c r="D1731" t="s">
        <v>5287</v>
      </c>
    </row>
    <row r="1732" spans="1:4">
      <c r="A1732" t="s">
        <v>5288</v>
      </c>
      <c r="B1732" t="s">
        <v>5289</v>
      </c>
      <c r="C1732" t="s">
        <v>127</v>
      </c>
      <c r="D1732" t="s">
        <v>5290</v>
      </c>
    </row>
    <row r="1733" spans="1:4">
      <c r="A1733" t="s">
        <v>5291</v>
      </c>
      <c r="B1733" t="s">
        <v>5292</v>
      </c>
      <c r="C1733" t="s">
        <v>127</v>
      </c>
      <c r="D1733" t="s">
        <v>5293</v>
      </c>
    </row>
    <row r="1734" spans="1:4">
      <c r="A1734" t="s">
        <v>5294</v>
      </c>
      <c r="B1734" t="s">
        <v>5295</v>
      </c>
      <c r="C1734" t="s">
        <v>127</v>
      </c>
      <c r="D1734" t="s">
        <v>5296</v>
      </c>
    </row>
    <row r="1735" spans="1:4">
      <c r="A1735" t="s">
        <v>5297</v>
      </c>
      <c r="B1735" t="s">
        <v>5298</v>
      </c>
      <c r="C1735" t="s">
        <v>127</v>
      </c>
      <c r="D1735" t="s">
        <v>5299</v>
      </c>
    </row>
    <row r="1736" spans="1:4">
      <c r="A1736" t="s">
        <v>5300</v>
      </c>
      <c r="B1736" t="s">
        <v>5301</v>
      </c>
      <c r="C1736" t="s">
        <v>127</v>
      </c>
      <c r="D1736" t="s">
        <v>5302</v>
      </c>
    </row>
    <row r="1737" spans="1:4">
      <c r="A1737" t="s">
        <v>5303</v>
      </c>
      <c r="B1737" t="s">
        <v>5304</v>
      </c>
      <c r="C1737" t="s">
        <v>127</v>
      </c>
      <c r="D1737" t="s">
        <v>5305</v>
      </c>
    </row>
    <row r="1738" spans="1:4">
      <c r="A1738" t="s">
        <v>5306</v>
      </c>
      <c r="B1738" t="s">
        <v>5307</v>
      </c>
      <c r="C1738" t="s">
        <v>127</v>
      </c>
      <c r="D1738" t="s">
        <v>5308</v>
      </c>
    </row>
    <row r="1739" spans="1:4">
      <c r="A1739" t="s">
        <v>5309</v>
      </c>
      <c r="B1739" t="s">
        <v>5310</v>
      </c>
      <c r="C1739" t="s">
        <v>127</v>
      </c>
      <c r="D1739" t="s">
        <v>5311</v>
      </c>
    </row>
    <row r="1740" spans="1:4">
      <c r="A1740" t="s">
        <v>5312</v>
      </c>
      <c r="B1740" t="s">
        <v>5313</v>
      </c>
      <c r="C1740" t="s">
        <v>127</v>
      </c>
      <c r="D1740" t="s">
        <v>5314</v>
      </c>
    </row>
    <row r="1741" spans="1:4">
      <c r="A1741" t="s">
        <v>5315</v>
      </c>
      <c r="B1741" t="s">
        <v>5316</v>
      </c>
      <c r="C1741" t="s">
        <v>127</v>
      </c>
      <c r="D1741" t="s">
        <v>5317</v>
      </c>
    </row>
    <row r="1742" spans="1:4">
      <c r="A1742" t="s">
        <v>5318</v>
      </c>
      <c r="B1742" t="s">
        <v>5319</v>
      </c>
      <c r="C1742" t="s">
        <v>127</v>
      </c>
      <c r="D1742" t="s">
        <v>5320</v>
      </c>
    </row>
    <row r="1743" spans="1:4">
      <c r="A1743" t="s">
        <v>5321</v>
      </c>
      <c r="B1743" t="s">
        <v>5322</v>
      </c>
      <c r="C1743" t="s">
        <v>127</v>
      </c>
      <c r="D1743" t="s">
        <v>5323</v>
      </c>
    </row>
    <row r="1744" spans="1:4">
      <c r="A1744" t="s">
        <v>5324</v>
      </c>
      <c r="B1744" t="s">
        <v>5325</v>
      </c>
      <c r="C1744" t="s">
        <v>127</v>
      </c>
      <c r="D1744" t="s">
        <v>5326</v>
      </c>
    </row>
    <row r="1745" spans="1:4">
      <c r="A1745" t="s">
        <v>5327</v>
      </c>
      <c r="B1745" t="s">
        <v>5328</v>
      </c>
      <c r="C1745" t="s">
        <v>127</v>
      </c>
      <c r="D1745" t="s">
        <v>5329</v>
      </c>
    </row>
    <row r="1746" spans="1:4">
      <c r="A1746" t="s">
        <v>5330</v>
      </c>
      <c r="B1746" t="s">
        <v>5331</v>
      </c>
      <c r="C1746" t="s">
        <v>127</v>
      </c>
      <c r="D1746" t="s">
        <v>5332</v>
      </c>
    </row>
    <row r="1747" spans="1:4">
      <c r="A1747" t="s">
        <v>5333</v>
      </c>
      <c r="B1747" t="s">
        <v>5334</v>
      </c>
      <c r="C1747" t="s">
        <v>127</v>
      </c>
      <c r="D1747" t="s">
        <v>5335</v>
      </c>
    </row>
    <row r="1748" spans="1:4">
      <c r="A1748" t="s">
        <v>5336</v>
      </c>
      <c r="B1748" t="s">
        <v>5337</v>
      </c>
      <c r="C1748" t="s">
        <v>127</v>
      </c>
      <c r="D1748" t="s">
        <v>5338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D8AB-A4FC-42F9-953E-3D0B18C42DB8}">
  <sheetPr codeName="Sheet4">
    <tabColor theme="1"/>
  </sheetPr>
  <dimension ref="A1:F186"/>
  <sheetViews>
    <sheetView zoomScale="85" zoomScaleNormal="85" workbookViewId="0">
      <selection activeCell="I55" sqref="I55:O55"/>
    </sheetView>
  </sheetViews>
  <sheetFormatPr defaultRowHeight="18"/>
  <cols>
    <col min="1" max="1" width="9.19921875" bestFit="1" customWidth="1"/>
  </cols>
  <sheetData>
    <row r="1" spans="1:6">
      <c r="F1" s="6" t="e">
        <f>VLOOKUP(B2,都道府県リスト!B:C,2,FALSE)</f>
        <v>#REF!</v>
      </c>
    </row>
    <row r="2" spans="1:6">
      <c r="A2" s="4" t="s">
        <v>5339</v>
      </c>
      <c r="B2" s="8" t="e">
        <f>#REF!</f>
        <v>#REF!</v>
      </c>
      <c r="D2">
        <v>1</v>
      </c>
      <c r="E2" s="5" t="e">
        <f>$B$2&amp;D2</f>
        <v>#REF!</v>
      </c>
      <c r="F2" s="7" t="str">
        <f>IFERROR(VLOOKUP(E2,市区町村リスト!A:D,4,FALSE),"")</f>
        <v/>
      </c>
    </row>
    <row r="3" spans="1:6">
      <c r="D3">
        <v>2</v>
      </c>
      <c r="E3" s="5" t="e">
        <f t="shared" ref="E3:E66" si="0">$B$2&amp;D3</f>
        <v>#REF!</v>
      </c>
      <c r="F3" s="7" t="str">
        <f>IFERROR(VLOOKUP(E3,市区町村リスト!A:D,4,FALSE),"")</f>
        <v/>
      </c>
    </row>
    <row r="4" spans="1:6">
      <c r="D4">
        <v>3</v>
      </c>
      <c r="E4" s="5" t="e">
        <f t="shared" si="0"/>
        <v>#REF!</v>
      </c>
      <c r="F4" s="7" t="str">
        <f>IFERROR(VLOOKUP(E4,市区町村リスト!A:D,4,FALSE),"")</f>
        <v/>
      </c>
    </row>
    <row r="5" spans="1:6">
      <c r="D5">
        <v>4</v>
      </c>
      <c r="E5" s="5" t="e">
        <f t="shared" si="0"/>
        <v>#REF!</v>
      </c>
      <c r="F5" s="7" t="str">
        <f>IFERROR(VLOOKUP(E5,市区町村リスト!A:D,4,FALSE),"")</f>
        <v/>
      </c>
    </row>
    <row r="6" spans="1:6">
      <c r="D6">
        <v>5</v>
      </c>
      <c r="E6" s="5" t="e">
        <f t="shared" si="0"/>
        <v>#REF!</v>
      </c>
      <c r="F6" s="7" t="str">
        <f>IFERROR(VLOOKUP(E6,市区町村リスト!A:D,4,FALSE),"")</f>
        <v/>
      </c>
    </row>
    <row r="7" spans="1:6">
      <c r="D7">
        <v>6</v>
      </c>
      <c r="E7" s="5" t="e">
        <f t="shared" si="0"/>
        <v>#REF!</v>
      </c>
      <c r="F7" s="7" t="str">
        <f>IFERROR(VLOOKUP(E7,市区町村リスト!A:D,4,FALSE),"")</f>
        <v/>
      </c>
    </row>
    <row r="8" spans="1:6">
      <c r="D8">
        <v>7</v>
      </c>
      <c r="E8" s="5" t="e">
        <f t="shared" si="0"/>
        <v>#REF!</v>
      </c>
      <c r="F8" s="7" t="str">
        <f>IFERROR(VLOOKUP(E8,市区町村リスト!A:D,4,FALSE),"")</f>
        <v/>
      </c>
    </row>
    <row r="9" spans="1:6">
      <c r="D9">
        <v>8</v>
      </c>
      <c r="E9" s="5" t="e">
        <f t="shared" si="0"/>
        <v>#REF!</v>
      </c>
      <c r="F9" s="7" t="str">
        <f>IFERROR(VLOOKUP(E9,市区町村リスト!A:D,4,FALSE),"")</f>
        <v/>
      </c>
    </row>
    <row r="10" spans="1:6">
      <c r="D10">
        <v>9</v>
      </c>
      <c r="E10" s="5" t="e">
        <f t="shared" si="0"/>
        <v>#REF!</v>
      </c>
      <c r="F10" s="7" t="str">
        <f>IFERROR(VLOOKUP(E10,市区町村リスト!A:D,4,FALSE),"")</f>
        <v/>
      </c>
    </row>
    <row r="11" spans="1:6">
      <c r="D11">
        <v>10</v>
      </c>
      <c r="E11" s="5" t="e">
        <f t="shared" si="0"/>
        <v>#REF!</v>
      </c>
      <c r="F11" s="7" t="str">
        <f>IFERROR(VLOOKUP(E11,市区町村リスト!A:D,4,FALSE),"")</f>
        <v/>
      </c>
    </row>
    <row r="12" spans="1:6">
      <c r="D12">
        <v>11</v>
      </c>
      <c r="E12" s="5" t="e">
        <f t="shared" si="0"/>
        <v>#REF!</v>
      </c>
      <c r="F12" s="7" t="str">
        <f>IFERROR(VLOOKUP(E12,市区町村リスト!A:D,4,FALSE),"")</f>
        <v/>
      </c>
    </row>
    <row r="13" spans="1:6">
      <c r="D13">
        <v>12</v>
      </c>
      <c r="E13" s="5" t="e">
        <f t="shared" si="0"/>
        <v>#REF!</v>
      </c>
      <c r="F13" s="7" t="str">
        <f>IFERROR(VLOOKUP(E13,市区町村リスト!A:D,4,FALSE),"")</f>
        <v/>
      </c>
    </row>
    <row r="14" spans="1:6">
      <c r="D14">
        <v>13</v>
      </c>
      <c r="E14" s="5" t="e">
        <f t="shared" si="0"/>
        <v>#REF!</v>
      </c>
      <c r="F14" s="7" t="str">
        <f>IFERROR(VLOOKUP(E14,市区町村リスト!A:D,4,FALSE),"")</f>
        <v/>
      </c>
    </row>
    <row r="15" spans="1:6">
      <c r="D15">
        <v>14</v>
      </c>
      <c r="E15" s="5" t="e">
        <f t="shared" si="0"/>
        <v>#REF!</v>
      </c>
      <c r="F15" s="7" t="str">
        <f>IFERROR(VLOOKUP(E15,市区町村リスト!A:D,4,FALSE),"")</f>
        <v/>
      </c>
    </row>
    <row r="16" spans="1:6">
      <c r="D16">
        <v>15</v>
      </c>
      <c r="E16" s="5" t="e">
        <f t="shared" si="0"/>
        <v>#REF!</v>
      </c>
      <c r="F16" s="7" t="str">
        <f>IFERROR(VLOOKUP(E16,市区町村リスト!A:D,4,FALSE),"")</f>
        <v/>
      </c>
    </row>
    <row r="17" spans="4:6">
      <c r="D17">
        <v>16</v>
      </c>
      <c r="E17" s="5" t="e">
        <f t="shared" si="0"/>
        <v>#REF!</v>
      </c>
      <c r="F17" s="7" t="str">
        <f>IFERROR(VLOOKUP(E17,市区町村リスト!A:D,4,FALSE),"")</f>
        <v/>
      </c>
    </row>
    <row r="18" spans="4:6">
      <c r="D18">
        <v>17</v>
      </c>
      <c r="E18" s="5" t="e">
        <f t="shared" si="0"/>
        <v>#REF!</v>
      </c>
      <c r="F18" s="7" t="str">
        <f>IFERROR(VLOOKUP(E18,市区町村リスト!A:D,4,FALSE),"")</f>
        <v/>
      </c>
    </row>
    <row r="19" spans="4:6">
      <c r="D19">
        <v>18</v>
      </c>
      <c r="E19" s="5" t="e">
        <f t="shared" si="0"/>
        <v>#REF!</v>
      </c>
      <c r="F19" s="7" t="str">
        <f>IFERROR(VLOOKUP(E19,市区町村リスト!A:D,4,FALSE),"")</f>
        <v/>
      </c>
    </row>
    <row r="20" spans="4:6">
      <c r="D20">
        <v>19</v>
      </c>
      <c r="E20" s="5" t="e">
        <f t="shared" si="0"/>
        <v>#REF!</v>
      </c>
      <c r="F20" s="7" t="str">
        <f>IFERROR(VLOOKUP(E20,市区町村リスト!A:D,4,FALSE),"")</f>
        <v/>
      </c>
    </row>
    <row r="21" spans="4:6">
      <c r="D21">
        <v>20</v>
      </c>
      <c r="E21" s="5" t="e">
        <f t="shared" si="0"/>
        <v>#REF!</v>
      </c>
      <c r="F21" s="7" t="str">
        <f>IFERROR(VLOOKUP(E21,市区町村リスト!A:D,4,FALSE),"")</f>
        <v/>
      </c>
    </row>
    <row r="22" spans="4:6">
      <c r="D22">
        <v>21</v>
      </c>
      <c r="E22" s="5" t="e">
        <f t="shared" si="0"/>
        <v>#REF!</v>
      </c>
      <c r="F22" s="7" t="str">
        <f>IFERROR(VLOOKUP(E22,市区町村リスト!A:D,4,FALSE),"")</f>
        <v/>
      </c>
    </row>
    <row r="23" spans="4:6">
      <c r="D23">
        <v>22</v>
      </c>
      <c r="E23" s="5" t="e">
        <f t="shared" si="0"/>
        <v>#REF!</v>
      </c>
      <c r="F23" s="7" t="str">
        <f>IFERROR(VLOOKUP(E23,市区町村リスト!A:D,4,FALSE),"")</f>
        <v/>
      </c>
    </row>
    <row r="24" spans="4:6">
      <c r="D24">
        <v>23</v>
      </c>
      <c r="E24" s="5" t="e">
        <f t="shared" si="0"/>
        <v>#REF!</v>
      </c>
      <c r="F24" s="7" t="str">
        <f>IFERROR(VLOOKUP(E24,市区町村リスト!A:D,4,FALSE),"")</f>
        <v/>
      </c>
    </row>
    <row r="25" spans="4:6">
      <c r="D25">
        <v>24</v>
      </c>
      <c r="E25" s="5" t="e">
        <f t="shared" si="0"/>
        <v>#REF!</v>
      </c>
      <c r="F25" s="7" t="str">
        <f>IFERROR(VLOOKUP(E25,市区町村リスト!A:D,4,FALSE),"")</f>
        <v/>
      </c>
    </row>
    <row r="26" spans="4:6">
      <c r="D26">
        <v>25</v>
      </c>
      <c r="E26" s="5" t="e">
        <f t="shared" si="0"/>
        <v>#REF!</v>
      </c>
      <c r="F26" s="7" t="str">
        <f>IFERROR(VLOOKUP(E26,市区町村リスト!A:D,4,FALSE),"")</f>
        <v/>
      </c>
    </row>
    <row r="27" spans="4:6">
      <c r="D27">
        <v>26</v>
      </c>
      <c r="E27" s="5" t="e">
        <f t="shared" si="0"/>
        <v>#REF!</v>
      </c>
      <c r="F27" s="7" t="str">
        <f>IFERROR(VLOOKUP(E27,市区町村リスト!A:D,4,FALSE),"")</f>
        <v/>
      </c>
    </row>
    <row r="28" spans="4:6">
      <c r="D28">
        <v>27</v>
      </c>
      <c r="E28" s="5" t="e">
        <f t="shared" si="0"/>
        <v>#REF!</v>
      </c>
      <c r="F28" s="7" t="str">
        <f>IFERROR(VLOOKUP(E28,市区町村リスト!A:D,4,FALSE),"")</f>
        <v/>
      </c>
    </row>
    <row r="29" spans="4:6">
      <c r="D29">
        <v>28</v>
      </c>
      <c r="E29" s="5" t="e">
        <f t="shared" si="0"/>
        <v>#REF!</v>
      </c>
      <c r="F29" s="7" t="str">
        <f>IFERROR(VLOOKUP(E29,市区町村リスト!A:D,4,FALSE),"")</f>
        <v/>
      </c>
    </row>
    <row r="30" spans="4:6">
      <c r="D30">
        <v>29</v>
      </c>
      <c r="E30" s="5" t="e">
        <f t="shared" si="0"/>
        <v>#REF!</v>
      </c>
      <c r="F30" s="7" t="str">
        <f>IFERROR(VLOOKUP(E30,市区町村リスト!A:D,4,FALSE),"")</f>
        <v/>
      </c>
    </row>
    <row r="31" spans="4:6">
      <c r="D31">
        <v>30</v>
      </c>
      <c r="E31" s="5" t="e">
        <f t="shared" si="0"/>
        <v>#REF!</v>
      </c>
      <c r="F31" s="7" t="str">
        <f>IFERROR(VLOOKUP(E31,市区町村リスト!A:D,4,FALSE),"")</f>
        <v/>
      </c>
    </row>
    <row r="32" spans="4:6">
      <c r="D32">
        <v>31</v>
      </c>
      <c r="E32" s="5" t="e">
        <f t="shared" si="0"/>
        <v>#REF!</v>
      </c>
      <c r="F32" s="7" t="str">
        <f>IFERROR(VLOOKUP(E32,市区町村リスト!A:D,4,FALSE),"")</f>
        <v/>
      </c>
    </row>
    <row r="33" spans="4:6">
      <c r="D33">
        <v>32</v>
      </c>
      <c r="E33" s="5" t="e">
        <f t="shared" si="0"/>
        <v>#REF!</v>
      </c>
      <c r="F33" s="7" t="str">
        <f>IFERROR(VLOOKUP(E33,市区町村リスト!A:D,4,FALSE),"")</f>
        <v/>
      </c>
    </row>
    <row r="34" spans="4:6">
      <c r="D34">
        <v>33</v>
      </c>
      <c r="E34" s="5" t="e">
        <f t="shared" si="0"/>
        <v>#REF!</v>
      </c>
      <c r="F34" s="7" t="str">
        <f>IFERROR(VLOOKUP(E34,市区町村リスト!A:D,4,FALSE),"")</f>
        <v/>
      </c>
    </row>
    <row r="35" spans="4:6">
      <c r="D35">
        <v>34</v>
      </c>
      <c r="E35" s="5" t="e">
        <f t="shared" si="0"/>
        <v>#REF!</v>
      </c>
      <c r="F35" s="7" t="str">
        <f>IFERROR(VLOOKUP(E35,市区町村リスト!A:D,4,FALSE),"")</f>
        <v/>
      </c>
    </row>
    <row r="36" spans="4:6">
      <c r="D36">
        <v>35</v>
      </c>
      <c r="E36" s="5" t="e">
        <f t="shared" si="0"/>
        <v>#REF!</v>
      </c>
      <c r="F36" s="7" t="str">
        <f>IFERROR(VLOOKUP(E36,市区町村リスト!A:D,4,FALSE),"")</f>
        <v/>
      </c>
    </row>
    <row r="37" spans="4:6">
      <c r="D37">
        <v>36</v>
      </c>
      <c r="E37" s="5" t="e">
        <f t="shared" si="0"/>
        <v>#REF!</v>
      </c>
      <c r="F37" s="7" t="str">
        <f>IFERROR(VLOOKUP(E37,市区町村リスト!A:D,4,FALSE),"")</f>
        <v/>
      </c>
    </row>
    <row r="38" spans="4:6">
      <c r="D38">
        <v>37</v>
      </c>
      <c r="E38" s="5" t="e">
        <f t="shared" si="0"/>
        <v>#REF!</v>
      </c>
      <c r="F38" s="7" t="str">
        <f>IFERROR(VLOOKUP(E38,市区町村リスト!A:D,4,FALSE),"")</f>
        <v/>
      </c>
    </row>
    <row r="39" spans="4:6">
      <c r="D39">
        <v>38</v>
      </c>
      <c r="E39" s="5" t="e">
        <f t="shared" si="0"/>
        <v>#REF!</v>
      </c>
      <c r="F39" s="7" t="str">
        <f>IFERROR(VLOOKUP(E39,市区町村リスト!A:D,4,FALSE),"")</f>
        <v/>
      </c>
    </row>
    <row r="40" spans="4:6">
      <c r="D40">
        <v>39</v>
      </c>
      <c r="E40" s="5" t="e">
        <f t="shared" si="0"/>
        <v>#REF!</v>
      </c>
      <c r="F40" s="7" t="str">
        <f>IFERROR(VLOOKUP(E40,市区町村リスト!A:D,4,FALSE),"")</f>
        <v/>
      </c>
    </row>
    <row r="41" spans="4:6">
      <c r="D41">
        <v>40</v>
      </c>
      <c r="E41" s="5" t="e">
        <f t="shared" si="0"/>
        <v>#REF!</v>
      </c>
      <c r="F41" s="7" t="str">
        <f>IFERROR(VLOOKUP(E41,市区町村リスト!A:D,4,FALSE),"")</f>
        <v/>
      </c>
    </row>
    <row r="42" spans="4:6">
      <c r="D42">
        <v>41</v>
      </c>
      <c r="E42" s="5" t="e">
        <f t="shared" si="0"/>
        <v>#REF!</v>
      </c>
      <c r="F42" s="7" t="str">
        <f>IFERROR(VLOOKUP(E42,市区町村リスト!A:D,4,FALSE),"")</f>
        <v/>
      </c>
    </row>
    <row r="43" spans="4:6">
      <c r="D43">
        <v>42</v>
      </c>
      <c r="E43" s="5" t="e">
        <f t="shared" si="0"/>
        <v>#REF!</v>
      </c>
      <c r="F43" s="7" t="str">
        <f>IFERROR(VLOOKUP(E43,市区町村リスト!A:D,4,FALSE),"")</f>
        <v/>
      </c>
    </row>
    <row r="44" spans="4:6">
      <c r="D44">
        <v>43</v>
      </c>
      <c r="E44" s="5" t="e">
        <f t="shared" si="0"/>
        <v>#REF!</v>
      </c>
      <c r="F44" s="7" t="str">
        <f>IFERROR(VLOOKUP(E44,市区町村リスト!A:D,4,FALSE),"")</f>
        <v/>
      </c>
    </row>
    <row r="45" spans="4:6">
      <c r="D45">
        <v>44</v>
      </c>
      <c r="E45" s="5" t="e">
        <f t="shared" si="0"/>
        <v>#REF!</v>
      </c>
      <c r="F45" s="7" t="str">
        <f>IFERROR(VLOOKUP(E45,市区町村リスト!A:D,4,FALSE),"")</f>
        <v/>
      </c>
    </row>
    <row r="46" spans="4:6">
      <c r="D46">
        <v>45</v>
      </c>
      <c r="E46" s="5" t="e">
        <f t="shared" si="0"/>
        <v>#REF!</v>
      </c>
      <c r="F46" s="7" t="str">
        <f>IFERROR(VLOOKUP(E46,市区町村リスト!A:D,4,FALSE),"")</f>
        <v/>
      </c>
    </row>
    <row r="47" spans="4:6">
      <c r="D47">
        <v>46</v>
      </c>
      <c r="E47" s="5" t="e">
        <f t="shared" si="0"/>
        <v>#REF!</v>
      </c>
      <c r="F47" s="7" t="str">
        <f>IFERROR(VLOOKUP(E47,市区町村リスト!A:D,4,FALSE),"")</f>
        <v/>
      </c>
    </row>
    <row r="48" spans="4:6">
      <c r="D48">
        <v>47</v>
      </c>
      <c r="E48" s="5" t="e">
        <f t="shared" si="0"/>
        <v>#REF!</v>
      </c>
      <c r="F48" s="7" t="str">
        <f>IFERROR(VLOOKUP(E48,市区町村リスト!A:D,4,FALSE),"")</f>
        <v/>
      </c>
    </row>
    <row r="49" spans="4:6">
      <c r="D49">
        <v>48</v>
      </c>
      <c r="E49" s="5" t="e">
        <f t="shared" si="0"/>
        <v>#REF!</v>
      </c>
      <c r="F49" s="7" t="str">
        <f>IFERROR(VLOOKUP(E49,市区町村リスト!A:D,4,FALSE),"")</f>
        <v/>
      </c>
    </row>
    <row r="50" spans="4:6">
      <c r="D50">
        <v>49</v>
      </c>
      <c r="E50" s="5" t="e">
        <f t="shared" si="0"/>
        <v>#REF!</v>
      </c>
      <c r="F50" s="7" t="str">
        <f>IFERROR(VLOOKUP(E50,市区町村リスト!A:D,4,FALSE),"")</f>
        <v/>
      </c>
    </row>
    <row r="51" spans="4:6">
      <c r="D51">
        <v>50</v>
      </c>
      <c r="E51" s="5" t="e">
        <f t="shared" si="0"/>
        <v>#REF!</v>
      </c>
      <c r="F51" s="7" t="str">
        <f>IFERROR(VLOOKUP(E51,市区町村リスト!A:D,4,FALSE),"")</f>
        <v/>
      </c>
    </row>
    <row r="52" spans="4:6">
      <c r="D52">
        <v>51</v>
      </c>
      <c r="E52" s="5" t="e">
        <f t="shared" si="0"/>
        <v>#REF!</v>
      </c>
      <c r="F52" s="7" t="str">
        <f>IFERROR(VLOOKUP(E52,市区町村リスト!A:D,4,FALSE),"")</f>
        <v/>
      </c>
    </row>
    <row r="53" spans="4:6">
      <c r="D53">
        <v>52</v>
      </c>
      <c r="E53" s="5" t="e">
        <f t="shared" si="0"/>
        <v>#REF!</v>
      </c>
      <c r="F53" s="7" t="str">
        <f>IFERROR(VLOOKUP(E53,市区町村リスト!A:D,4,FALSE),"")</f>
        <v/>
      </c>
    </row>
    <row r="54" spans="4:6">
      <c r="D54">
        <v>53</v>
      </c>
      <c r="E54" s="5" t="e">
        <f t="shared" si="0"/>
        <v>#REF!</v>
      </c>
      <c r="F54" s="7" t="str">
        <f>IFERROR(VLOOKUP(E54,市区町村リスト!A:D,4,FALSE),"")</f>
        <v/>
      </c>
    </row>
    <row r="55" spans="4:6">
      <c r="D55">
        <v>54</v>
      </c>
      <c r="E55" s="5" t="e">
        <f t="shared" si="0"/>
        <v>#REF!</v>
      </c>
      <c r="F55" s="7" t="str">
        <f>IFERROR(VLOOKUP(E55,市区町村リスト!A:D,4,FALSE),"")</f>
        <v/>
      </c>
    </row>
    <row r="56" spans="4:6">
      <c r="D56">
        <v>55</v>
      </c>
      <c r="E56" s="5" t="e">
        <f t="shared" si="0"/>
        <v>#REF!</v>
      </c>
      <c r="F56" s="7" t="str">
        <f>IFERROR(VLOOKUP(E56,市区町村リスト!A:D,4,FALSE),"")</f>
        <v/>
      </c>
    </row>
    <row r="57" spans="4:6">
      <c r="D57">
        <v>56</v>
      </c>
      <c r="E57" s="5" t="e">
        <f t="shared" si="0"/>
        <v>#REF!</v>
      </c>
      <c r="F57" s="7" t="str">
        <f>IFERROR(VLOOKUP(E57,市区町村リスト!A:D,4,FALSE),"")</f>
        <v/>
      </c>
    </row>
    <row r="58" spans="4:6">
      <c r="D58">
        <v>57</v>
      </c>
      <c r="E58" s="5" t="e">
        <f t="shared" si="0"/>
        <v>#REF!</v>
      </c>
      <c r="F58" s="7" t="str">
        <f>IFERROR(VLOOKUP(E58,市区町村リスト!A:D,4,FALSE),"")</f>
        <v/>
      </c>
    </row>
    <row r="59" spans="4:6">
      <c r="D59">
        <v>58</v>
      </c>
      <c r="E59" s="5" t="e">
        <f t="shared" si="0"/>
        <v>#REF!</v>
      </c>
      <c r="F59" s="7" t="str">
        <f>IFERROR(VLOOKUP(E59,市区町村リスト!A:D,4,FALSE),"")</f>
        <v/>
      </c>
    </row>
    <row r="60" spans="4:6">
      <c r="D60">
        <v>59</v>
      </c>
      <c r="E60" s="5" t="e">
        <f t="shared" si="0"/>
        <v>#REF!</v>
      </c>
      <c r="F60" s="7" t="str">
        <f>IFERROR(VLOOKUP(E60,市区町村リスト!A:D,4,FALSE),"")</f>
        <v/>
      </c>
    </row>
    <row r="61" spans="4:6">
      <c r="D61">
        <v>60</v>
      </c>
      <c r="E61" s="5" t="e">
        <f t="shared" si="0"/>
        <v>#REF!</v>
      </c>
      <c r="F61" s="7" t="str">
        <f>IFERROR(VLOOKUP(E61,市区町村リスト!A:D,4,FALSE),"")</f>
        <v/>
      </c>
    </row>
    <row r="62" spans="4:6">
      <c r="D62">
        <v>61</v>
      </c>
      <c r="E62" s="5" t="e">
        <f t="shared" si="0"/>
        <v>#REF!</v>
      </c>
      <c r="F62" s="7" t="str">
        <f>IFERROR(VLOOKUP(E62,市区町村リスト!A:D,4,FALSE),"")</f>
        <v/>
      </c>
    </row>
    <row r="63" spans="4:6">
      <c r="D63">
        <v>62</v>
      </c>
      <c r="E63" s="5" t="e">
        <f t="shared" si="0"/>
        <v>#REF!</v>
      </c>
      <c r="F63" s="7" t="str">
        <f>IFERROR(VLOOKUP(E63,市区町村リスト!A:D,4,FALSE),"")</f>
        <v/>
      </c>
    </row>
    <row r="64" spans="4:6">
      <c r="D64">
        <v>63</v>
      </c>
      <c r="E64" s="5" t="e">
        <f t="shared" si="0"/>
        <v>#REF!</v>
      </c>
      <c r="F64" s="7" t="str">
        <f>IFERROR(VLOOKUP(E64,市区町村リスト!A:D,4,FALSE),"")</f>
        <v/>
      </c>
    </row>
    <row r="65" spans="4:6">
      <c r="D65">
        <v>64</v>
      </c>
      <c r="E65" s="5" t="e">
        <f t="shared" si="0"/>
        <v>#REF!</v>
      </c>
      <c r="F65" s="7" t="str">
        <f>IFERROR(VLOOKUP(E65,市区町村リスト!A:D,4,FALSE),"")</f>
        <v/>
      </c>
    </row>
    <row r="66" spans="4:6">
      <c r="D66">
        <v>65</v>
      </c>
      <c r="E66" s="5" t="e">
        <f t="shared" si="0"/>
        <v>#REF!</v>
      </c>
      <c r="F66" s="7" t="str">
        <f>IFERROR(VLOOKUP(E66,市区町村リスト!A:D,4,FALSE),"")</f>
        <v/>
      </c>
    </row>
    <row r="67" spans="4:6">
      <c r="D67">
        <v>66</v>
      </c>
      <c r="E67" s="5" t="e">
        <f t="shared" ref="E67:E130" si="1">$B$2&amp;D67</f>
        <v>#REF!</v>
      </c>
      <c r="F67" s="7" t="str">
        <f>IFERROR(VLOOKUP(E67,市区町村リスト!A:D,4,FALSE),"")</f>
        <v/>
      </c>
    </row>
    <row r="68" spans="4:6">
      <c r="D68">
        <v>67</v>
      </c>
      <c r="E68" s="5" t="e">
        <f t="shared" si="1"/>
        <v>#REF!</v>
      </c>
      <c r="F68" s="7" t="str">
        <f>IFERROR(VLOOKUP(E68,市区町村リスト!A:D,4,FALSE),"")</f>
        <v/>
      </c>
    </row>
    <row r="69" spans="4:6">
      <c r="D69">
        <v>68</v>
      </c>
      <c r="E69" s="5" t="e">
        <f t="shared" si="1"/>
        <v>#REF!</v>
      </c>
      <c r="F69" s="7" t="str">
        <f>IFERROR(VLOOKUP(E69,市区町村リスト!A:D,4,FALSE),"")</f>
        <v/>
      </c>
    </row>
    <row r="70" spans="4:6">
      <c r="D70">
        <v>69</v>
      </c>
      <c r="E70" s="5" t="e">
        <f t="shared" si="1"/>
        <v>#REF!</v>
      </c>
      <c r="F70" s="7" t="str">
        <f>IFERROR(VLOOKUP(E70,市区町村リスト!A:D,4,FALSE),"")</f>
        <v/>
      </c>
    </row>
    <row r="71" spans="4:6">
      <c r="D71">
        <v>70</v>
      </c>
      <c r="E71" s="5" t="e">
        <f t="shared" si="1"/>
        <v>#REF!</v>
      </c>
      <c r="F71" s="7" t="str">
        <f>IFERROR(VLOOKUP(E71,市区町村リスト!A:D,4,FALSE),"")</f>
        <v/>
      </c>
    </row>
    <row r="72" spans="4:6">
      <c r="D72">
        <v>71</v>
      </c>
      <c r="E72" s="5" t="e">
        <f t="shared" si="1"/>
        <v>#REF!</v>
      </c>
      <c r="F72" s="7" t="str">
        <f>IFERROR(VLOOKUP(E72,市区町村リスト!A:D,4,FALSE),"")</f>
        <v/>
      </c>
    </row>
    <row r="73" spans="4:6">
      <c r="D73">
        <v>72</v>
      </c>
      <c r="E73" s="5" t="e">
        <f t="shared" si="1"/>
        <v>#REF!</v>
      </c>
      <c r="F73" s="7" t="str">
        <f>IFERROR(VLOOKUP(E73,市区町村リスト!A:D,4,FALSE),"")</f>
        <v/>
      </c>
    </row>
    <row r="74" spans="4:6">
      <c r="D74">
        <v>73</v>
      </c>
      <c r="E74" s="5" t="e">
        <f t="shared" si="1"/>
        <v>#REF!</v>
      </c>
      <c r="F74" s="7" t="str">
        <f>IFERROR(VLOOKUP(E74,市区町村リスト!A:D,4,FALSE),"")</f>
        <v/>
      </c>
    </row>
    <row r="75" spans="4:6">
      <c r="D75">
        <v>74</v>
      </c>
      <c r="E75" s="5" t="e">
        <f t="shared" si="1"/>
        <v>#REF!</v>
      </c>
      <c r="F75" s="7" t="str">
        <f>IFERROR(VLOOKUP(E75,市区町村リスト!A:D,4,FALSE),"")</f>
        <v/>
      </c>
    </row>
    <row r="76" spans="4:6">
      <c r="D76">
        <v>75</v>
      </c>
      <c r="E76" s="5" t="e">
        <f t="shared" si="1"/>
        <v>#REF!</v>
      </c>
      <c r="F76" s="7" t="str">
        <f>IFERROR(VLOOKUP(E76,市区町村リスト!A:D,4,FALSE),"")</f>
        <v/>
      </c>
    </row>
    <row r="77" spans="4:6">
      <c r="D77">
        <v>76</v>
      </c>
      <c r="E77" s="5" t="e">
        <f t="shared" si="1"/>
        <v>#REF!</v>
      </c>
      <c r="F77" s="7" t="str">
        <f>IFERROR(VLOOKUP(E77,市区町村リスト!A:D,4,FALSE),"")</f>
        <v/>
      </c>
    </row>
    <row r="78" spans="4:6">
      <c r="D78">
        <v>77</v>
      </c>
      <c r="E78" s="5" t="e">
        <f t="shared" si="1"/>
        <v>#REF!</v>
      </c>
      <c r="F78" s="7" t="str">
        <f>IFERROR(VLOOKUP(E78,市区町村リスト!A:D,4,FALSE),"")</f>
        <v/>
      </c>
    </row>
    <row r="79" spans="4:6">
      <c r="D79">
        <v>78</v>
      </c>
      <c r="E79" s="5" t="e">
        <f t="shared" si="1"/>
        <v>#REF!</v>
      </c>
      <c r="F79" s="7" t="str">
        <f>IFERROR(VLOOKUP(E79,市区町村リスト!A:D,4,FALSE),"")</f>
        <v/>
      </c>
    </row>
    <row r="80" spans="4:6">
      <c r="D80">
        <v>79</v>
      </c>
      <c r="E80" s="5" t="e">
        <f t="shared" si="1"/>
        <v>#REF!</v>
      </c>
      <c r="F80" s="7" t="str">
        <f>IFERROR(VLOOKUP(E80,市区町村リスト!A:D,4,FALSE),"")</f>
        <v/>
      </c>
    </row>
    <row r="81" spans="4:6">
      <c r="D81">
        <v>80</v>
      </c>
      <c r="E81" s="5" t="e">
        <f t="shared" si="1"/>
        <v>#REF!</v>
      </c>
      <c r="F81" s="7" t="str">
        <f>IFERROR(VLOOKUP(E81,市区町村リスト!A:D,4,FALSE),"")</f>
        <v/>
      </c>
    </row>
    <row r="82" spans="4:6">
      <c r="D82">
        <v>81</v>
      </c>
      <c r="E82" s="5" t="e">
        <f t="shared" si="1"/>
        <v>#REF!</v>
      </c>
      <c r="F82" s="7" t="str">
        <f>IFERROR(VLOOKUP(E82,市区町村リスト!A:D,4,FALSE),"")</f>
        <v/>
      </c>
    </row>
    <row r="83" spans="4:6">
      <c r="D83">
        <v>82</v>
      </c>
      <c r="E83" s="5" t="e">
        <f t="shared" si="1"/>
        <v>#REF!</v>
      </c>
      <c r="F83" s="7" t="str">
        <f>IFERROR(VLOOKUP(E83,市区町村リスト!A:D,4,FALSE),"")</f>
        <v/>
      </c>
    </row>
    <row r="84" spans="4:6">
      <c r="D84">
        <v>83</v>
      </c>
      <c r="E84" s="5" t="e">
        <f t="shared" si="1"/>
        <v>#REF!</v>
      </c>
      <c r="F84" s="7" t="str">
        <f>IFERROR(VLOOKUP(E84,市区町村リスト!A:D,4,FALSE),"")</f>
        <v/>
      </c>
    </row>
    <row r="85" spans="4:6">
      <c r="D85">
        <v>84</v>
      </c>
      <c r="E85" s="5" t="e">
        <f t="shared" si="1"/>
        <v>#REF!</v>
      </c>
      <c r="F85" s="7" t="str">
        <f>IFERROR(VLOOKUP(E85,市区町村リスト!A:D,4,FALSE),"")</f>
        <v/>
      </c>
    </row>
    <row r="86" spans="4:6">
      <c r="D86">
        <v>85</v>
      </c>
      <c r="E86" s="5" t="e">
        <f t="shared" si="1"/>
        <v>#REF!</v>
      </c>
      <c r="F86" s="7" t="str">
        <f>IFERROR(VLOOKUP(E86,市区町村リスト!A:D,4,FALSE),"")</f>
        <v/>
      </c>
    </row>
    <row r="87" spans="4:6">
      <c r="D87">
        <v>86</v>
      </c>
      <c r="E87" s="5" t="e">
        <f t="shared" si="1"/>
        <v>#REF!</v>
      </c>
      <c r="F87" s="7" t="str">
        <f>IFERROR(VLOOKUP(E87,市区町村リスト!A:D,4,FALSE),"")</f>
        <v/>
      </c>
    </row>
    <row r="88" spans="4:6">
      <c r="D88">
        <v>87</v>
      </c>
      <c r="E88" s="5" t="e">
        <f t="shared" si="1"/>
        <v>#REF!</v>
      </c>
      <c r="F88" s="7" t="str">
        <f>IFERROR(VLOOKUP(E88,市区町村リスト!A:D,4,FALSE),"")</f>
        <v/>
      </c>
    </row>
    <row r="89" spans="4:6">
      <c r="D89">
        <v>88</v>
      </c>
      <c r="E89" s="5" t="e">
        <f t="shared" si="1"/>
        <v>#REF!</v>
      </c>
      <c r="F89" s="7" t="str">
        <f>IFERROR(VLOOKUP(E89,市区町村リスト!A:D,4,FALSE),"")</f>
        <v/>
      </c>
    </row>
    <row r="90" spans="4:6">
      <c r="D90">
        <v>89</v>
      </c>
      <c r="E90" s="5" t="e">
        <f t="shared" si="1"/>
        <v>#REF!</v>
      </c>
      <c r="F90" s="7" t="str">
        <f>IFERROR(VLOOKUP(E90,市区町村リスト!A:D,4,FALSE),"")</f>
        <v/>
      </c>
    </row>
    <row r="91" spans="4:6">
      <c r="D91">
        <v>90</v>
      </c>
      <c r="E91" s="5" t="e">
        <f t="shared" si="1"/>
        <v>#REF!</v>
      </c>
      <c r="F91" s="7" t="str">
        <f>IFERROR(VLOOKUP(E91,市区町村リスト!A:D,4,FALSE),"")</f>
        <v/>
      </c>
    </row>
    <row r="92" spans="4:6">
      <c r="D92">
        <v>91</v>
      </c>
      <c r="E92" s="5" t="e">
        <f t="shared" si="1"/>
        <v>#REF!</v>
      </c>
      <c r="F92" s="7" t="str">
        <f>IFERROR(VLOOKUP(E92,市区町村リスト!A:D,4,FALSE),"")</f>
        <v/>
      </c>
    </row>
    <row r="93" spans="4:6">
      <c r="D93">
        <v>92</v>
      </c>
      <c r="E93" s="5" t="e">
        <f t="shared" si="1"/>
        <v>#REF!</v>
      </c>
      <c r="F93" s="7" t="str">
        <f>IFERROR(VLOOKUP(E93,市区町村リスト!A:D,4,FALSE),"")</f>
        <v/>
      </c>
    </row>
    <row r="94" spans="4:6">
      <c r="D94">
        <v>93</v>
      </c>
      <c r="E94" s="5" t="e">
        <f t="shared" si="1"/>
        <v>#REF!</v>
      </c>
      <c r="F94" s="7" t="str">
        <f>IFERROR(VLOOKUP(E94,市区町村リスト!A:D,4,FALSE),"")</f>
        <v/>
      </c>
    </row>
    <row r="95" spans="4:6">
      <c r="D95">
        <v>94</v>
      </c>
      <c r="E95" s="5" t="e">
        <f t="shared" si="1"/>
        <v>#REF!</v>
      </c>
      <c r="F95" s="7" t="str">
        <f>IFERROR(VLOOKUP(E95,市区町村リスト!A:D,4,FALSE),"")</f>
        <v/>
      </c>
    </row>
    <row r="96" spans="4:6">
      <c r="D96">
        <v>95</v>
      </c>
      <c r="E96" s="5" t="e">
        <f t="shared" si="1"/>
        <v>#REF!</v>
      </c>
      <c r="F96" s="7" t="str">
        <f>IFERROR(VLOOKUP(E96,市区町村リスト!A:D,4,FALSE),"")</f>
        <v/>
      </c>
    </row>
    <row r="97" spans="4:6">
      <c r="D97">
        <v>96</v>
      </c>
      <c r="E97" s="5" t="e">
        <f t="shared" si="1"/>
        <v>#REF!</v>
      </c>
      <c r="F97" s="7" t="str">
        <f>IFERROR(VLOOKUP(E97,市区町村リスト!A:D,4,FALSE),"")</f>
        <v/>
      </c>
    </row>
    <row r="98" spans="4:6">
      <c r="D98">
        <v>97</v>
      </c>
      <c r="E98" s="5" t="e">
        <f t="shared" si="1"/>
        <v>#REF!</v>
      </c>
      <c r="F98" s="7" t="str">
        <f>IFERROR(VLOOKUP(E98,市区町村リスト!A:D,4,FALSE),"")</f>
        <v/>
      </c>
    </row>
    <row r="99" spans="4:6">
      <c r="D99">
        <v>98</v>
      </c>
      <c r="E99" s="5" t="e">
        <f t="shared" si="1"/>
        <v>#REF!</v>
      </c>
      <c r="F99" s="7" t="str">
        <f>IFERROR(VLOOKUP(E99,市区町村リスト!A:D,4,FALSE),"")</f>
        <v/>
      </c>
    </row>
    <row r="100" spans="4:6">
      <c r="D100">
        <v>99</v>
      </c>
      <c r="E100" s="5" t="e">
        <f t="shared" si="1"/>
        <v>#REF!</v>
      </c>
      <c r="F100" s="7" t="str">
        <f>IFERROR(VLOOKUP(E100,市区町村リスト!A:D,4,FALSE),"")</f>
        <v/>
      </c>
    </row>
    <row r="101" spans="4:6">
      <c r="D101">
        <v>100</v>
      </c>
      <c r="E101" s="5" t="e">
        <f t="shared" si="1"/>
        <v>#REF!</v>
      </c>
      <c r="F101" s="7" t="str">
        <f>IFERROR(VLOOKUP(E101,市区町村リスト!A:D,4,FALSE),"")</f>
        <v/>
      </c>
    </row>
    <row r="102" spans="4:6">
      <c r="D102">
        <v>101</v>
      </c>
      <c r="E102" s="5" t="e">
        <f t="shared" si="1"/>
        <v>#REF!</v>
      </c>
      <c r="F102" s="7" t="str">
        <f>IFERROR(VLOOKUP(E102,市区町村リスト!A:D,4,FALSE),"")</f>
        <v/>
      </c>
    </row>
    <row r="103" spans="4:6">
      <c r="D103">
        <v>102</v>
      </c>
      <c r="E103" s="5" t="e">
        <f t="shared" si="1"/>
        <v>#REF!</v>
      </c>
      <c r="F103" s="7" t="str">
        <f>IFERROR(VLOOKUP(E103,市区町村リスト!A:D,4,FALSE),"")</f>
        <v/>
      </c>
    </row>
    <row r="104" spans="4:6">
      <c r="D104">
        <v>103</v>
      </c>
      <c r="E104" s="5" t="e">
        <f t="shared" si="1"/>
        <v>#REF!</v>
      </c>
      <c r="F104" s="7" t="str">
        <f>IFERROR(VLOOKUP(E104,市区町村リスト!A:D,4,FALSE),"")</f>
        <v/>
      </c>
    </row>
    <row r="105" spans="4:6">
      <c r="D105">
        <v>104</v>
      </c>
      <c r="E105" s="5" t="e">
        <f t="shared" si="1"/>
        <v>#REF!</v>
      </c>
      <c r="F105" s="7" t="str">
        <f>IFERROR(VLOOKUP(E105,市区町村リスト!A:D,4,FALSE),"")</f>
        <v/>
      </c>
    </row>
    <row r="106" spans="4:6">
      <c r="D106">
        <v>105</v>
      </c>
      <c r="E106" s="5" t="e">
        <f t="shared" si="1"/>
        <v>#REF!</v>
      </c>
      <c r="F106" s="7" t="str">
        <f>IFERROR(VLOOKUP(E106,市区町村リスト!A:D,4,FALSE),"")</f>
        <v/>
      </c>
    </row>
    <row r="107" spans="4:6">
      <c r="D107">
        <v>106</v>
      </c>
      <c r="E107" s="5" t="e">
        <f t="shared" si="1"/>
        <v>#REF!</v>
      </c>
      <c r="F107" s="7" t="str">
        <f>IFERROR(VLOOKUP(E107,市区町村リスト!A:D,4,FALSE),"")</f>
        <v/>
      </c>
    </row>
    <row r="108" spans="4:6">
      <c r="D108">
        <v>107</v>
      </c>
      <c r="E108" s="5" t="e">
        <f t="shared" si="1"/>
        <v>#REF!</v>
      </c>
      <c r="F108" s="7" t="str">
        <f>IFERROR(VLOOKUP(E108,市区町村リスト!A:D,4,FALSE),"")</f>
        <v/>
      </c>
    </row>
    <row r="109" spans="4:6">
      <c r="D109">
        <v>108</v>
      </c>
      <c r="E109" s="5" t="e">
        <f t="shared" si="1"/>
        <v>#REF!</v>
      </c>
      <c r="F109" s="7" t="str">
        <f>IFERROR(VLOOKUP(E109,市区町村リスト!A:D,4,FALSE),"")</f>
        <v/>
      </c>
    </row>
    <row r="110" spans="4:6">
      <c r="D110">
        <v>109</v>
      </c>
      <c r="E110" s="5" t="e">
        <f t="shared" si="1"/>
        <v>#REF!</v>
      </c>
      <c r="F110" s="7" t="str">
        <f>IFERROR(VLOOKUP(E110,市区町村リスト!A:D,4,FALSE),"")</f>
        <v/>
      </c>
    </row>
    <row r="111" spans="4:6">
      <c r="D111">
        <v>110</v>
      </c>
      <c r="E111" s="5" t="e">
        <f t="shared" si="1"/>
        <v>#REF!</v>
      </c>
      <c r="F111" s="7" t="str">
        <f>IFERROR(VLOOKUP(E111,市区町村リスト!A:D,4,FALSE),"")</f>
        <v/>
      </c>
    </row>
    <row r="112" spans="4:6">
      <c r="D112">
        <v>111</v>
      </c>
      <c r="E112" s="5" t="e">
        <f t="shared" si="1"/>
        <v>#REF!</v>
      </c>
      <c r="F112" s="7" t="str">
        <f>IFERROR(VLOOKUP(E112,市区町村リスト!A:D,4,FALSE),"")</f>
        <v/>
      </c>
    </row>
    <row r="113" spans="4:6">
      <c r="D113">
        <v>112</v>
      </c>
      <c r="E113" s="5" t="e">
        <f t="shared" si="1"/>
        <v>#REF!</v>
      </c>
      <c r="F113" s="7" t="str">
        <f>IFERROR(VLOOKUP(E113,市区町村リスト!A:D,4,FALSE),"")</f>
        <v/>
      </c>
    </row>
    <row r="114" spans="4:6">
      <c r="D114">
        <v>113</v>
      </c>
      <c r="E114" s="5" t="e">
        <f t="shared" si="1"/>
        <v>#REF!</v>
      </c>
      <c r="F114" s="7" t="str">
        <f>IFERROR(VLOOKUP(E114,市区町村リスト!A:D,4,FALSE),"")</f>
        <v/>
      </c>
    </row>
    <row r="115" spans="4:6">
      <c r="D115">
        <v>114</v>
      </c>
      <c r="E115" s="5" t="e">
        <f t="shared" si="1"/>
        <v>#REF!</v>
      </c>
      <c r="F115" s="7" t="str">
        <f>IFERROR(VLOOKUP(E115,市区町村リスト!A:D,4,FALSE),"")</f>
        <v/>
      </c>
    </row>
    <row r="116" spans="4:6">
      <c r="D116">
        <v>115</v>
      </c>
      <c r="E116" s="5" t="e">
        <f t="shared" si="1"/>
        <v>#REF!</v>
      </c>
      <c r="F116" s="7" t="str">
        <f>IFERROR(VLOOKUP(E116,市区町村リスト!A:D,4,FALSE),"")</f>
        <v/>
      </c>
    </row>
    <row r="117" spans="4:6">
      <c r="D117">
        <v>116</v>
      </c>
      <c r="E117" s="5" t="e">
        <f t="shared" si="1"/>
        <v>#REF!</v>
      </c>
      <c r="F117" s="7" t="str">
        <f>IFERROR(VLOOKUP(E117,市区町村リスト!A:D,4,FALSE),"")</f>
        <v/>
      </c>
    </row>
    <row r="118" spans="4:6">
      <c r="D118">
        <v>117</v>
      </c>
      <c r="E118" s="5" t="e">
        <f t="shared" si="1"/>
        <v>#REF!</v>
      </c>
      <c r="F118" s="7" t="str">
        <f>IFERROR(VLOOKUP(E118,市区町村リスト!A:D,4,FALSE),"")</f>
        <v/>
      </c>
    </row>
    <row r="119" spans="4:6">
      <c r="D119">
        <v>118</v>
      </c>
      <c r="E119" s="5" t="e">
        <f t="shared" si="1"/>
        <v>#REF!</v>
      </c>
      <c r="F119" s="7" t="str">
        <f>IFERROR(VLOOKUP(E119,市区町村リスト!A:D,4,FALSE),"")</f>
        <v/>
      </c>
    </row>
    <row r="120" spans="4:6">
      <c r="D120">
        <v>119</v>
      </c>
      <c r="E120" s="5" t="e">
        <f t="shared" si="1"/>
        <v>#REF!</v>
      </c>
      <c r="F120" s="7" t="str">
        <f>IFERROR(VLOOKUP(E120,市区町村リスト!A:D,4,FALSE),"")</f>
        <v/>
      </c>
    </row>
    <row r="121" spans="4:6">
      <c r="D121">
        <v>120</v>
      </c>
      <c r="E121" s="5" t="e">
        <f t="shared" si="1"/>
        <v>#REF!</v>
      </c>
      <c r="F121" s="7" t="str">
        <f>IFERROR(VLOOKUP(E121,市区町村リスト!A:D,4,FALSE),"")</f>
        <v/>
      </c>
    </row>
    <row r="122" spans="4:6">
      <c r="D122">
        <v>121</v>
      </c>
      <c r="E122" s="5" t="e">
        <f t="shared" si="1"/>
        <v>#REF!</v>
      </c>
      <c r="F122" s="7" t="str">
        <f>IFERROR(VLOOKUP(E122,市区町村リスト!A:D,4,FALSE),"")</f>
        <v/>
      </c>
    </row>
    <row r="123" spans="4:6">
      <c r="D123">
        <v>122</v>
      </c>
      <c r="E123" s="5" t="e">
        <f t="shared" si="1"/>
        <v>#REF!</v>
      </c>
      <c r="F123" s="7" t="str">
        <f>IFERROR(VLOOKUP(E123,市区町村リスト!A:D,4,FALSE),"")</f>
        <v/>
      </c>
    </row>
    <row r="124" spans="4:6">
      <c r="D124">
        <v>123</v>
      </c>
      <c r="E124" s="5" t="e">
        <f t="shared" si="1"/>
        <v>#REF!</v>
      </c>
      <c r="F124" s="7" t="str">
        <f>IFERROR(VLOOKUP(E124,市区町村リスト!A:D,4,FALSE),"")</f>
        <v/>
      </c>
    </row>
    <row r="125" spans="4:6">
      <c r="D125">
        <v>124</v>
      </c>
      <c r="E125" s="5" t="e">
        <f t="shared" si="1"/>
        <v>#REF!</v>
      </c>
      <c r="F125" s="7" t="str">
        <f>IFERROR(VLOOKUP(E125,市区町村リスト!A:D,4,FALSE),"")</f>
        <v/>
      </c>
    </row>
    <row r="126" spans="4:6">
      <c r="D126">
        <v>125</v>
      </c>
      <c r="E126" s="5" t="e">
        <f t="shared" si="1"/>
        <v>#REF!</v>
      </c>
      <c r="F126" s="7" t="str">
        <f>IFERROR(VLOOKUP(E126,市区町村リスト!A:D,4,FALSE),"")</f>
        <v/>
      </c>
    </row>
    <row r="127" spans="4:6">
      <c r="D127">
        <v>126</v>
      </c>
      <c r="E127" s="5" t="e">
        <f t="shared" si="1"/>
        <v>#REF!</v>
      </c>
      <c r="F127" s="7" t="str">
        <f>IFERROR(VLOOKUP(E127,市区町村リスト!A:D,4,FALSE),"")</f>
        <v/>
      </c>
    </row>
    <row r="128" spans="4:6">
      <c r="D128">
        <v>127</v>
      </c>
      <c r="E128" s="5" t="e">
        <f t="shared" si="1"/>
        <v>#REF!</v>
      </c>
      <c r="F128" s="7" t="str">
        <f>IFERROR(VLOOKUP(E128,市区町村リスト!A:D,4,FALSE),"")</f>
        <v/>
      </c>
    </row>
    <row r="129" spans="4:6">
      <c r="D129">
        <v>128</v>
      </c>
      <c r="E129" s="5" t="e">
        <f t="shared" si="1"/>
        <v>#REF!</v>
      </c>
      <c r="F129" s="7" t="str">
        <f>IFERROR(VLOOKUP(E129,市区町村リスト!A:D,4,FALSE),"")</f>
        <v/>
      </c>
    </row>
    <row r="130" spans="4:6">
      <c r="D130">
        <v>129</v>
      </c>
      <c r="E130" s="5" t="e">
        <f t="shared" si="1"/>
        <v>#REF!</v>
      </c>
      <c r="F130" s="7" t="str">
        <f>IFERROR(VLOOKUP(E130,市区町村リスト!A:D,4,FALSE),"")</f>
        <v/>
      </c>
    </row>
    <row r="131" spans="4:6">
      <c r="D131">
        <v>130</v>
      </c>
      <c r="E131" s="5" t="e">
        <f t="shared" ref="E131:E186" si="2">$B$2&amp;D131</f>
        <v>#REF!</v>
      </c>
      <c r="F131" s="7" t="str">
        <f>IFERROR(VLOOKUP(E131,市区町村リスト!A:D,4,FALSE),"")</f>
        <v/>
      </c>
    </row>
    <row r="132" spans="4:6">
      <c r="D132">
        <v>131</v>
      </c>
      <c r="E132" s="5" t="e">
        <f t="shared" si="2"/>
        <v>#REF!</v>
      </c>
      <c r="F132" s="7" t="str">
        <f>IFERROR(VLOOKUP(E132,市区町村リスト!A:D,4,FALSE),"")</f>
        <v/>
      </c>
    </row>
    <row r="133" spans="4:6">
      <c r="D133">
        <v>132</v>
      </c>
      <c r="E133" s="5" t="e">
        <f t="shared" si="2"/>
        <v>#REF!</v>
      </c>
      <c r="F133" s="7" t="str">
        <f>IFERROR(VLOOKUP(E133,市区町村リスト!A:D,4,FALSE),"")</f>
        <v/>
      </c>
    </row>
    <row r="134" spans="4:6">
      <c r="D134">
        <v>133</v>
      </c>
      <c r="E134" s="5" t="e">
        <f t="shared" si="2"/>
        <v>#REF!</v>
      </c>
      <c r="F134" s="7" t="str">
        <f>IFERROR(VLOOKUP(E134,市区町村リスト!A:D,4,FALSE),"")</f>
        <v/>
      </c>
    </row>
    <row r="135" spans="4:6">
      <c r="D135">
        <v>134</v>
      </c>
      <c r="E135" s="5" t="e">
        <f t="shared" si="2"/>
        <v>#REF!</v>
      </c>
      <c r="F135" s="7" t="str">
        <f>IFERROR(VLOOKUP(E135,市区町村リスト!A:D,4,FALSE),"")</f>
        <v/>
      </c>
    </row>
    <row r="136" spans="4:6">
      <c r="D136">
        <v>135</v>
      </c>
      <c r="E136" s="5" t="e">
        <f t="shared" si="2"/>
        <v>#REF!</v>
      </c>
      <c r="F136" s="7" t="str">
        <f>IFERROR(VLOOKUP(E136,市区町村リスト!A:D,4,FALSE),"")</f>
        <v/>
      </c>
    </row>
    <row r="137" spans="4:6">
      <c r="D137">
        <v>136</v>
      </c>
      <c r="E137" s="5" t="e">
        <f t="shared" si="2"/>
        <v>#REF!</v>
      </c>
      <c r="F137" s="7" t="str">
        <f>IFERROR(VLOOKUP(E137,市区町村リスト!A:D,4,FALSE),"")</f>
        <v/>
      </c>
    </row>
    <row r="138" spans="4:6">
      <c r="D138">
        <v>137</v>
      </c>
      <c r="E138" s="5" t="e">
        <f t="shared" si="2"/>
        <v>#REF!</v>
      </c>
      <c r="F138" s="7" t="str">
        <f>IFERROR(VLOOKUP(E138,市区町村リスト!A:D,4,FALSE),"")</f>
        <v/>
      </c>
    </row>
    <row r="139" spans="4:6">
      <c r="D139">
        <v>138</v>
      </c>
      <c r="E139" s="5" t="e">
        <f t="shared" si="2"/>
        <v>#REF!</v>
      </c>
      <c r="F139" s="7" t="str">
        <f>IFERROR(VLOOKUP(E139,市区町村リスト!A:D,4,FALSE),"")</f>
        <v/>
      </c>
    </row>
    <row r="140" spans="4:6">
      <c r="D140">
        <v>139</v>
      </c>
      <c r="E140" s="5" t="e">
        <f t="shared" si="2"/>
        <v>#REF!</v>
      </c>
      <c r="F140" s="7" t="str">
        <f>IFERROR(VLOOKUP(E140,市区町村リスト!A:D,4,FALSE),"")</f>
        <v/>
      </c>
    </row>
    <row r="141" spans="4:6">
      <c r="D141">
        <v>140</v>
      </c>
      <c r="E141" s="5" t="e">
        <f t="shared" si="2"/>
        <v>#REF!</v>
      </c>
      <c r="F141" s="7" t="str">
        <f>IFERROR(VLOOKUP(E141,市区町村リスト!A:D,4,FALSE),"")</f>
        <v/>
      </c>
    </row>
    <row r="142" spans="4:6">
      <c r="D142">
        <v>141</v>
      </c>
      <c r="E142" s="5" t="e">
        <f t="shared" si="2"/>
        <v>#REF!</v>
      </c>
      <c r="F142" s="7" t="str">
        <f>IFERROR(VLOOKUP(E142,市区町村リスト!A:D,4,FALSE),"")</f>
        <v/>
      </c>
    </row>
    <row r="143" spans="4:6">
      <c r="D143">
        <v>142</v>
      </c>
      <c r="E143" s="5" t="e">
        <f t="shared" si="2"/>
        <v>#REF!</v>
      </c>
      <c r="F143" s="7" t="str">
        <f>IFERROR(VLOOKUP(E143,市区町村リスト!A:D,4,FALSE),"")</f>
        <v/>
      </c>
    </row>
    <row r="144" spans="4:6">
      <c r="D144">
        <v>143</v>
      </c>
      <c r="E144" s="5" t="e">
        <f t="shared" si="2"/>
        <v>#REF!</v>
      </c>
      <c r="F144" s="7" t="str">
        <f>IFERROR(VLOOKUP(E144,市区町村リスト!A:D,4,FALSE),"")</f>
        <v/>
      </c>
    </row>
    <row r="145" spans="4:6">
      <c r="D145">
        <v>144</v>
      </c>
      <c r="E145" s="5" t="e">
        <f t="shared" si="2"/>
        <v>#REF!</v>
      </c>
      <c r="F145" s="7" t="str">
        <f>IFERROR(VLOOKUP(E145,市区町村リスト!A:D,4,FALSE),"")</f>
        <v/>
      </c>
    </row>
    <row r="146" spans="4:6">
      <c r="D146">
        <v>145</v>
      </c>
      <c r="E146" s="5" t="e">
        <f t="shared" si="2"/>
        <v>#REF!</v>
      </c>
      <c r="F146" s="7" t="str">
        <f>IFERROR(VLOOKUP(E146,市区町村リスト!A:D,4,FALSE),"")</f>
        <v/>
      </c>
    </row>
    <row r="147" spans="4:6">
      <c r="D147">
        <v>146</v>
      </c>
      <c r="E147" s="5" t="e">
        <f t="shared" si="2"/>
        <v>#REF!</v>
      </c>
      <c r="F147" s="7" t="str">
        <f>IFERROR(VLOOKUP(E147,市区町村リスト!A:D,4,FALSE),"")</f>
        <v/>
      </c>
    </row>
    <row r="148" spans="4:6">
      <c r="D148">
        <v>147</v>
      </c>
      <c r="E148" s="5" t="e">
        <f t="shared" si="2"/>
        <v>#REF!</v>
      </c>
      <c r="F148" s="7" t="str">
        <f>IFERROR(VLOOKUP(E148,市区町村リスト!A:D,4,FALSE),"")</f>
        <v/>
      </c>
    </row>
    <row r="149" spans="4:6">
      <c r="D149">
        <v>148</v>
      </c>
      <c r="E149" s="5" t="e">
        <f t="shared" si="2"/>
        <v>#REF!</v>
      </c>
      <c r="F149" s="7" t="str">
        <f>IFERROR(VLOOKUP(E149,市区町村リスト!A:D,4,FALSE),"")</f>
        <v/>
      </c>
    </row>
    <row r="150" spans="4:6">
      <c r="D150">
        <v>149</v>
      </c>
      <c r="E150" s="5" t="e">
        <f t="shared" si="2"/>
        <v>#REF!</v>
      </c>
      <c r="F150" s="7" t="str">
        <f>IFERROR(VLOOKUP(E150,市区町村リスト!A:D,4,FALSE),"")</f>
        <v/>
      </c>
    </row>
    <row r="151" spans="4:6">
      <c r="D151">
        <v>150</v>
      </c>
      <c r="E151" s="5" t="e">
        <f t="shared" si="2"/>
        <v>#REF!</v>
      </c>
      <c r="F151" s="7" t="str">
        <f>IFERROR(VLOOKUP(E151,市区町村リスト!A:D,4,FALSE),"")</f>
        <v/>
      </c>
    </row>
    <row r="152" spans="4:6">
      <c r="D152">
        <v>151</v>
      </c>
      <c r="E152" s="5" t="e">
        <f t="shared" si="2"/>
        <v>#REF!</v>
      </c>
      <c r="F152" s="7" t="str">
        <f>IFERROR(VLOOKUP(E152,市区町村リスト!A:D,4,FALSE),"")</f>
        <v/>
      </c>
    </row>
    <row r="153" spans="4:6">
      <c r="D153">
        <v>152</v>
      </c>
      <c r="E153" s="5" t="e">
        <f t="shared" si="2"/>
        <v>#REF!</v>
      </c>
      <c r="F153" s="7" t="str">
        <f>IFERROR(VLOOKUP(E153,市区町村リスト!A:D,4,FALSE),"")</f>
        <v/>
      </c>
    </row>
    <row r="154" spans="4:6">
      <c r="D154">
        <v>153</v>
      </c>
      <c r="E154" s="5" t="e">
        <f t="shared" si="2"/>
        <v>#REF!</v>
      </c>
      <c r="F154" s="7" t="str">
        <f>IFERROR(VLOOKUP(E154,市区町村リスト!A:D,4,FALSE),"")</f>
        <v/>
      </c>
    </row>
    <row r="155" spans="4:6">
      <c r="D155">
        <v>154</v>
      </c>
      <c r="E155" s="5" t="e">
        <f t="shared" si="2"/>
        <v>#REF!</v>
      </c>
      <c r="F155" s="7" t="str">
        <f>IFERROR(VLOOKUP(E155,市区町村リスト!A:D,4,FALSE),"")</f>
        <v/>
      </c>
    </row>
    <row r="156" spans="4:6">
      <c r="D156">
        <v>155</v>
      </c>
      <c r="E156" s="5" t="e">
        <f t="shared" si="2"/>
        <v>#REF!</v>
      </c>
      <c r="F156" s="7" t="str">
        <f>IFERROR(VLOOKUP(E156,市区町村リスト!A:D,4,FALSE),"")</f>
        <v/>
      </c>
    </row>
    <row r="157" spans="4:6">
      <c r="D157">
        <v>156</v>
      </c>
      <c r="E157" s="5" t="e">
        <f t="shared" si="2"/>
        <v>#REF!</v>
      </c>
      <c r="F157" s="7" t="str">
        <f>IFERROR(VLOOKUP(E157,市区町村リスト!A:D,4,FALSE),"")</f>
        <v/>
      </c>
    </row>
    <row r="158" spans="4:6">
      <c r="D158">
        <v>157</v>
      </c>
      <c r="E158" s="5" t="e">
        <f t="shared" si="2"/>
        <v>#REF!</v>
      </c>
      <c r="F158" s="7" t="str">
        <f>IFERROR(VLOOKUP(E158,市区町村リスト!A:D,4,FALSE),"")</f>
        <v/>
      </c>
    </row>
    <row r="159" spans="4:6">
      <c r="D159">
        <v>158</v>
      </c>
      <c r="E159" s="5" t="e">
        <f t="shared" si="2"/>
        <v>#REF!</v>
      </c>
      <c r="F159" s="7" t="str">
        <f>IFERROR(VLOOKUP(E159,市区町村リスト!A:D,4,FALSE),"")</f>
        <v/>
      </c>
    </row>
    <row r="160" spans="4:6">
      <c r="D160">
        <v>159</v>
      </c>
      <c r="E160" s="5" t="e">
        <f t="shared" si="2"/>
        <v>#REF!</v>
      </c>
      <c r="F160" s="7" t="str">
        <f>IFERROR(VLOOKUP(E160,市区町村リスト!A:D,4,FALSE),"")</f>
        <v/>
      </c>
    </row>
    <row r="161" spans="4:6">
      <c r="D161">
        <v>160</v>
      </c>
      <c r="E161" s="5" t="e">
        <f t="shared" si="2"/>
        <v>#REF!</v>
      </c>
      <c r="F161" s="7" t="str">
        <f>IFERROR(VLOOKUP(E161,市区町村リスト!A:D,4,FALSE),"")</f>
        <v/>
      </c>
    </row>
    <row r="162" spans="4:6">
      <c r="D162">
        <v>161</v>
      </c>
      <c r="E162" s="5" t="e">
        <f t="shared" si="2"/>
        <v>#REF!</v>
      </c>
      <c r="F162" s="7" t="str">
        <f>IFERROR(VLOOKUP(E162,市区町村リスト!A:D,4,FALSE),"")</f>
        <v/>
      </c>
    </row>
    <row r="163" spans="4:6">
      <c r="D163">
        <v>162</v>
      </c>
      <c r="E163" s="5" t="e">
        <f t="shared" si="2"/>
        <v>#REF!</v>
      </c>
      <c r="F163" s="7" t="str">
        <f>IFERROR(VLOOKUP(E163,市区町村リスト!A:D,4,FALSE),"")</f>
        <v/>
      </c>
    </row>
    <row r="164" spans="4:6">
      <c r="D164">
        <v>163</v>
      </c>
      <c r="E164" s="5" t="e">
        <f t="shared" si="2"/>
        <v>#REF!</v>
      </c>
      <c r="F164" s="7" t="str">
        <f>IFERROR(VLOOKUP(E164,市区町村リスト!A:D,4,FALSE),"")</f>
        <v/>
      </c>
    </row>
    <row r="165" spans="4:6">
      <c r="D165">
        <v>164</v>
      </c>
      <c r="E165" s="5" t="e">
        <f t="shared" si="2"/>
        <v>#REF!</v>
      </c>
      <c r="F165" s="7" t="str">
        <f>IFERROR(VLOOKUP(E165,市区町村リスト!A:D,4,FALSE),"")</f>
        <v/>
      </c>
    </row>
    <row r="166" spans="4:6">
      <c r="D166">
        <v>165</v>
      </c>
      <c r="E166" s="5" t="e">
        <f t="shared" si="2"/>
        <v>#REF!</v>
      </c>
      <c r="F166" s="7" t="str">
        <f>IFERROR(VLOOKUP(E166,市区町村リスト!A:D,4,FALSE),"")</f>
        <v/>
      </c>
    </row>
    <row r="167" spans="4:6">
      <c r="D167">
        <v>166</v>
      </c>
      <c r="E167" s="5" t="e">
        <f t="shared" si="2"/>
        <v>#REF!</v>
      </c>
      <c r="F167" s="7" t="str">
        <f>IFERROR(VLOOKUP(E167,市区町村リスト!A:D,4,FALSE),"")</f>
        <v/>
      </c>
    </row>
    <row r="168" spans="4:6">
      <c r="D168">
        <v>167</v>
      </c>
      <c r="E168" s="5" t="e">
        <f t="shared" si="2"/>
        <v>#REF!</v>
      </c>
      <c r="F168" s="7" t="str">
        <f>IFERROR(VLOOKUP(E168,市区町村リスト!A:D,4,FALSE),"")</f>
        <v/>
      </c>
    </row>
    <row r="169" spans="4:6">
      <c r="D169">
        <v>168</v>
      </c>
      <c r="E169" s="5" t="e">
        <f t="shared" si="2"/>
        <v>#REF!</v>
      </c>
      <c r="F169" s="7" t="str">
        <f>IFERROR(VLOOKUP(E169,市区町村リスト!A:D,4,FALSE),"")</f>
        <v/>
      </c>
    </row>
    <row r="170" spans="4:6">
      <c r="D170">
        <v>169</v>
      </c>
      <c r="E170" s="5" t="e">
        <f t="shared" si="2"/>
        <v>#REF!</v>
      </c>
      <c r="F170" s="7" t="str">
        <f>IFERROR(VLOOKUP(E170,市区町村リスト!A:D,4,FALSE),"")</f>
        <v/>
      </c>
    </row>
    <row r="171" spans="4:6">
      <c r="D171">
        <v>170</v>
      </c>
      <c r="E171" s="5" t="e">
        <f t="shared" si="2"/>
        <v>#REF!</v>
      </c>
      <c r="F171" s="7" t="str">
        <f>IFERROR(VLOOKUP(E171,市区町村リスト!A:D,4,FALSE),"")</f>
        <v/>
      </c>
    </row>
    <row r="172" spans="4:6">
      <c r="D172">
        <v>171</v>
      </c>
      <c r="E172" s="5" t="e">
        <f t="shared" si="2"/>
        <v>#REF!</v>
      </c>
      <c r="F172" s="7" t="str">
        <f>IFERROR(VLOOKUP(E172,市区町村リスト!A:D,4,FALSE),"")</f>
        <v/>
      </c>
    </row>
    <row r="173" spans="4:6">
      <c r="D173">
        <v>172</v>
      </c>
      <c r="E173" s="5" t="e">
        <f t="shared" si="2"/>
        <v>#REF!</v>
      </c>
      <c r="F173" s="7" t="str">
        <f>IFERROR(VLOOKUP(E173,市区町村リスト!A:D,4,FALSE),"")</f>
        <v/>
      </c>
    </row>
    <row r="174" spans="4:6">
      <c r="D174">
        <v>173</v>
      </c>
      <c r="E174" s="5" t="e">
        <f t="shared" si="2"/>
        <v>#REF!</v>
      </c>
      <c r="F174" s="7" t="str">
        <f>IFERROR(VLOOKUP(E174,市区町村リスト!A:D,4,FALSE),"")</f>
        <v/>
      </c>
    </row>
    <row r="175" spans="4:6">
      <c r="D175">
        <v>174</v>
      </c>
      <c r="E175" s="5" t="e">
        <f t="shared" si="2"/>
        <v>#REF!</v>
      </c>
      <c r="F175" s="7" t="str">
        <f>IFERROR(VLOOKUP(E175,市区町村リスト!A:D,4,FALSE),"")</f>
        <v/>
      </c>
    </row>
    <row r="176" spans="4:6">
      <c r="D176">
        <v>175</v>
      </c>
      <c r="E176" s="5" t="e">
        <f t="shared" si="2"/>
        <v>#REF!</v>
      </c>
      <c r="F176" s="7" t="str">
        <f>IFERROR(VLOOKUP(E176,市区町村リスト!A:D,4,FALSE),"")</f>
        <v/>
      </c>
    </row>
    <row r="177" spans="4:6">
      <c r="D177">
        <v>176</v>
      </c>
      <c r="E177" s="5" t="e">
        <f t="shared" si="2"/>
        <v>#REF!</v>
      </c>
      <c r="F177" s="7" t="str">
        <f>IFERROR(VLOOKUP(E177,市区町村リスト!A:D,4,FALSE),"")</f>
        <v/>
      </c>
    </row>
    <row r="178" spans="4:6">
      <c r="D178">
        <v>177</v>
      </c>
      <c r="E178" s="5" t="e">
        <f t="shared" si="2"/>
        <v>#REF!</v>
      </c>
      <c r="F178" s="7" t="str">
        <f>IFERROR(VLOOKUP(E178,市区町村リスト!A:D,4,FALSE),"")</f>
        <v/>
      </c>
    </row>
    <row r="179" spans="4:6">
      <c r="D179">
        <v>178</v>
      </c>
      <c r="E179" s="5" t="e">
        <f t="shared" si="2"/>
        <v>#REF!</v>
      </c>
      <c r="F179" s="7" t="str">
        <f>IFERROR(VLOOKUP(E179,市区町村リスト!A:D,4,FALSE),"")</f>
        <v/>
      </c>
    </row>
    <row r="180" spans="4:6">
      <c r="D180">
        <v>179</v>
      </c>
      <c r="E180" s="5" t="e">
        <f t="shared" si="2"/>
        <v>#REF!</v>
      </c>
      <c r="F180" s="7" t="str">
        <f>IFERROR(VLOOKUP(E180,市区町村リスト!A:D,4,FALSE),"")</f>
        <v/>
      </c>
    </row>
    <row r="181" spans="4:6">
      <c r="D181">
        <v>180</v>
      </c>
      <c r="E181" s="5" t="e">
        <f t="shared" si="2"/>
        <v>#REF!</v>
      </c>
      <c r="F181" s="7" t="str">
        <f>IFERROR(VLOOKUP(E181,市区町村リスト!A:D,4,FALSE),"")</f>
        <v/>
      </c>
    </row>
    <row r="182" spans="4:6">
      <c r="D182">
        <v>181</v>
      </c>
      <c r="E182" s="5" t="e">
        <f t="shared" si="2"/>
        <v>#REF!</v>
      </c>
      <c r="F182" s="7" t="str">
        <f>IFERROR(VLOOKUP(E182,市区町村リスト!A:D,4,FALSE),"")</f>
        <v/>
      </c>
    </row>
    <row r="183" spans="4:6">
      <c r="D183">
        <v>182</v>
      </c>
      <c r="E183" s="5" t="e">
        <f t="shared" si="2"/>
        <v>#REF!</v>
      </c>
      <c r="F183" s="7" t="str">
        <f>IFERROR(VLOOKUP(E183,市区町村リスト!A:D,4,FALSE),"")</f>
        <v/>
      </c>
    </row>
    <row r="184" spans="4:6">
      <c r="D184">
        <v>183</v>
      </c>
      <c r="E184" s="5" t="e">
        <f t="shared" si="2"/>
        <v>#REF!</v>
      </c>
      <c r="F184" s="7" t="str">
        <f>IFERROR(VLOOKUP(E184,市区町村リスト!A:D,4,FALSE),"")</f>
        <v/>
      </c>
    </row>
    <row r="185" spans="4:6">
      <c r="D185">
        <v>184</v>
      </c>
      <c r="E185" s="5" t="e">
        <f t="shared" si="2"/>
        <v>#REF!</v>
      </c>
      <c r="F185" s="7" t="str">
        <f>IFERROR(VLOOKUP(E185,市区町村リスト!A:D,4,FALSE),"")</f>
        <v/>
      </c>
    </row>
    <row r="186" spans="4:6">
      <c r="D186">
        <v>185</v>
      </c>
      <c r="E186" s="5" t="e">
        <f t="shared" si="2"/>
        <v>#REF!</v>
      </c>
      <c r="F186" s="7" t="str">
        <f>IFERROR(VLOOKUP(E186,市区町村リスト!A:D,4,FALSE),"")</f>
        <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27DC-5058-4BFA-A0BF-23C21CB9C99E}">
  <sheetPr codeName="Sheet6">
    <pageSetUpPr fitToPage="1"/>
  </sheetPr>
  <dimension ref="A1:AD1055"/>
  <sheetViews>
    <sheetView showGridLines="0" tabSelected="1" zoomScale="85" zoomScaleNormal="85" zoomScaleSheetLayoutView="85" workbookViewId="0">
      <selection activeCell="K234" sqref="K234:M234"/>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26" width="8.69921875" style="9"/>
    <col min="27" max="30" width="0" style="133" hidden="1" customWidth="1"/>
    <col min="31" max="16384" width="8.69921875" style="9"/>
  </cols>
  <sheetData>
    <row r="1" spans="3:30" s="1" customFormat="1" ht="6" customHeight="1" thickBot="1">
      <c r="AA1" s="129"/>
      <c r="AB1" s="129"/>
      <c r="AC1" s="129"/>
      <c r="AD1" s="129"/>
    </row>
    <row r="2" spans="3:30" s="1" customFormat="1" ht="60.75" customHeight="1" thickTop="1" thickBot="1">
      <c r="C2" s="223" t="s">
        <v>5340</v>
      </c>
      <c r="D2" s="224"/>
      <c r="E2" s="224"/>
      <c r="F2" s="224"/>
      <c r="G2" s="224"/>
      <c r="H2" s="224"/>
      <c r="I2" s="224"/>
      <c r="J2" s="224"/>
      <c r="K2" s="224"/>
      <c r="L2" s="224"/>
      <c r="M2" s="224"/>
      <c r="N2" s="224"/>
      <c r="O2" s="224"/>
      <c r="P2" s="225"/>
      <c r="AA2" s="129"/>
      <c r="AB2" s="129"/>
      <c r="AC2" s="129"/>
      <c r="AD2" s="129"/>
    </row>
    <row r="3" spans="3:30" s="1" customFormat="1" ht="6" customHeight="1" thickTop="1">
      <c r="AA3" s="129"/>
      <c r="AB3" s="129"/>
      <c r="AC3" s="129"/>
      <c r="AD3" s="129"/>
    </row>
    <row r="4" spans="3:30" s="1" customFormat="1" ht="18" customHeight="1">
      <c r="C4" s="18" t="s">
        <v>5342</v>
      </c>
      <c r="AA4" s="129"/>
      <c r="AB4" s="129"/>
      <c r="AC4" s="129"/>
      <c r="AD4" s="129"/>
    </row>
    <row r="5" spans="3:30" s="1" customFormat="1" ht="6" customHeight="1">
      <c r="AA5" s="129"/>
      <c r="AB5" s="129"/>
      <c r="AC5" s="129"/>
      <c r="AD5" s="129"/>
    </row>
    <row r="6" spans="3:30" s="1" customFormat="1">
      <c r="C6" s="19" t="s">
        <v>5343</v>
      </c>
      <c r="E6" s="12"/>
      <c r="F6" s="12"/>
      <c r="G6" s="12"/>
      <c r="H6" s="12"/>
      <c r="I6" s="12"/>
      <c r="J6" s="12"/>
      <c r="K6" s="12"/>
      <c r="L6" s="12"/>
      <c r="M6" s="12"/>
      <c r="N6" s="12"/>
      <c r="O6" s="12"/>
      <c r="P6" s="12"/>
      <c r="AA6" s="129"/>
      <c r="AB6" s="129"/>
      <c r="AC6" s="129"/>
      <c r="AD6" s="129"/>
    </row>
    <row r="7" spans="3:30" s="1" customFormat="1">
      <c r="C7" s="19" t="s">
        <v>5344</v>
      </c>
      <c r="E7" s="12"/>
      <c r="F7" s="12"/>
      <c r="G7" s="12"/>
      <c r="H7" s="12"/>
      <c r="I7" s="12"/>
      <c r="J7" s="12"/>
      <c r="K7" s="12"/>
      <c r="L7" s="12"/>
      <c r="M7" s="12"/>
      <c r="N7" s="12"/>
      <c r="O7" s="12"/>
      <c r="P7" s="12"/>
      <c r="AA7" s="129"/>
      <c r="AB7" s="129"/>
      <c r="AC7" s="129"/>
      <c r="AD7" s="129"/>
    </row>
    <row r="8" spans="3:30" s="1" customFormat="1">
      <c r="C8" s="19" t="s">
        <v>5345</v>
      </c>
      <c r="E8" s="12"/>
      <c r="F8" s="12"/>
      <c r="G8" s="12"/>
      <c r="H8" s="12"/>
      <c r="I8" s="12"/>
      <c r="J8" s="12"/>
      <c r="K8" s="12"/>
      <c r="L8" s="12"/>
      <c r="M8" s="12"/>
      <c r="N8" s="12"/>
      <c r="O8" s="12"/>
      <c r="P8" s="12"/>
      <c r="AA8" s="129"/>
      <c r="AB8" s="129"/>
      <c r="AC8" s="129"/>
      <c r="AD8" s="129"/>
    </row>
    <row r="9" spans="3:30" s="1" customFormat="1">
      <c r="C9" s="19" t="s">
        <v>5346</v>
      </c>
      <c r="E9" s="12"/>
      <c r="F9" s="12"/>
      <c r="G9" s="12"/>
      <c r="H9" s="12"/>
      <c r="I9" s="12"/>
      <c r="J9" s="12"/>
      <c r="K9" s="12"/>
      <c r="L9" s="12"/>
      <c r="M9" s="12"/>
      <c r="N9" s="12"/>
      <c r="O9" s="12"/>
      <c r="P9" s="12"/>
      <c r="AA9" s="129"/>
      <c r="AB9" s="129"/>
      <c r="AC9" s="129"/>
      <c r="AD9" s="129"/>
    </row>
    <row r="10" spans="3:30" s="1" customFormat="1" ht="6" customHeight="1">
      <c r="AA10" s="129"/>
      <c r="AB10" s="129"/>
      <c r="AC10" s="129"/>
      <c r="AD10" s="129"/>
    </row>
    <row r="11" spans="3:30" s="1" customFormat="1" ht="18" customHeight="1">
      <c r="C11" s="18" t="s">
        <v>5347</v>
      </c>
      <c r="AA11" s="129"/>
      <c r="AB11" s="129"/>
      <c r="AC11" s="129"/>
      <c r="AD11" s="129"/>
    </row>
    <row r="12" spans="3:30" s="1" customFormat="1" ht="6" customHeight="1">
      <c r="AA12" s="129"/>
      <c r="AB12" s="129"/>
      <c r="AC12" s="129"/>
      <c r="AD12" s="129"/>
    </row>
    <row r="13" spans="3:30" s="1" customFormat="1">
      <c r="C13" s="19" t="s">
        <v>5348</v>
      </c>
      <c r="E13" s="12"/>
      <c r="F13" s="12"/>
      <c r="G13" s="12"/>
      <c r="H13" s="12"/>
      <c r="I13" s="12"/>
      <c r="J13" s="12"/>
      <c r="K13" s="12"/>
      <c r="L13" s="12"/>
      <c r="M13" s="12"/>
      <c r="N13" s="12"/>
      <c r="O13" s="12"/>
      <c r="P13" s="12"/>
      <c r="AA13" s="129"/>
      <c r="AB13" s="129"/>
      <c r="AC13" s="129"/>
      <c r="AD13" s="129"/>
    </row>
    <row r="14" spans="3:30" s="1" customFormat="1">
      <c r="C14" s="19"/>
      <c r="E14" s="12"/>
      <c r="F14" s="12"/>
      <c r="G14" s="12"/>
      <c r="H14" s="12"/>
      <c r="I14" s="12"/>
      <c r="J14" s="12"/>
      <c r="K14" s="12"/>
      <c r="L14" s="12"/>
      <c r="M14" s="12"/>
      <c r="N14" s="12"/>
      <c r="O14" s="12"/>
      <c r="P14" s="12"/>
      <c r="AA14" s="129"/>
      <c r="AB14" s="129"/>
      <c r="AC14" s="129"/>
      <c r="AD14" s="129"/>
    </row>
    <row r="15" spans="3:30" s="1" customFormat="1">
      <c r="C15" s="19" t="s">
        <v>5349</v>
      </c>
      <c r="E15" s="12"/>
      <c r="F15" s="12"/>
      <c r="G15" s="12"/>
      <c r="H15" s="12"/>
      <c r="I15" s="12"/>
      <c r="J15" s="12"/>
      <c r="K15" s="12"/>
      <c r="L15" s="12"/>
      <c r="M15" s="12"/>
      <c r="N15" s="12"/>
      <c r="O15" s="12"/>
      <c r="P15" s="12"/>
      <c r="AA15" s="129"/>
      <c r="AB15" s="129"/>
      <c r="AC15" s="129"/>
      <c r="AD15" s="129"/>
    </row>
    <row r="16" spans="3:30" s="1" customFormat="1">
      <c r="C16" s="19" t="s">
        <v>6458</v>
      </c>
      <c r="E16" s="12"/>
      <c r="F16" s="12"/>
      <c r="G16" s="12"/>
      <c r="H16" s="12"/>
      <c r="I16" s="12"/>
      <c r="J16" s="12"/>
      <c r="K16" s="12"/>
      <c r="L16" s="12"/>
      <c r="M16" s="12"/>
      <c r="N16" s="12"/>
      <c r="O16" s="12"/>
      <c r="P16" s="12"/>
      <c r="AA16" s="129"/>
      <c r="AB16" s="129"/>
      <c r="AC16" s="129"/>
      <c r="AD16" s="129"/>
    </row>
    <row r="17" spans="3:30" s="1" customFormat="1">
      <c r="C17" s="19" t="s">
        <v>5351</v>
      </c>
      <c r="E17" s="12"/>
      <c r="F17" s="12"/>
      <c r="G17" s="12"/>
      <c r="H17" s="12"/>
      <c r="I17" s="12"/>
      <c r="J17" s="12"/>
      <c r="K17" s="12"/>
      <c r="L17" s="12"/>
      <c r="M17" s="12"/>
      <c r="N17" s="12"/>
      <c r="O17" s="12"/>
      <c r="P17" s="12"/>
      <c r="AA17" s="129"/>
      <c r="AB17" s="129"/>
      <c r="AC17" s="129"/>
      <c r="AD17" s="129"/>
    </row>
    <row r="18" spans="3:30" s="1" customFormat="1" ht="6" customHeight="1">
      <c r="AA18" s="129"/>
      <c r="AB18" s="129"/>
      <c r="AC18" s="129"/>
      <c r="AD18" s="129"/>
    </row>
    <row r="19" spans="3:30" s="1" customFormat="1" ht="18" customHeight="1">
      <c r="C19" s="18" t="s">
        <v>5352</v>
      </c>
      <c r="AA19" s="129"/>
      <c r="AB19" s="129"/>
      <c r="AC19" s="129"/>
      <c r="AD19" s="129"/>
    </row>
    <row r="20" spans="3:30" s="1" customFormat="1" ht="6" customHeight="1">
      <c r="AA20" s="129"/>
      <c r="AB20" s="129"/>
      <c r="AC20" s="129"/>
      <c r="AD20" s="129"/>
    </row>
    <row r="21" spans="3:30" s="1" customFormat="1">
      <c r="C21" s="19" t="s">
        <v>5353</v>
      </c>
      <c r="E21" s="12"/>
      <c r="F21" s="12"/>
      <c r="G21" s="12"/>
      <c r="H21" s="12"/>
      <c r="I21" s="12"/>
      <c r="J21" s="12"/>
      <c r="K21" s="12"/>
      <c r="L21" s="12"/>
      <c r="M21" s="12"/>
      <c r="N21" s="12"/>
      <c r="O21" s="12"/>
      <c r="P21" s="12"/>
      <c r="AA21" s="129"/>
      <c r="AB21" s="129"/>
      <c r="AC21" s="129"/>
      <c r="AD21" s="129"/>
    </row>
    <row r="22" spans="3:30" s="1" customFormat="1">
      <c r="C22" s="19" t="s">
        <v>5354</v>
      </c>
      <c r="E22" s="12"/>
      <c r="F22" s="12"/>
      <c r="G22" s="12"/>
      <c r="H22" s="12"/>
      <c r="I22" s="12"/>
      <c r="J22" s="12"/>
      <c r="K22" s="12"/>
      <c r="L22" s="12"/>
      <c r="M22" s="12"/>
      <c r="N22" s="12"/>
      <c r="O22" s="12"/>
      <c r="P22" s="12"/>
      <c r="AA22" s="129"/>
      <c r="AB22" s="129"/>
      <c r="AC22" s="129"/>
      <c r="AD22" s="129"/>
    </row>
    <row r="23" spans="3:30" s="1" customFormat="1">
      <c r="C23" s="61" t="s">
        <v>6455</v>
      </c>
      <c r="D23" s="62"/>
      <c r="E23" s="63"/>
      <c r="F23" s="63"/>
      <c r="G23" s="63"/>
      <c r="H23" s="63"/>
      <c r="I23" s="63"/>
      <c r="J23" s="63"/>
      <c r="K23" s="12"/>
      <c r="L23" s="12"/>
      <c r="M23" s="12"/>
      <c r="N23" s="12"/>
      <c r="O23" s="12"/>
      <c r="P23" s="12"/>
      <c r="AA23" s="129"/>
      <c r="AB23" s="129"/>
      <c r="AC23" s="129"/>
      <c r="AD23" s="129"/>
    </row>
    <row r="24" spans="3:30" s="1" customFormat="1">
      <c r="C24" s="19" t="s">
        <v>5355</v>
      </c>
      <c r="E24" s="12"/>
      <c r="F24" s="12"/>
      <c r="G24" s="12"/>
      <c r="H24" s="12"/>
      <c r="I24" s="12"/>
      <c r="J24" s="12"/>
      <c r="K24" s="12"/>
      <c r="L24" s="12"/>
      <c r="M24" s="12"/>
      <c r="N24" s="12"/>
      <c r="O24" s="12"/>
      <c r="P24" s="12"/>
      <c r="AA24" s="129"/>
      <c r="AB24" s="129"/>
      <c r="AC24" s="129"/>
      <c r="AD24" s="129"/>
    </row>
    <row r="25" spans="3:30" s="1" customFormat="1">
      <c r="C25" s="19" t="s">
        <v>5356</v>
      </c>
      <c r="E25" s="12"/>
      <c r="F25" s="12"/>
      <c r="G25" s="12"/>
      <c r="H25" s="12"/>
      <c r="I25" s="12"/>
      <c r="J25" s="12"/>
      <c r="K25" s="12"/>
      <c r="L25" s="12"/>
      <c r="M25" s="12"/>
      <c r="N25" s="12"/>
      <c r="O25" s="12"/>
      <c r="P25" s="12"/>
      <c r="AA25" s="129"/>
      <c r="AB25" s="129"/>
      <c r="AC25" s="129"/>
      <c r="AD25" s="129"/>
    </row>
    <row r="26" spans="3:30" s="1" customFormat="1">
      <c r="C26" s="19"/>
      <c r="E26" s="12"/>
      <c r="F26" s="12"/>
      <c r="G26" s="12"/>
      <c r="H26" s="12"/>
      <c r="I26" s="12"/>
      <c r="J26" s="12"/>
      <c r="K26" s="12"/>
      <c r="L26" s="12"/>
      <c r="M26" s="12"/>
      <c r="N26" s="12"/>
      <c r="O26" s="12"/>
      <c r="P26" s="12"/>
      <c r="AA26" s="129"/>
      <c r="AB26" s="129"/>
      <c r="AC26" s="129"/>
      <c r="AD26" s="129"/>
    </row>
    <row r="27" spans="3:30" s="1" customFormat="1">
      <c r="C27" s="21" t="s">
        <v>5357</v>
      </c>
      <c r="E27" s="12"/>
      <c r="G27" s="12"/>
      <c r="H27" s="12"/>
      <c r="I27" s="12"/>
      <c r="J27" s="12"/>
      <c r="K27" s="12"/>
      <c r="L27" s="12"/>
      <c r="M27" s="12"/>
      <c r="N27" s="12"/>
      <c r="O27" s="12"/>
      <c r="P27" s="12"/>
      <c r="AA27" s="129"/>
      <c r="AB27" s="129"/>
      <c r="AC27" s="129"/>
      <c r="AD27" s="129"/>
    </row>
    <row r="28" spans="3:30" s="1" customFormat="1">
      <c r="C28" s="19" t="s">
        <v>5358</v>
      </c>
      <c r="E28" s="12"/>
      <c r="F28" s="12"/>
      <c r="G28" s="12"/>
      <c r="H28" s="12"/>
      <c r="I28" s="12"/>
      <c r="J28" s="12"/>
      <c r="K28" s="12"/>
      <c r="L28" s="12"/>
      <c r="M28" s="12"/>
      <c r="N28" s="12"/>
      <c r="O28" s="12"/>
      <c r="P28" s="12"/>
      <c r="AA28" s="129"/>
      <c r="AB28" s="129"/>
      <c r="AC28" s="129"/>
      <c r="AD28" s="129"/>
    </row>
    <row r="29" spans="3:30" s="1" customFormat="1" ht="6" customHeight="1">
      <c r="AA29" s="129"/>
      <c r="AB29" s="129"/>
      <c r="AC29" s="129"/>
      <c r="AD29" s="129"/>
    </row>
    <row r="30" spans="3:30" s="1" customFormat="1">
      <c r="C30" s="21" t="s">
        <v>5359</v>
      </c>
      <c r="E30" s="12"/>
      <c r="G30" s="12"/>
      <c r="H30" s="12"/>
      <c r="I30" s="12"/>
      <c r="J30" s="12"/>
      <c r="K30" s="12"/>
      <c r="L30" s="12"/>
      <c r="M30" s="12"/>
      <c r="N30" s="12"/>
      <c r="O30" s="12"/>
      <c r="P30" s="12"/>
      <c r="AA30" s="129"/>
      <c r="AB30" s="129"/>
      <c r="AC30" s="129"/>
      <c r="AD30" s="129"/>
    </row>
    <row r="31" spans="3:30" s="98" customFormat="1">
      <c r="C31" s="97" t="s">
        <v>6392</v>
      </c>
      <c r="E31" s="99"/>
      <c r="G31" s="99"/>
      <c r="H31" s="99"/>
      <c r="I31" s="99"/>
      <c r="J31" s="99"/>
      <c r="K31" s="99"/>
      <c r="L31" s="99"/>
      <c r="M31" s="99"/>
      <c r="N31" s="99"/>
      <c r="O31" s="99"/>
      <c r="P31" s="99"/>
      <c r="AA31" s="130"/>
      <c r="AB31" s="130"/>
      <c r="AC31" s="130"/>
      <c r="AD31" s="130"/>
    </row>
    <row r="32" spans="3:30" s="1" customFormat="1" ht="18">
      <c r="C32" s="19" t="s">
        <v>6504</v>
      </c>
      <c r="D32" s="138" t="s">
        <v>6505</v>
      </c>
      <c r="E32" s="139"/>
      <c r="F32" s="139"/>
      <c r="G32" s="139"/>
      <c r="H32" s="139"/>
      <c r="I32" s="12"/>
      <c r="J32" s="12"/>
      <c r="K32" s="12"/>
      <c r="L32" s="12"/>
      <c r="M32" s="12"/>
      <c r="N32" s="12"/>
      <c r="O32" s="12"/>
      <c r="P32" s="12"/>
      <c r="AA32" s="129"/>
      <c r="AB32" s="129"/>
      <c r="AC32" s="129"/>
      <c r="AD32" s="129"/>
    </row>
    <row r="33" spans="1:30" s="1" customFormat="1">
      <c r="C33" s="19"/>
      <c r="E33" s="12"/>
      <c r="F33" s="12"/>
      <c r="G33" s="12"/>
      <c r="H33" s="12"/>
      <c r="I33" s="12"/>
      <c r="J33" s="12"/>
      <c r="K33" s="12"/>
      <c r="L33" s="12"/>
      <c r="M33" s="12"/>
      <c r="N33" s="12"/>
      <c r="O33" s="12"/>
      <c r="P33" s="12"/>
      <c r="AA33" s="129"/>
      <c r="AB33" s="129"/>
      <c r="AC33" s="129"/>
      <c r="AD33" s="129"/>
    </row>
    <row r="34" spans="1:30" s="12" customFormat="1" ht="18" customHeight="1">
      <c r="C34" s="21" t="s">
        <v>5360</v>
      </c>
      <c r="AA34" s="131"/>
      <c r="AB34" s="131"/>
      <c r="AC34" s="131"/>
      <c r="AD34" s="131"/>
    </row>
    <row r="35" spans="1:30" s="57" customFormat="1" ht="6" customHeight="1">
      <c r="A35" s="1"/>
      <c r="B35" s="1"/>
      <c r="C35" s="1"/>
      <c r="D35" s="1"/>
      <c r="E35" s="1"/>
      <c r="F35" s="1"/>
      <c r="G35" s="1"/>
      <c r="H35" s="1"/>
      <c r="I35" s="1"/>
      <c r="J35" s="1"/>
      <c r="K35" s="1"/>
      <c r="L35" s="1"/>
      <c r="M35" s="1"/>
      <c r="N35" s="1"/>
      <c r="O35" s="1"/>
      <c r="P35" s="1"/>
      <c r="Q35" s="1"/>
      <c r="R35" s="1"/>
      <c r="AA35" s="132"/>
      <c r="AB35" s="132"/>
      <c r="AC35" s="132"/>
      <c r="AD35" s="132"/>
    </row>
    <row r="36" spans="1:30" s="57" customFormat="1" ht="14.25" customHeight="1">
      <c r="A36" s="1"/>
      <c r="B36" s="1"/>
      <c r="C36" s="11" t="s">
        <v>5361</v>
      </c>
      <c r="D36" s="1"/>
      <c r="E36" s="1"/>
      <c r="F36" s="1"/>
      <c r="G36" s="1"/>
      <c r="H36" s="1"/>
      <c r="I36" s="1"/>
      <c r="J36" s="1"/>
      <c r="K36" s="1"/>
      <c r="L36" s="1"/>
      <c r="M36" s="1"/>
      <c r="N36" s="1"/>
      <c r="O36" s="1"/>
      <c r="P36" s="1"/>
      <c r="Q36" s="1"/>
      <c r="R36" s="1"/>
      <c r="AA36" s="132"/>
      <c r="AB36" s="132"/>
      <c r="AC36" s="132"/>
      <c r="AD36" s="132"/>
    </row>
    <row r="37" spans="1:30" s="57" customFormat="1" ht="14.25" customHeight="1">
      <c r="A37" s="1"/>
      <c r="B37" s="1"/>
      <c r="C37" s="11" t="s">
        <v>5362</v>
      </c>
      <c r="D37" s="1"/>
      <c r="E37" s="1"/>
      <c r="F37" s="1"/>
      <c r="G37" s="1"/>
      <c r="H37" s="1"/>
      <c r="I37" s="1"/>
      <c r="J37" s="1"/>
      <c r="K37" s="1"/>
      <c r="L37" s="1"/>
      <c r="M37" s="1"/>
      <c r="N37" s="1"/>
      <c r="O37" s="1"/>
      <c r="P37" s="1"/>
      <c r="Q37" s="1"/>
      <c r="R37" s="1"/>
      <c r="AA37" s="132"/>
      <c r="AB37" s="132"/>
      <c r="AC37" s="132"/>
      <c r="AD37" s="132"/>
    </row>
    <row r="38" spans="1:30" s="57" customFormat="1" ht="3" customHeight="1">
      <c r="A38" s="1"/>
      <c r="B38" s="1"/>
      <c r="C38" s="11"/>
      <c r="D38" s="1"/>
      <c r="E38" s="1"/>
      <c r="F38" s="1"/>
      <c r="G38" s="1"/>
      <c r="H38" s="1"/>
      <c r="I38" s="1"/>
      <c r="J38" s="1"/>
      <c r="K38" s="1"/>
      <c r="L38" s="1"/>
      <c r="M38" s="1"/>
      <c r="N38" s="1"/>
      <c r="O38" s="1"/>
      <c r="P38" s="1"/>
      <c r="Q38" s="1"/>
      <c r="R38" s="1"/>
      <c r="AA38" s="132"/>
      <c r="AB38" s="132"/>
      <c r="AC38" s="132"/>
      <c r="AD38" s="132"/>
    </row>
    <row r="39" spans="1:30" s="57" customFormat="1" ht="14.25" customHeight="1">
      <c r="A39" s="1"/>
      <c r="B39" s="1"/>
      <c r="C39" s="226" t="s">
        <v>5363</v>
      </c>
      <c r="D39" s="227"/>
      <c r="E39" s="227"/>
      <c r="F39" s="227"/>
      <c r="G39" s="227"/>
      <c r="H39" s="227"/>
      <c r="I39" s="227"/>
      <c r="J39" s="227"/>
      <c r="K39" s="227"/>
      <c r="L39" s="227"/>
      <c r="M39" s="227"/>
      <c r="N39" s="227"/>
      <c r="O39" s="227"/>
      <c r="P39" s="227"/>
      <c r="Q39" s="1"/>
      <c r="R39" s="1"/>
      <c r="AA39" s="132"/>
      <c r="AB39" s="132"/>
      <c r="AC39" s="132"/>
      <c r="AD39" s="132"/>
    </row>
    <row r="40" spans="1:30" s="57" customFormat="1" ht="22.5" customHeight="1">
      <c r="A40" s="9"/>
      <c r="B40" s="9"/>
      <c r="C40" s="228" t="s">
        <v>5364</v>
      </c>
      <c r="D40" s="229"/>
      <c r="E40" s="228" t="s">
        <v>5365</v>
      </c>
      <c r="F40" s="211"/>
      <c r="G40" s="211"/>
      <c r="H40" s="211"/>
      <c r="I40" s="211"/>
      <c r="J40" s="211"/>
      <c r="K40" s="211"/>
      <c r="L40" s="211"/>
      <c r="M40" s="211"/>
      <c r="N40" s="211"/>
      <c r="O40" s="211"/>
      <c r="P40" s="229"/>
      <c r="Q40" s="9"/>
      <c r="R40" s="9"/>
      <c r="AA40" s="132"/>
      <c r="AB40" s="132"/>
      <c r="AC40" s="132"/>
      <c r="AD40" s="132"/>
    </row>
    <row r="41" spans="1:30" s="57" customFormat="1" ht="22.5" customHeight="1">
      <c r="A41" s="1"/>
      <c r="B41" s="1"/>
      <c r="C41" s="228" t="s">
        <v>5366</v>
      </c>
      <c r="D41" s="229"/>
      <c r="E41" s="230" t="s">
        <v>6453</v>
      </c>
      <c r="F41" s="213"/>
      <c r="G41" s="213"/>
      <c r="H41" s="213"/>
      <c r="I41" s="213"/>
      <c r="J41" s="213"/>
      <c r="K41" s="213"/>
      <c r="L41" s="213"/>
      <c r="M41" s="213"/>
      <c r="N41" s="213"/>
      <c r="O41" s="213"/>
      <c r="P41" s="214"/>
      <c r="Q41" s="1"/>
      <c r="R41" s="1"/>
      <c r="AA41" s="132"/>
      <c r="AB41" s="132"/>
      <c r="AC41" s="132"/>
      <c r="AD41" s="132"/>
    </row>
    <row r="42" spans="1:30" s="1" customFormat="1" ht="6" customHeight="1">
      <c r="A42" s="15"/>
      <c r="B42" s="15"/>
      <c r="C42" s="15"/>
      <c r="D42" s="12"/>
      <c r="E42" s="12"/>
      <c r="F42" s="12"/>
      <c r="G42" s="12"/>
      <c r="H42" s="12"/>
      <c r="I42" s="12"/>
      <c r="J42" s="12"/>
      <c r="K42" s="12"/>
      <c r="L42" s="12"/>
      <c r="M42" s="12"/>
      <c r="N42" s="12"/>
      <c r="O42" s="12"/>
      <c r="AA42" s="129"/>
      <c r="AB42" s="129"/>
      <c r="AC42" s="129"/>
      <c r="AD42" s="129"/>
    </row>
    <row r="43" spans="1:30" s="1" customFormat="1">
      <c r="A43" s="15"/>
      <c r="B43" s="15"/>
      <c r="C43" s="27"/>
      <c r="D43" s="10" t="s">
        <v>5368</v>
      </c>
      <c r="E43" s="12"/>
      <c r="F43" s="12"/>
      <c r="G43" s="12"/>
      <c r="H43" s="12"/>
      <c r="I43" s="12"/>
      <c r="J43" s="12"/>
      <c r="K43" s="12"/>
      <c r="L43" s="12"/>
      <c r="M43" s="12"/>
      <c r="N43" s="12"/>
      <c r="O43" s="12"/>
      <c r="AA43" s="129"/>
      <c r="AB43" s="129"/>
      <c r="AC43" s="129"/>
      <c r="AD43" s="129"/>
    </row>
    <row r="44" spans="1:30" s="1" customFormat="1" ht="6" customHeight="1">
      <c r="A44" s="15"/>
      <c r="B44" s="15"/>
      <c r="C44" s="15"/>
      <c r="D44" s="12"/>
      <c r="E44" s="12"/>
      <c r="F44" s="12"/>
      <c r="G44" s="12"/>
      <c r="H44" s="12"/>
      <c r="I44" s="12"/>
      <c r="J44" s="12"/>
      <c r="K44" s="12"/>
      <c r="L44" s="12"/>
      <c r="M44" s="12"/>
      <c r="N44" s="12"/>
      <c r="O44" s="12"/>
      <c r="AA44" s="129"/>
      <c r="AB44" s="129"/>
      <c r="AC44" s="129"/>
      <c r="AD44" s="129"/>
    </row>
    <row r="45" spans="1:30" s="1" customFormat="1" ht="14.1" customHeight="1">
      <c r="A45" s="15"/>
      <c r="B45" s="15"/>
      <c r="C45" s="15"/>
      <c r="D45" s="231" t="s">
        <v>5369</v>
      </c>
      <c r="E45" s="231"/>
      <c r="F45" s="231"/>
      <c r="G45" s="231"/>
      <c r="H45" s="231"/>
      <c r="I45" s="231"/>
      <c r="J45" s="231"/>
      <c r="K45" s="231"/>
      <c r="L45" s="231"/>
      <c r="M45" s="231"/>
      <c r="N45" s="231"/>
      <c r="O45" s="231"/>
      <c r="AA45" s="129"/>
      <c r="AB45" s="129"/>
      <c r="AC45" s="129"/>
      <c r="AD45" s="129"/>
    </row>
    <row r="46" spans="1:30" s="1" customFormat="1" ht="14.1" customHeight="1">
      <c r="A46" s="15"/>
      <c r="B46" s="15"/>
      <c r="C46" s="27"/>
      <c r="D46" s="231" t="s">
        <v>5370</v>
      </c>
      <c r="E46" s="231"/>
      <c r="F46" s="231"/>
      <c r="G46" s="231"/>
      <c r="H46" s="231"/>
      <c r="I46" s="231"/>
      <c r="J46" s="231"/>
      <c r="K46" s="231"/>
      <c r="L46" s="231"/>
      <c r="M46" s="231"/>
      <c r="N46" s="231"/>
      <c r="O46" s="231"/>
      <c r="AA46" s="129"/>
      <c r="AB46" s="129"/>
      <c r="AC46" s="129"/>
      <c r="AD46" s="129"/>
    </row>
    <row r="47" spans="1:30" s="1" customFormat="1" ht="18" customHeight="1">
      <c r="A47" s="15"/>
      <c r="B47" s="15"/>
      <c r="C47" s="15"/>
      <c r="D47" s="12"/>
      <c r="E47" s="12"/>
      <c r="F47" s="12"/>
      <c r="G47" s="12"/>
      <c r="H47" s="12"/>
      <c r="I47" s="12"/>
      <c r="J47" s="12"/>
      <c r="K47" s="12"/>
      <c r="L47" s="12"/>
      <c r="M47" s="12"/>
      <c r="N47" s="12"/>
      <c r="O47" s="12"/>
      <c r="AA47" s="129"/>
      <c r="AB47" s="129"/>
      <c r="AC47" s="129"/>
      <c r="AD47" s="129"/>
    </row>
    <row r="48" spans="1:30" s="1" customFormat="1" ht="18" customHeight="1">
      <c r="AA48" s="129"/>
      <c r="AB48" s="129"/>
      <c r="AC48" s="129"/>
      <c r="AD48" s="129"/>
    </row>
    <row r="49" spans="1:30" s="1" customFormat="1" ht="33" customHeight="1">
      <c r="A49" s="9"/>
      <c r="C49" s="154" t="s">
        <v>5371</v>
      </c>
      <c r="D49" s="155"/>
      <c r="E49" s="155"/>
      <c r="F49" s="155"/>
      <c r="G49" s="155"/>
      <c r="H49" s="155"/>
      <c r="I49" s="155"/>
      <c r="J49" s="155"/>
      <c r="K49" s="155"/>
      <c r="L49" s="155"/>
      <c r="M49" s="155"/>
      <c r="N49" s="155"/>
      <c r="O49" s="155"/>
      <c r="P49" s="156"/>
      <c r="R49" s="9"/>
      <c r="S49" s="125" t="s">
        <v>6506</v>
      </c>
      <c r="AA49" s="129"/>
      <c r="AB49" s="129"/>
      <c r="AC49" s="129"/>
      <c r="AD49" s="129"/>
    </row>
    <row r="50" spans="1:30" s="57" customFormat="1" ht="15">
      <c r="A50" s="1"/>
      <c r="B50" s="1"/>
      <c r="C50" s="1"/>
      <c r="D50" s="1"/>
      <c r="E50" s="1"/>
      <c r="F50" s="1"/>
      <c r="G50" s="1"/>
      <c r="H50" s="1"/>
      <c r="I50" s="1"/>
      <c r="J50" s="1"/>
      <c r="K50" s="1"/>
      <c r="L50" s="1"/>
      <c r="M50" s="1"/>
      <c r="N50" s="1"/>
      <c r="O50" s="1"/>
      <c r="P50" s="1"/>
      <c r="Q50" s="1"/>
      <c r="R50" s="1"/>
      <c r="AA50" s="132"/>
      <c r="AB50" s="132"/>
      <c r="AC50" s="132"/>
      <c r="AD50" s="132"/>
    </row>
    <row r="51" spans="1:30" s="1" customFormat="1" ht="18" customHeight="1">
      <c r="D51" s="1" t="s">
        <v>6386</v>
      </c>
      <c r="S51" s="126"/>
      <c r="T51" s="127" t="s">
        <v>6507</v>
      </c>
      <c r="AA51" s="129"/>
      <c r="AB51" s="129"/>
      <c r="AC51" s="129"/>
      <c r="AD51" s="129"/>
    </row>
    <row r="52" spans="1:30" s="1" customFormat="1" ht="18" customHeight="1">
      <c r="D52" s="1" t="s">
        <v>6385</v>
      </c>
      <c r="S52" s="128"/>
      <c r="T52" s="127" t="s">
        <v>6508</v>
      </c>
      <c r="AA52" s="129"/>
      <c r="AB52" s="129"/>
      <c r="AC52" s="129"/>
      <c r="AD52" s="129"/>
    </row>
    <row r="53" spans="1:30" s="1" customFormat="1" ht="9" customHeight="1">
      <c r="A53" s="9"/>
      <c r="R53" s="9"/>
      <c r="AA53" s="129"/>
      <c r="AB53" s="129"/>
      <c r="AC53" s="129"/>
      <c r="AD53" s="129"/>
    </row>
    <row r="54" spans="1:30" s="1" customFormat="1" ht="18" customHeight="1">
      <c r="A54" s="9"/>
      <c r="D54" s="12" t="s">
        <v>5384</v>
      </c>
      <c r="E54" s="12"/>
      <c r="F54" s="12"/>
      <c r="G54" s="12"/>
      <c r="H54" s="12"/>
      <c r="I54" s="12"/>
      <c r="J54" s="12"/>
      <c r="K54" s="12"/>
      <c r="L54" s="12"/>
      <c r="M54" s="12"/>
      <c r="R54" s="9"/>
      <c r="AA54" s="129"/>
      <c r="AB54" s="129"/>
      <c r="AC54" s="129"/>
      <c r="AD54" s="129"/>
    </row>
    <row r="55" spans="1:30" s="1" customFormat="1" ht="18" customHeight="1">
      <c r="A55" s="9"/>
      <c r="D55" s="17" t="s">
        <v>5385</v>
      </c>
      <c r="E55" s="12" t="s">
        <v>6387</v>
      </c>
      <c r="F55" s="12"/>
      <c r="G55" s="12"/>
      <c r="H55" s="12"/>
      <c r="I55" s="12"/>
      <c r="J55" s="12"/>
      <c r="K55" s="12"/>
      <c r="L55" s="12"/>
      <c r="M55" s="12"/>
      <c r="R55" s="9"/>
      <c r="AA55" s="129"/>
      <c r="AB55" s="129"/>
      <c r="AC55" s="129"/>
      <c r="AD55" s="129"/>
    </row>
    <row r="56" spans="1:30" s="1" customFormat="1" ht="9" customHeight="1">
      <c r="D56" s="12" t="s">
        <v>5401</v>
      </c>
      <c r="E56" s="12"/>
      <c r="F56" s="12"/>
      <c r="G56" s="12"/>
      <c r="H56" s="12"/>
      <c r="I56" s="12"/>
      <c r="J56" s="12"/>
      <c r="K56" s="12"/>
      <c r="L56" s="12"/>
      <c r="M56" s="12"/>
      <c r="AA56" s="129"/>
      <c r="AB56" s="129"/>
      <c r="AC56" s="129"/>
      <c r="AD56" s="129"/>
    </row>
    <row r="57" spans="1:30" s="1" customFormat="1">
      <c r="D57" s="14" t="s">
        <v>5402</v>
      </c>
      <c r="E57" s="12"/>
      <c r="F57" s="12"/>
      <c r="G57" s="12"/>
      <c r="H57" s="12"/>
      <c r="I57" s="12"/>
      <c r="J57" s="12"/>
      <c r="K57" s="12"/>
      <c r="L57" s="12"/>
      <c r="M57" s="12"/>
      <c r="AA57" s="129"/>
      <c r="AB57" s="129"/>
      <c r="AC57" s="129"/>
      <c r="AD57" s="129"/>
    </row>
    <row r="58" spans="1:30" s="1" customFormat="1" ht="18" customHeight="1">
      <c r="D58" s="145" t="s">
        <v>5403</v>
      </c>
      <c r="E58" s="146"/>
      <c r="AA58" s="129"/>
      <c r="AB58" s="129"/>
      <c r="AC58" s="129"/>
      <c r="AD58" s="129"/>
    </row>
    <row r="59" spans="1:30" s="1" customFormat="1" ht="27.75" customHeight="1">
      <c r="A59" s="9"/>
      <c r="D59" s="147"/>
      <c r="E59" s="148"/>
      <c r="R59" s="9"/>
      <c r="AA59" s="129"/>
      <c r="AB59" s="129"/>
      <c r="AC59" s="129"/>
      <c r="AD59" s="129"/>
    </row>
    <row r="60" spans="1:30" s="1" customFormat="1" ht="18" customHeight="1">
      <c r="AA60" s="129"/>
      <c r="AB60" s="129"/>
      <c r="AC60" s="129"/>
      <c r="AD60" s="129"/>
    </row>
    <row r="61" spans="1:30" s="57" customFormat="1" ht="33" customHeight="1">
      <c r="A61" s="1"/>
      <c r="B61" s="1"/>
      <c r="C61" s="154" t="s">
        <v>6388</v>
      </c>
      <c r="D61" s="155"/>
      <c r="E61" s="155"/>
      <c r="F61" s="155"/>
      <c r="G61" s="155"/>
      <c r="H61" s="155"/>
      <c r="I61" s="155"/>
      <c r="J61" s="155"/>
      <c r="K61" s="155"/>
      <c r="L61" s="155"/>
      <c r="M61" s="155"/>
      <c r="N61" s="155"/>
      <c r="O61" s="155"/>
      <c r="P61" s="156"/>
      <c r="Q61" s="1"/>
      <c r="R61" s="1"/>
      <c r="AA61" s="132"/>
      <c r="AB61" s="132"/>
      <c r="AC61" s="132"/>
      <c r="AD61" s="132"/>
    </row>
    <row r="62" spans="1:30" s="57" customFormat="1" ht="15">
      <c r="A62" s="1"/>
      <c r="B62" s="1"/>
      <c r="C62" s="1"/>
      <c r="D62" s="1"/>
      <c r="E62" s="1"/>
      <c r="F62" s="1"/>
      <c r="G62" s="1"/>
      <c r="H62" s="1"/>
      <c r="I62" s="1"/>
      <c r="J62" s="1"/>
      <c r="K62" s="1"/>
      <c r="L62" s="1"/>
      <c r="M62" s="1"/>
      <c r="N62" s="1"/>
      <c r="O62" s="1"/>
      <c r="P62" s="1"/>
      <c r="Q62" s="1"/>
      <c r="R62" s="1"/>
      <c r="AA62" s="132"/>
      <c r="AB62" s="132"/>
      <c r="AC62" s="132"/>
      <c r="AD62" s="132"/>
    </row>
    <row r="63" spans="1:30" s="57" customFormat="1" ht="15">
      <c r="A63" s="1"/>
      <c r="B63" s="1"/>
      <c r="C63" s="16" t="s">
        <v>5372</v>
      </c>
      <c r="D63" s="1" t="s">
        <v>6389</v>
      </c>
      <c r="E63" s="1"/>
      <c r="F63" s="1"/>
      <c r="G63" s="1"/>
      <c r="H63" s="1"/>
      <c r="I63" s="1"/>
      <c r="J63" s="1"/>
      <c r="K63" s="1"/>
      <c r="L63" s="1"/>
      <c r="M63" s="1"/>
      <c r="N63" s="1"/>
      <c r="O63" s="1"/>
      <c r="P63" s="1"/>
      <c r="Q63" s="1"/>
      <c r="R63" s="1"/>
      <c r="AA63" s="132"/>
      <c r="AB63" s="132"/>
      <c r="AC63" s="132"/>
      <c r="AD63" s="132"/>
    </row>
    <row r="64" spans="1:30" s="1" customFormat="1" ht="9" customHeight="1">
      <c r="A64" s="9"/>
      <c r="R64" s="9"/>
      <c r="AA64" s="129"/>
      <c r="AB64" s="129"/>
      <c r="AC64" s="129"/>
      <c r="AD64" s="129"/>
    </row>
    <row r="65" spans="1:30" s="1" customFormat="1" ht="15">
      <c r="A65" s="57"/>
      <c r="D65" s="14" t="s">
        <v>5373</v>
      </c>
      <c r="R65" s="57"/>
      <c r="AA65" s="129"/>
      <c r="AB65" s="129"/>
      <c r="AC65" s="129"/>
      <c r="AD65" s="129"/>
    </row>
    <row r="66" spans="1:30" s="57" customFormat="1" ht="27" customHeight="1">
      <c r="A66" s="1"/>
      <c r="B66" s="1"/>
      <c r="D66" s="141" t="s">
        <v>6390</v>
      </c>
      <c r="E66" s="173"/>
      <c r="F66" s="173"/>
      <c r="G66" s="173"/>
      <c r="H66" s="142"/>
      <c r="I66" s="147"/>
      <c r="J66" s="174"/>
      <c r="K66" s="174"/>
      <c r="L66" s="174"/>
      <c r="M66" s="174"/>
      <c r="N66" s="174"/>
      <c r="O66" s="174"/>
      <c r="P66" s="148"/>
      <c r="Q66" s="1"/>
      <c r="R66" s="1"/>
      <c r="AA66" s="132"/>
      <c r="AB66" s="132"/>
      <c r="AC66" s="132"/>
      <c r="AD66" s="132"/>
    </row>
    <row r="67" spans="1:30" s="57" customFormat="1" ht="27" customHeight="1">
      <c r="A67" s="1"/>
      <c r="B67" s="1"/>
      <c r="D67" s="141" t="s">
        <v>5380</v>
      </c>
      <c r="E67" s="173"/>
      <c r="F67" s="173"/>
      <c r="G67" s="173"/>
      <c r="H67" s="142"/>
      <c r="I67" s="232"/>
      <c r="J67" s="233"/>
      <c r="K67" s="233"/>
      <c r="L67" s="233"/>
      <c r="M67" s="233"/>
      <c r="N67" s="233"/>
      <c r="O67" s="234"/>
      <c r="P67" s="28" t="s">
        <v>5381</v>
      </c>
      <c r="Q67" s="1"/>
      <c r="R67" s="1"/>
      <c r="AA67" s="132"/>
      <c r="AB67" s="132"/>
      <c r="AC67" s="132"/>
      <c r="AD67" s="132"/>
    </row>
    <row r="68" spans="1:30" s="57" customFormat="1" ht="27" customHeight="1">
      <c r="A68" s="1"/>
      <c r="B68" s="1"/>
      <c r="D68" s="31"/>
      <c r="E68" s="31"/>
      <c r="F68" s="31"/>
      <c r="G68" s="31"/>
      <c r="H68" s="31"/>
      <c r="I68" s="123"/>
      <c r="J68" s="123"/>
      <c r="K68" s="123"/>
      <c r="L68" s="123"/>
      <c r="M68" s="123"/>
      <c r="N68" s="123"/>
      <c r="O68" s="123"/>
      <c r="P68" s="2"/>
      <c r="Q68" s="1"/>
      <c r="R68" s="1"/>
      <c r="AA68" s="132"/>
      <c r="AB68" s="132"/>
      <c r="AC68" s="132"/>
      <c r="AD68" s="132"/>
    </row>
    <row r="69" spans="1:30" s="1" customFormat="1">
      <c r="A69" s="9"/>
      <c r="C69" s="16" t="s">
        <v>5404</v>
      </c>
      <c r="D69" s="12" t="s">
        <v>5382</v>
      </c>
      <c r="R69" s="9"/>
      <c r="AA69" s="129"/>
      <c r="AB69" s="129"/>
      <c r="AC69" s="129"/>
      <c r="AD69" s="129"/>
    </row>
    <row r="70" spans="1:30" s="1" customFormat="1">
      <c r="A70" s="9"/>
      <c r="C70" s="16"/>
      <c r="D70" s="12" t="s">
        <v>5383</v>
      </c>
      <c r="R70" s="9"/>
      <c r="AA70" s="129"/>
      <c r="AB70" s="129"/>
      <c r="AC70" s="129"/>
      <c r="AD70" s="129"/>
    </row>
    <row r="71" spans="1:30" s="1" customFormat="1" ht="9" customHeight="1">
      <c r="A71" s="9"/>
      <c r="R71" s="9"/>
      <c r="AA71" s="129"/>
      <c r="AB71" s="129"/>
      <c r="AC71" s="129"/>
      <c r="AD71" s="129"/>
    </row>
    <row r="72" spans="1:30" s="1" customFormat="1" ht="18" customHeight="1">
      <c r="A72" s="9"/>
      <c r="D72" s="12" t="s">
        <v>5384</v>
      </c>
      <c r="E72" s="12"/>
      <c r="F72" s="12"/>
      <c r="G72" s="12"/>
      <c r="H72" s="12"/>
      <c r="I72" s="12"/>
      <c r="J72" s="12"/>
      <c r="K72" s="12"/>
      <c r="L72" s="12"/>
      <c r="M72" s="12"/>
      <c r="R72" s="9"/>
      <c r="AA72" s="129"/>
      <c r="AB72" s="129"/>
      <c r="AC72" s="129"/>
      <c r="AD72" s="129"/>
    </row>
    <row r="73" spans="1:30" s="1" customFormat="1" ht="18" customHeight="1">
      <c r="A73" s="9"/>
      <c r="D73" s="17" t="s">
        <v>5385</v>
      </c>
      <c r="E73" s="12" t="s">
        <v>5386</v>
      </c>
      <c r="F73" s="12"/>
      <c r="G73" s="12"/>
      <c r="H73" s="12"/>
      <c r="I73" s="12"/>
      <c r="J73" s="12"/>
      <c r="K73" s="12"/>
      <c r="L73" s="12"/>
      <c r="M73" s="12"/>
      <c r="R73" s="9"/>
      <c r="AA73" s="129"/>
      <c r="AB73" s="129"/>
      <c r="AC73" s="129"/>
      <c r="AD73" s="129"/>
    </row>
    <row r="74" spans="1:30" s="1" customFormat="1" ht="18" customHeight="1">
      <c r="A74" s="9"/>
      <c r="D74" s="17" t="s">
        <v>5387</v>
      </c>
      <c r="E74" s="12" t="s">
        <v>5388</v>
      </c>
      <c r="F74" s="12"/>
      <c r="G74" s="12"/>
      <c r="H74" s="12"/>
      <c r="I74" s="12"/>
      <c r="J74" s="12"/>
      <c r="K74" s="12"/>
      <c r="L74" s="12"/>
      <c r="M74" s="12"/>
      <c r="R74" s="9"/>
      <c r="AA74" s="129"/>
      <c r="AB74" s="129"/>
      <c r="AC74" s="129"/>
      <c r="AD74" s="129"/>
    </row>
    <row r="75" spans="1:30" s="1" customFormat="1" ht="18" customHeight="1">
      <c r="D75" s="17" t="s">
        <v>5389</v>
      </c>
      <c r="E75" s="12" t="s">
        <v>5390</v>
      </c>
      <c r="F75" s="12"/>
      <c r="G75" s="12"/>
      <c r="H75" s="12"/>
      <c r="I75" s="12"/>
      <c r="J75" s="12"/>
      <c r="K75" s="12"/>
      <c r="L75" s="12"/>
      <c r="M75" s="12"/>
      <c r="AA75" s="129"/>
      <c r="AB75" s="129"/>
      <c r="AC75" s="129"/>
      <c r="AD75" s="129"/>
    </row>
    <row r="76" spans="1:30" s="1" customFormat="1" ht="18" customHeight="1">
      <c r="A76" s="9"/>
      <c r="D76" s="17" t="s">
        <v>5391</v>
      </c>
      <c r="E76" s="12" t="s">
        <v>5392</v>
      </c>
      <c r="F76" s="12"/>
      <c r="G76" s="12"/>
      <c r="H76" s="12"/>
      <c r="I76" s="12"/>
      <c r="J76" s="12"/>
      <c r="K76" s="12"/>
      <c r="L76" s="12"/>
      <c r="M76" s="12"/>
      <c r="R76" s="9"/>
      <c r="AA76" s="129"/>
      <c r="AB76" s="129"/>
      <c r="AC76" s="129"/>
      <c r="AD76" s="129"/>
    </row>
    <row r="77" spans="1:30" s="1" customFormat="1" ht="18" customHeight="1">
      <c r="D77" s="17" t="s">
        <v>5393</v>
      </c>
      <c r="E77" s="12" t="s">
        <v>5394</v>
      </c>
      <c r="F77" s="12"/>
      <c r="G77" s="12"/>
      <c r="H77" s="12"/>
      <c r="I77" s="12"/>
      <c r="J77" s="12"/>
      <c r="K77" s="12"/>
      <c r="L77" s="12"/>
      <c r="M77" s="12"/>
      <c r="AA77" s="129"/>
      <c r="AB77" s="129"/>
      <c r="AC77" s="129"/>
      <c r="AD77" s="129"/>
    </row>
    <row r="78" spans="1:30" s="1" customFormat="1" ht="18" customHeight="1">
      <c r="D78" s="17" t="s">
        <v>5395</v>
      </c>
      <c r="E78" s="12" t="s">
        <v>5396</v>
      </c>
      <c r="F78" s="12"/>
      <c r="G78" s="12"/>
      <c r="H78" s="12"/>
      <c r="I78" s="12"/>
      <c r="J78" s="12"/>
      <c r="K78" s="12"/>
      <c r="L78" s="12"/>
      <c r="M78" s="12"/>
      <c r="AA78" s="129"/>
      <c r="AB78" s="129"/>
      <c r="AC78" s="129"/>
      <c r="AD78" s="129"/>
    </row>
    <row r="79" spans="1:30" s="1" customFormat="1" ht="18" customHeight="1">
      <c r="D79" s="17" t="s">
        <v>5397</v>
      </c>
      <c r="E79" s="12" t="s">
        <v>5398</v>
      </c>
      <c r="F79" s="12"/>
      <c r="G79" s="12"/>
      <c r="H79" s="12"/>
      <c r="I79" s="12"/>
      <c r="J79" s="12"/>
      <c r="K79" s="12"/>
      <c r="L79" s="12"/>
      <c r="M79" s="12"/>
      <c r="AA79" s="129"/>
      <c r="AB79" s="129"/>
      <c r="AC79" s="129"/>
      <c r="AD79" s="129"/>
    </row>
    <row r="80" spans="1:30" s="1" customFormat="1" ht="18" customHeight="1">
      <c r="D80" s="17" t="s">
        <v>5399</v>
      </c>
      <c r="E80" s="12" t="s">
        <v>5400</v>
      </c>
      <c r="F80" s="12"/>
      <c r="G80" s="12"/>
      <c r="H80" s="12"/>
      <c r="I80" s="12"/>
      <c r="J80" s="12"/>
      <c r="K80" s="12"/>
      <c r="L80" s="12"/>
      <c r="M80" s="12"/>
      <c r="AA80" s="129"/>
      <c r="AB80" s="129"/>
      <c r="AC80" s="129"/>
      <c r="AD80" s="129"/>
    </row>
    <row r="81" spans="1:30" s="1" customFormat="1" ht="9" customHeight="1">
      <c r="D81" s="12" t="s">
        <v>5401</v>
      </c>
      <c r="E81" s="12"/>
      <c r="F81" s="12"/>
      <c r="G81" s="12"/>
      <c r="H81" s="12"/>
      <c r="I81" s="12"/>
      <c r="J81" s="12"/>
      <c r="K81" s="12"/>
      <c r="L81" s="12"/>
      <c r="M81" s="12"/>
      <c r="AA81" s="129"/>
      <c r="AB81" s="129"/>
      <c r="AC81" s="129"/>
      <c r="AD81" s="129"/>
    </row>
    <row r="82" spans="1:30" s="1" customFormat="1">
      <c r="D82" s="14" t="s">
        <v>5402</v>
      </c>
      <c r="E82" s="12"/>
      <c r="F82" s="12"/>
      <c r="G82" s="12"/>
      <c r="H82" s="12"/>
      <c r="I82" s="12"/>
      <c r="J82" s="12"/>
      <c r="K82" s="12"/>
      <c r="L82" s="12"/>
      <c r="M82" s="12"/>
      <c r="AA82" s="129"/>
      <c r="AB82" s="129"/>
      <c r="AC82" s="129"/>
      <c r="AD82" s="129"/>
    </row>
    <row r="83" spans="1:30" s="1" customFormat="1" ht="18" customHeight="1">
      <c r="D83" s="145" t="s">
        <v>5403</v>
      </c>
      <c r="E83" s="146"/>
      <c r="AA83" s="129"/>
      <c r="AB83" s="129"/>
      <c r="AC83" s="129"/>
      <c r="AD83" s="129"/>
    </row>
    <row r="84" spans="1:30" s="1" customFormat="1" ht="27.75" customHeight="1">
      <c r="A84" s="9"/>
      <c r="D84" s="147"/>
      <c r="E84" s="148"/>
      <c r="R84" s="9"/>
      <c r="AA84" s="129"/>
      <c r="AB84" s="129"/>
      <c r="AC84" s="129"/>
      <c r="AD84" s="129"/>
    </row>
    <row r="85" spans="1:30">
      <c r="A85" s="1"/>
      <c r="R85" s="1"/>
    </row>
    <row r="86" spans="1:30" s="1" customFormat="1">
      <c r="A86" s="9"/>
      <c r="C86" s="16" t="s">
        <v>5441</v>
      </c>
      <c r="D86" s="12" t="s">
        <v>5405</v>
      </c>
      <c r="R86" s="9"/>
      <c r="AA86" s="129"/>
      <c r="AB86" s="129"/>
      <c r="AC86" s="129"/>
      <c r="AD86" s="129"/>
    </row>
    <row r="87" spans="1:30" s="1" customFormat="1" ht="9" customHeight="1">
      <c r="AA87" s="129"/>
      <c r="AB87" s="129"/>
      <c r="AC87" s="129"/>
      <c r="AD87" s="129"/>
    </row>
    <row r="88" spans="1:30" s="1" customFormat="1" ht="18" customHeight="1">
      <c r="D88" s="1" t="s">
        <v>5384</v>
      </c>
      <c r="AA88" s="129"/>
      <c r="AB88" s="129"/>
      <c r="AC88" s="129"/>
      <c r="AD88" s="129"/>
    </row>
    <row r="89" spans="1:30" s="1" customFormat="1" ht="18" customHeight="1">
      <c r="D89" s="2" t="s">
        <v>0</v>
      </c>
      <c r="E89" s="1" t="s">
        <v>5406</v>
      </c>
      <c r="J89" s="2" t="s">
        <v>16</v>
      </c>
      <c r="K89" s="1" t="s">
        <v>5407</v>
      </c>
      <c r="AA89" s="129"/>
      <c r="AB89" s="129"/>
      <c r="AC89" s="129"/>
      <c r="AD89" s="129"/>
    </row>
    <row r="90" spans="1:30" s="1" customFormat="1" ht="18" customHeight="1">
      <c r="D90" s="2" t="s">
        <v>1</v>
      </c>
      <c r="E90" s="1" t="s">
        <v>5408</v>
      </c>
      <c r="J90" s="2" t="s">
        <v>17</v>
      </c>
      <c r="K90" s="1" t="s">
        <v>5409</v>
      </c>
      <c r="AA90" s="129"/>
      <c r="AB90" s="129"/>
      <c r="AC90" s="129"/>
      <c r="AD90" s="129"/>
    </row>
    <row r="91" spans="1:30" s="1" customFormat="1" ht="18" customHeight="1">
      <c r="D91" s="2" t="s">
        <v>2</v>
      </c>
      <c r="E91" s="1" t="s">
        <v>5410</v>
      </c>
      <c r="J91" s="2" t="s">
        <v>18</v>
      </c>
      <c r="K91" s="1" t="s">
        <v>5411</v>
      </c>
      <c r="AA91" s="129"/>
      <c r="AB91" s="129"/>
      <c r="AC91" s="129"/>
      <c r="AD91" s="129"/>
    </row>
    <row r="92" spans="1:30" s="1" customFormat="1" ht="18" customHeight="1">
      <c r="D92" s="2" t="s">
        <v>3</v>
      </c>
      <c r="E92" s="1" t="s">
        <v>5412</v>
      </c>
      <c r="J92" s="2" t="s">
        <v>19</v>
      </c>
      <c r="K92" s="1" t="s">
        <v>5413</v>
      </c>
      <c r="AA92" s="129"/>
      <c r="AB92" s="129"/>
      <c r="AC92" s="129"/>
      <c r="AD92" s="129"/>
    </row>
    <row r="93" spans="1:30" s="1" customFormat="1" ht="18" customHeight="1">
      <c r="D93" s="2" t="s">
        <v>4</v>
      </c>
      <c r="E93" s="1" t="s">
        <v>5414</v>
      </c>
      <c r="J93" s="2" t="s">
        <v>20</v>
      </c>
      <c r="K93" s="1" t="s">
        <v>5415</v>
      </c>
      <c r="AA93" s="129"/>
      <c r="AB93" s="129"/>
      <c r="AC93" s="129"/>
      <c r="AD93" s="129"/>
    </row>
    <row r="94" spans="1:30" s="1" customFormat="1" ht="18" customHeight="1">
      <c r="D94" s="2" t="s">
        <v>5</v>
      </c>
      <c r="E94" s="1" t="s">
        <v>5416</v>
      </c>
      <c r="J94" s="2" t="s">
        <v>21</v>
      </c>
      <c r="K94" s="1" t="s">
        <v>5417</v>
      </c>
      <c r="AA94" s="129"/>
      <c r="AB94" s="129"/>
      <c r="AC94" s="129"/>
      <c r="AD94" s="129"/>
    </row>
    <row r="95" spans="1:30" s="1" customFormat="1" ht="18" customHeight="1">
      <c r="D95" s="2" t="s">
        <v>6</v>
      </c>
      <c r="E95" s="1" t="s">
        <v>5418</v>
      </c>
      <c r="J95" s="2" t="s">
        <v>22</v>
      </c>
      <c r="K95" s="1" t="s">
        <v>5419</v>
      </c>
      <c r="AA95" s="129"/>
      <c r="AB95" s="129"/>
      <c r="AC95" s="129"/>
      <c r="AD95" s="129"/>
    </row>
    <row r="96" spans="1:30" s="1" customFormat="1" ht="18" customHeight="1">
      <c r="D96" s="2" t="s">
        <v>7</v>
      </c>
      <c r="E96" s="1" t="s">
        <v>5420</v>
      </c>
      <c r="J96" s="2" t="s">
        <v>23</v>
      </c>
      <c r="K96" s="1" t="s">
        <v>5421</v>
      </c>
      <c r="AA96" s="129"/>
      <c r="AB96" s="129"/>
      <c r="AC96" s="129"/>
      <c r="AD96" s="129"/>
    </row>
    <row r="97" spans="1:30" s="1" customFormat="1" ht="18" customHeight="1">
      <c r="D97" s="2" t="s">
        <v>8</v>
      </c>
      <c r="E97" s="1" t="s">
        <v>5422</v>
      </c>
      <c r="J97" s="2" t="s">
        <v>24</v>
      </c>
      <c r="K97" s="1" t="s">
        <v>5423</v>
      </c>
      <c r="AA97" s="129"/>
      <c r="AB97" s="129"/>
      <c r="AC97" s="129"/>
      <c r="AD97" s="129"/>
    </row>
    <row r="98" spans="1:30" s="1" customFormat="1" ht="18" customHeight="1">
      <c r="D98" s="2" t="s">
        <v>9</v>
      </c>
      <c r="E98" s="1" t="s">
        <v>5424</v>
      </c>
      <c r="J98" s="2" t="s">
        <v>25</v>
      </c>
      <c r="K98" s="1" t="s">
        <v>5425</v>
      </c>
      <c r="AA98" s="129"/>
      <c r="AB98" s="129"/>
      <c r="AC98" s="129"/>
      <c r="AD98" s="129"/>
    </row>
    <row r="99" spans="1:30" s="1" customFormat="1" ht="18" customHeight="1">
      <c r="D99" s="2" t="s">
        <v>10</v>
      </c>
      <c r="E99" s="1" t="s">
        <v>5426</v>
      </c>
      <c r="J99" s="2" t="s">
        <v>26</v>
      </c>
      <c r="K99" s="1" t="s">
        <v>5427</v>
      </c>
      <c r="AA99" s="129"/>
      <c r="AB99" s="129"/>
      <c r="AC99" s="129"/>
      <c r="AD99" s="129"/>
    </row>
    <row r="100" spans="1:30" s="1" customFormat="1" ht="18" customHeight="1">
      <c r="D100" s="2" t="s">
        <v>11</v>
      </c>
      <c r="E100" s="1" t="s">
        <v>5428</v>
      </c>
      <c r="J100" s="2" t="s">
        <v>27</v>
      </c>
      <c r="K100" s="1" t="s">
        <v>5429</v>
      </c>
      <c r="AA100" s="129"/>
      <c r="AB100" s="129"/>
      <c r="AC100" s="129"/>
      <c r="AD100" s="129"/>
    </row>
    <row r="101" spans="1:30" s="1" customFormat="1" ht="18" customHeight="1">
      <c r="D101" s="2" t="s">
        <v>12</v>
      </c>
      <c r="E101" s="1" t="s">
        <v>5430</v>
      </c>
      <c r="J101" s="2" t="s">
        <v>28</v>
      </c>
      <c r="K101" s="1" t="s">
        <v>5431</v>
      </c>
      <c r="AA101" s="129"/>
      <c r="AB101" s="129"/>
      <c r="AC101" s="129"/>
      <c r="AD101" s="129"/>
    </row>
    <row r="102" spans="1:30" s="1" customFormat="1" ht="18" customHeight="1">
      <c r="D102" s="2" t="s">
        <v>5432</v>
      </c>
      <c r="E102" s="1" t="s">
        <v>5433</v>
      </c>
      <c r="J102" s="2" t="s">
        <v>29</v>
      </c>
      <c r="K102" s="1" t="s">
        <v>5434</v>
      </c>
      <c r="AA102" s="129"/>
      <c r="AB102" s="129"/>
      <c r="AC102" s="129"/>
      <c r="AD102" s="129"/>
    </row>
    <row r="103" spans="1:30" s="1" customFormat="1" ht="18" customHeight="1">
      <c r="D103" s="2" t="s">
        <v>14</v>
      </c>
      <c r="E103" s="1" t="s">
        <v>5435</v>
      </c>
      <c r="J103" s="2" t="s">
        <v>30</v>
      </c>
      <c r="K103" s="1" t="s">
        <v>5436</v>
      </c>
      <c r="AA103" s="129"/>
      <c r="AB103" s="129"/>
      <c r="AC103" s="129"/>
      <c r="AD103" s="129"/>
    </row>
    <row r="104" spans="1:30" s="1" customFormat="1" ht="18" customHeight="1">
      <c r="D104" s="2" t="s">
        <v>15</v>
      </c>
      <c r="E104" s="1" t="s">
        <v>5437</v>
      </c>
      <c r="J104" s="2" t="s">
        <v>5438</v>
      </c>
      <c r="K104" s="1" t="s">
        <v>5439</v>
      </c>
      <c r="AA104" s="129"/>
      <c r="AB104" s="129"/>
      <c r="AC104" s="129"/>
      <c r="AD104" s="129"/>
    </row>
    <row r="105" spans="1:30" s="1" customFormat="1" ht="9" customHeight="1">
      <c r="D105" s="1" t="s">
        <v>5401</v>
      </c>
      <c r="AA105" s="129"/>
      <c r="AB105" s="129"/>
      <c r="AC105" s="129"/>
      <c r="AD105" s="129"/>
    </row>
    <row r="106" spans="1:30" s="1" customFormat="1">
      <c r="D106" s="14" t="s">
        <v>5440</v>
      </c>
      <c r="AA106" s="129"/>
      <c r="AB106" s="129"/>
      <c r="AC106" s="129"/>
      <c r="AD106" s="129"/>
    </row>
    <row r="107" spans="1:30" s="1" customFormat="1" ht="18" customHeight="1">
      <c r="D107" s="145" t="s">
        <v>5403</v>
      </c>
      <c r="E107" s="149"/>
      <c r="F107" s="149"/>
      <c r="G107" s="149"/>
      <c r="H107" s="149"/>
      <c r="I107" s="149"/>
      <c r="J107" s="149"/>
      <c r="K107" s="149"/>
      <c r="L107" s="149"/>
      <c r="M107" s="149"/>
      <c r="N107" s="146"/>
      <c r="AA107" s="129"/>
      <c r="AB107" s="129"/>
      <c r="AC107" s="129"/>
      <c r="AD107" s="129"/>
    </row>
    <row r="108" spans="1:30" s="1" customFormat="1" ht="27.75" customHeight="1">
      <c r="D108" s="3"/>
      <c r="E108" s="3"/>
      <c r="F108" s="3"/>
      <c r="G108" s="3"/>
      <c r="H108" s="3"/>
      <c r="I108" s="3"/>
      <c r="J108" s="3"/>
      <c r="K108" s="3"/>
      <c r="L108" s="3"/>
      <c r="M108" s="3"/>
      <c r="N108" s="3"/>
      <c r="AA108" s="129"/>
      <c r="AB108" s="129"/>
      <c r="AC108" s="129"/>
      <c r="AD108" s="129"/>
    </row>
    <row r="109" spans="1:30" s="1" customFormat="1" ht="27.75" customHeight="1">
      <c r="D109" s="3"/>
      <c r="E109" s="3"/>
      <c r="F109" s="3"/>
      <c r="G109" s="3"/>
      <c r="H109" s="3"/>
      <c r="I109" s="3"/>
      <c r="J109" s="3"/>
      <c r="K109" s="3"/>
      <c r="L109" s="3"/>
      <c r="M109" s="3"/>
      <c r="N109" s="3"/>
      <c r="AA109" s="129"/>
      <c r="AB109" s="129"/>
      <c r="AC109" s="129"/>
      <c r="AD109" s="129"/>
    </row>
    <row r="110" spans="1:30" s="1" customFormat="1" ht="27.75" customHeight="1">
      <c r="D110" s="3"/>
      <c r="E110" s="3"/>
      <c r="F110" s="3"/>
      <c r="G110" s="3"/>
      <c r="H110" s="3"/>
      <c r="I110" s="3"/>
      <c r="J110" s="3"/>
      <c r="K110" s="3"/>
      <c r="L110" s="3"/>
      <c r="M110" s="3"/>
      <c r="N110" s="9"/>
      <c r="O110" s="9"/>
      <c r="AA110" s="129"/>
      <c r="AB110" s="129"/>
      <c r="AC110" s="129"/>
      <c r="AD110" s="129"/>
    </row>
    <row r="111" spans="1:30">
      <c r="A111" s="1"/>
      <c r="R111" s="1"/>
    </row>
    <row r="112" spans="1:30" s="1" customFormat="1">
      <c r="A112" s="9"/>
      <c r="C112" s="16" t="s">
        <v>5448</v>
      </c>
      <c r="D112" s="12" t="s">
        <v>6393</v>
      </c>
      <c r="R112" s="9"/>
      <c r="AA112" s="129"/>
      <c r="AB112" s="129"/>
      <c r="AC112" s="129"/>
      <c r="AD112" s="129"/>
    </row>
    <row r="113" spans="1:30" s="1" customFormat="1">
      <c r="A113" s="9"/>
      <c r="C113" s="16"/>
      <c r="D113" s="12" t="s">
        <v>6394</v>
      </c>
      <c r="R113" s="9"/>
      <c r="AA113" s="129"/>
      <c r="AB113" s="129"/>
      <c r="AC113" s="129"/>
      <c r="AD113" s="129"/>
    </row>
    <row r="114" spans="1:30" s="1" customFormat="1">
      <c r="A114" s="9"/>
      <c r="C114" s="16"/>
      <c r="D114" s="1" t="s">
        <v>6511</v>
      </c>
      <c r="R114" s="9"/>
      <c r="AA114" s="129"/>
      <c r="AB114" s="129"/>
      <c r="AC114" s="129"/>
      <c r="AD114" s="129"/>
    </row>
    <row r="115" spans="1:30" s="1" customFormat="1" ht="9" customHeight="1">
      <c r="AA115" s="129"/>
      <c r="AB115" s="129"/>
      <c r="AC115" s="129"/>
      <c r="AD115" s="129"/>
    </row>
    <row r="116" spans="1:30" s="1" customFormat="1" ht="15">
      <c r="A116" s="57"/>
      <c r="D116" s="14" t="s">
        <v>5442</v>
      </c>
      <c r="K116" s="15" t="str">
        <f>IF(I117 + I118 &lt;&gt; 100, "1.～3.の合計が100%になるように入力してください。", "")</f>
        <v>1.～3.の合計が100%になるように入力してください。</v>
      </c>
      <c r="R116" s="57"/>
      <c r="AA116" s="129"/>
      <c r="AB116" s="129"/>
      <c r="AC116" s="129"/>
      <c r="AD116" s="129"/>
    </row>
    <row r="117" spans="1:30" s="57" customFormat="1" ht="27.75" customHeight="1">
      <c r="A117" s="1"/>
      <c r="B117" s="1"/>
      <c r="C117" s="59"/>
      <c r="D117" s="235" t="s">
        <v>5443</v>
      </c>
      <c r="E117" s="167"/>
      <c r="F117" s="167"/>
      <c r="G117" s="167"/>
      <c r="H117" s="167"/>
      <c r="I117" s="163">
        <v>0</v>
      </c>
      <c r="J117" s="164"/>
      <c r="K117" s="164"/>
      <c r="L117" s="164"/>
      <c r="M117" s="165"/>
      <c r="N117" s="60" t="s">
        <v>5444</v>
      </c>
      <c r="O117" s="1"/>
      <c r="P117" s="1"/>
      <c r="Q117" s="1"/>
      <c r="R117" s="1"/>
      <c r="AA117" s="132"/>
      <c r="AB117" s="132"/>
      <c r="AC117" s="132"/>
      <c r="AD117" s="132"/>
    </row>
    <row r="118" spans="1:30" s="57" customFormat="1" ht="27.75" customHeight="1">
      <c r="A118" s="1"/>
      <c r="B118" s="1"/>
      <c r="C118" s="59"/>
      <c r="D118" s="235" t="s">
        <v>5445</v>
      </c>
      <c r="E118" s="167"/>
      <c r="F118" s="167"/>
      <c r="G118" s="167"/>
      <c r="H118" s="167"/>
      <c r="I118" s="163">
        <v>0</v>
      </c>
      <c r="J118" s="164"/>
      <c r="K118" s="164"/>
      <c r="L118" s="164"/>
      <c r="M118" s="165"/>
      <c r="N118" s="60" t="s">
        <v>5444</v>
      </c>
      <c r="O118" s="1"/>
      <c r="P118" s="1"/>
      <c r="Q118" s="1"/>
      <c r="R118" s="1"/>
      <c r="AA118" s="132"/>
      <c r="AB118" s="132"/>
      <c r="AC118" s="132"/>
      <c r="AD118" s="132"/>
    </row>
    <row r="119" spans="1:30" s="57" customFormat="1" ht="27.75" customHeight="1">
      <c r="A119" s="1"/>
      <c r="B119" s="1"/>
      <c r="C119" s="59"/>
      <c r="D119" s="166" t="s">
        <v>5446</v>
      </c>
      <c r="E119" s="167"/>
      <c r="F119" s="167"/>
      <c r="G119" s="167"/>
      <c r="H119" s="167"/>
      <c r="I119" s="163">
        <v>0</v>
      </c>
      <c r="J119" s="164"/>
      <c r="K119" s="164"/>
      <c r="L119" s="164"/>
      <c r="M119" s="165"/>
      <c r="N119" s="60" t="s">
        <v>5444</v>
      </c>
      <c r="O119" s="1"/>
      <c r="P119" s="1"/>
      <c r="Q119" s="1"/>
      <c r="R119" s="1"/>
      <c r="AA119" s="132"/>
      <c r="AB119" s="132"/>
      <c r="AC119" s="132"/>
      <c r="AD119" s="132"/>
    </row>
    <row r="120" spans="1:30" s="57" customFormat="1" ht="27.75" customHeight="1">
      <c r="A120" s="1"/>
      <c r="B120" s="1"/>
      <c r="C120" s="59"/>
      <c r="D120" s="168" t="s">
        <v>5447</v>
      </c>
      <c r="E120" s="169"/>
      <c r="F120" s="169"/>
      <c r="G120" s="169"/>
      <c r="H120" s="169"/>
      <c r="I120" s="170">
        <f>SUM(I117:M119)</f>
        <v>0</v>
      </c>
      <c r="J120" s="171"/>
      <c r="K120" s="171"/>
      <c r="L120" s="171"/>
      <c r="M120" s="172"/>
      <c r="N120" s="60" t="s">
        <v>5444</v>
      </c>
      <c r="O120" s="1"/>
      <c r="P120" s="1"/>
      <c r="Q120" s="1"/>
      <c r="R120" s="1"/>
      <c r="AA120" s="132"/>
      <c r="AB120" s="132"/>
      <c r="AC120" s="132"/>
      <c r="AD120" s="132"/>
    </row>
    <row r="121" spans="1:30">
      <c r="A121" s="1"/>
      <c r="R121" s="1"/>
    </row>
    <row r="122" spans="1:30">
      <c r="C122" s="16" t="s">
        <v>5505</v>
      </c>
      <c r="D122" s="12" t="s">
        <v>5449</v>
      </c>
    </row>
    <row r="123" spans="1:30" s="1" customFormat="1" ht="9" customHeight="1">
      <c r="AA123" s="129"/>
      <c r="AB123" s="129"/>
      <c r="AC123" s="129"/>
      <c r="AD123" s="129"/>
    </row>
    <row r="124" spans="1:30" s="1" customFormat="1" ht="18" customHeight="1">
      <c r="A124" s="57"/>
      <c r="D124" s="1" t="s">
        <v>5384</v>
      </c>
      <c r="R124" s="57"/>
      <c r="AA124" s="129"/>
      <c r="AB124" s="129"/>
      <c r="AC124" s="129"/>
      <c r="AD124" s="129"/>
    </row>
    <row r="125" spans="1:30" s="1" customFormat="1" ht="18" customHeight="1">
      <c r="A125" s="57"/>
      <c r="D125" s="2" t="s">
        <v>5385</v>
      </c>
      <c r="E125" s="12" t="s">
        <v>5450</v>
      </c>
      <c r="G125" s="2"/>
      <c r="H125" s="2"/>
      <c r="I125" s="2"/>
      <c r="J125" s="2"/>
      <c r="K125" s="2"/>
      <c r="L125" s="2"/>
      <c r="M125" s="2"/>
      <c r="R125" s="57"/>
      <c r="AA125" s="129"/>
      <c r="AB125" s="129"/>
      <c r="AC125" s="129"/>
      <c r="AD125" s="129"/>
    </row>
    <row r="126" spans="1:30" s="1" customFormat="1" ht="18" customHeight="1">
      <c r="A126" s="57"/>
      <c r="D126" s="2" t="s">
        <v>5387</v>
      </c>
      <c r="E126" s="1" t="s">
        <v>5451</v>
      </c>
      <c r="G126" s="2"/>
      <c r="H126" s="2"/>
      <c r="I126" s="2"/>
      <c r="J126" s="2"/>
      <c r="K126" s="2"/>
      <c r="L126" s="2"/>
      <c r="M126" s="2"/>
      <c r="R126" s="57"/>
      <c r="AA126" s="129"/>
      <c r="AB126" s="129"/>
      <c r="AC126" s="129"/>
      <c r="AD126" s="129"/>
    </row>
    <row r="127" spans="1:30" s="1" customFormat="1" ht="18" customHeight="1">
      <c r="A127" s="57"/>
      <c r="D127" s="2" t="s">
        <v>5389</v>
      </c>
      <c r="E127" s="1" t="s">
        <v>5452</v>
      </c>
      <c r="G127" s="2"/>
      <c r="H127" s="2"/>
      <c r="I127" s="2"/>
      <c r="J127" s="2"/>
      <c r="K127" s="2"/>
      <c r="L127" s="2"/>
      <c r="M127" s="2"/>
      <c r="R127" s="57"/>
      <c r="AA127" s="129"/>
      <c r="AB127" s="129"/>
      <c r="AC127" s="129"/>
      <c r="AD127" s="129"/>
    </row>
    <row r="128" spans="1:30" s="1" customFormat="1" ht="18" customHeight="1">
      <c r="A128" s="57"/>
      <c r="D128" s="2" t="s">
        <v>5391</v>
      </c>
      <c r="E128" s="12" t="s">
        <v>5453</v>
      </c>
      <c r="F128" s="12"/>
      <c r="G128" s="12"/>
      <c r="H128" s="12"/>
      <c r="I128" s="12"/>
      <c r="R128" s="57"/>
      <c r="AA128" s="129"/>
      <c r="AB128" s="129"/>
      <c r="AC128" s="129"/>
      <c r="AD128" s="129"/>
    </row>
    <row r="129" spans="1:30" s="1" customFormat="1" ht="18" customHeight="1">
      <c r="D129" s="2" t="s">
        <v>5393</v>
      </c>
      <c r="E129" s="12" t="s">
        <v>5454</v>
      </c>
      <c r="F129" s="12"/>
      <c r="G129" s="12"/>
      <c r="H129" s="12"/>
      <c r="I129" s="12"/>
      <c r="AA129" s="129"/>
      <c r="AB129" s="129"/>
      <c r="AC129" s="129"/>
      <c r="AD129" s="129"/>
    </row>
    <row r="130" spans="1:30" s="1" customFormat="1" ht="9" customHeight="1">
      <c r="A130" s="57"/>
      <c r="D130" s="1" t="s">
        <v>5401</v>
      </c>
      <c r="R130" s="57"/>
      <c r="AA130" s="129"/>
      <c r="AB130" s="129"/>
      <c r="AC130" s="129"/>
      <c r="AD130" s="129"/>
    </row>
    <row r="131" spans="1:30" s="1" customFormat="1" ht="15">
      <c r="A131" s="57"/>
      <c r="D131" s="14" t="s">
        <v>5440</v>
      </c>
      <c r="R131" s="57"/>
      <c r="AA131" s="129"/>
      <c r="AB131" s="129"/>
      <c r="AC131" s="129"/>
      <c r="AD131" s="129"/>
    </row>
    <row r="132" spans="1:30" s="1" customFormat="1" ht="18" customHeight="1">
      <c r="A132" s="57"/>
      <c r="D132" s="140" t="s">
        <v>5403</v>
      </c>
      <c r="E132" s="140"/>
      <c r="F132" s="140"/>
      <c r="G132" s="140"/>
      <c r="H132" s="140"/>
      <c r="I132" s="57"/>
      <c r="J132" s="57"/>
      <c r="K132" s="57"/>
      <c r="R132" s="57"/>
      <c r="AA132" s="129"/>
      <c r="AB132" s="129"/>
      <c r="AC132" s="129"/>
      <c r="AD132" s="129"/>
    </row>
    <row r="133" spans="1:30" s="1" customFormat="1" ht="27.75" customHeight="1">
      <c r="A133" s="57"/>
      <c r="D133" s="3"/>
      <c r="E133" s="3"/>
      <c r="F133" s="3"/>
      <c r="G133" s="3"/>
      <c r="H133" s="3"/>
      <c r="I133" s="57"/>
      <c r="J133" s="57"/>
      <c r="K133" s="57"/>
      <c r="R133" s="57"/>
      <c r="AA133" s="129">
        <f>COUNTIF(D133:H133,"⑤")</f>
        <v>0</v>
      </c>
      <c r="AB133" s="129"/>
      <c r="AC133" s="129"/>
      <c r="AD133" s="129"/>
    </row>
    <row r="134" spans="1:30" s="1" customFormat="1" ht="6" customHeight="1">
      <c r="A134" s="57"/>
      <c r="R134" s="57"/>
      <c r="AA134" s="129"/>
      <c r="AB134" s="129"/>
      <c r="AC134" s="129"/>
      <c r="AD134" s="129"/>
    </row>
    <row r="135" spans="1:30" s="1" customFormat="1" ht="15">
      <c r="A135" s="57"/>
      <c r="D135" s="14" t="s">
        <v>5373</v>
      </c>
      <c r="R135" s="57"/>
      <c r="AA135" s="129"/>
      <c r="AB135" s="129"/>
      <c r="AC135" s="129"/>
      <c r="AD135" s="129"/>
    </row>
    <row r="136" spans="1:30" s="1" customFormat="1" ht="18" customHeight="1">
      <c r="A136" s="57"/>
      <c r="D136" s="150" t="s">
        <v>5455</v>
      </c>
      <c r="E136" s="151"/>
      <c r="F136" s="151"/>
      <c r="G136" s="151"/>
      <c r="H136" s="151"/>
      <c r="I136" s="151"/>
      <c r="J136" s="151"/>
      <c r="K136" s="151"/>
      <c r="L136" s="151"/>
      <c r="M136" s="151"/>
      <c r="N136" s="151"/>
      <c r="O136" s="151"/>
      <c r="P136" s="152"/>
      <c r="R136" s="57"/>
      <c r="AA136" s="129"/>
      <c r="AB136" s="129"/>
      <c r="AC136" s="129"/>
      <c r="AD136" s="129"/>
    </row>
    <row r="137" spans="1:30" s="1" customFormat="1" ht="27.75" customHeight="1">
      <c r="A137" s="57"/>
      <c r="C137" s="57"/>
      <c r="D137" s="153"/>
      <c r="E137" s="153"/>
      <c r="F137" s="153"/>
      <c r="G137" s="153"/>
      <c r="H137" s="153"/>
      <c r="I137" s="153"/>
      <c r="J137" s="153"/>
      <c r="K137" s="153"/>
      <c r="L137" s="153"/>
      <c r="M137" s="153"/>
      <c r="N137" s="153"/>
      <c r="O137" s="153"/>
      <c r="P137" s="153"/>
      <c r="R137" s="57"/>
      <c r="AA137" s="129"/>
      <c r="AB137" s="129"/>
      <c r="AC137" s="129"/>
      <c r="AD137" s="129"/>
    </row>
    <row r="138" spans="1:30" s="1" customFormat="1" ht="27.75" customHeight="1">
      <c r="A138" s="57"/>
      <c r="C138" s="57"/>
      <c r="D138" s="124"/>
      <c r="E138" s="124"/>
      <c r="F138" s="124"/>
      <c r="G138" s="124"/>
      <c r="H138" s="124"/>
      <c r="I138" s="124"/>
      <c r="J138" s="124"/>
      <c r="K138" s="124"/>
      <c r="L138" s="124"/>
      <c r="M138" s="124"/>
      <c r="N138" s="124"/>
      <c r="O138" s="124"/>
      <c r="P138" s="124"/>
      <c r="R138" s="57"/>
      <c r="AA138" s="129"/>
      <c r="AB138" s="129"/>
      <c r="AC138" s="129"/>
      <c r="AD138" s="129"/>
    </row>
    <row r="140" spans="1:30" s="1" customFormat="1" ht="33" customHeight="1">
      <c r="A140" s="9"/>
      <c r="C140" s="154" t="s">
        <v>6391</v>
      </c>
      <c r="D140" s="155"/>
      <c r="E140" s="155"/>
      <c r="F140" s="155"/>
      <c r="G140" s="155"/>
      <c r="H140" s="155"/>
      <c r="I140" s="155"/>
      <c r="J140" s="155"/>
      <c r="K140" s="155"/>
      <c r="L140" s="155"/>
      <c r="M140" s="155"/>
      <c r="N140" s="155"/>
      <c r="O140" s="155"/>
      <c r="P140" s="156"/>
      <c r="R140" s="9"/>
      <c r="AA140" s="129"/>
      <c r="AB140" s="129"/>
      <c r="AC140" s="129"/>
      <c r="AD140" s="129"/>
    </row>
    <row r="142" spans="1:30" s="1" customFormat="1">
      <c r="A142" s="9"/>
      <c r="C142" s="16" t="s">
        <v>5372</v>
      </c>
      <c r="D142" s="1" t="s">
        <v>6512</v>
      </c>
      <c r="R142" s="9"/>
      <c r="AA142" s="129"/>
      <c r="AB142" s="129"/>
      <c r="AC142" s="129"/>
      <c r="AD142" s="129"/>
    </row>
    <row r="143" spans="1:30" s="1" customFormat="1" ht="9" customHeight="1">
      <c r="AA143" s="129"/>
      <c r="AB143" s="129"/>
      <c r="AC143" s="129"/>
      <c r="AD143" s="129"/>
    </row>
    <row r="144" spans="1:30" s="1" customFormat="1" ht="15">
      <c r="A144" s="57"/>
      <c r="D144" s="14" t="s">
        <v>5442</v>
      </c>
      <c r="R144" s="57"/>
      <c r="AA144" s="129"/>
      <c r="AB144" s="129"/>
      <c r="AC144" s="129"/>
      <c r="AD144" s="129"/>
    </row>
    <row r="145" spans="1:30" s="57" customFormat="1" ht="27.75" customHeight="1">
      <c r="A145" s="1"/>
      <c r="B145" s="1"/>
      <c r="C145" s="59"/>
      <c r="D145" s="210" t="s">
        <v>5456</v>
      </c>
      <c r="E145" s="211"/>
      <c r="F145" s="211"/>
      <c r="G145" s="211"/>
      <c r="H145" s="211"/>
      <c r="I145" s="212">
        <v>0</v>
      </c>
      <c r="J145" s="213"/>
      <c r="K145" s="213"/>
      <c r="L145" s="213"/>
      <c r="M145" s="214"/>
      <c r="N145" s="60" t="s">
        <v>5457</v>
      </c>
      <c r="O145" s="1"/>
      <c r="P145" s="1"/>
      <c r="Q145" s="1"/>
      <c r="R145" s="1"/>
      <c r="AA145" s="132"/>
      <c r="AB145" s="132"/>
      <c r="AC145" s="132"/>
      <c r="AD145" s="132"/>
    </row>
    <row r="146" spans="1:30" s="57" customFormat="1" ht="27.75" customHeight="1">
      <c r="A146" s="1"/>
      <c r="B146" s="1"/>
      <c r="C146" s="59"/>
      <c r="D146" s="210" t="s">
        <v>5458</v>
      </c>
      <c r="E146" s="211"/>
      <c r="F146" s="211"/>
      <c r="G146" s="211"/>
      <c r="H146" s="211"/>
      <c r="I146" s="212">
        <v>0</v>
      </c>
      <c r="J146" s="213"/>
      <c r="K146" s="213"/>
      <c r="L146" s="213"/>
      <c r="M146" s="214"/>
      <c r="N146" s="60" t="s">
        <v>5457</v>
      </c>
      <c r="O146" s="1"/>
      <c r="P146" s="1"/>
      <c r="Q146" s="1"/>
      <c r="R146" s="1"/>
      <c r="AA146" s="132"/>
      <c r="AB146" s="132"/>
      <c r="AC146" s="132"/>
      <c r="AD146" s="132"/>
    </row>
    <row r="147" spans="1:30" s="57" customFormat="1" ht="27.75" customHeight="1">
      <c r="A147" s="1"/>
      <c r="B147" s="1"/>
      <c r="C147" s="59"/>
      <c r="D147" s="210" t="s">
        <v>5459</v>
      </c>
      <c r="E147" s="211"/>
      <c r="F147" s="211"/>
      <c r="G147" s="211"/>
      <c r="H147" s="211"/>
      <c r="I147" s="212">
        <v>0</v>
      </c>
      <c r="J147" s="213"/>
      <c r="K147" s="213"/>
      <c r="L147" s="213"/>
      <c r="M147" s="214"/>
      <c r="N147" s="60" t="s">
        <v>5457</v>
      </c>
      <c r="O147" s="1"/>
      <c r="P147" s="1"/>
      <c r="Q147" s="1"/>
      <c r="R147" s="1"/>
      <c r="AA147" s="132"/>
      <c r="AB147" s="132"/>
      <c r="AC147" s="132"/>
      <c r="AD147" s="132"/>
    </row>
    <row r="148" spans="1:30" s="57" customFormat="1" ht="27.75" customHeight="1">
      <c r="A148" s="1"/>
      <c r="B148" s="1"/>
      <c r="C148" s="59"/>
      <c r="D148" s="210" t="s">
        <v>5460</v>
      </c>
      <c r="E148" s="211"/>
      <c r="F148" s="211"/>
      <c r="G148" s="211"/>
      <c r="H148" s="211"/>
      <c r="I148" s="212">
        <v>0</v>
      </c>
      <c r="J148" s="213"/>
      <c r="K148" s="213"/>
      <c r="L148" s="213"/>
      <c r="M148" s="214"/>
      <c r="N148" s="60" t="s">
        <v>5457</v>
      </c>
      <c r="O148" s="1"/>
      <c r="P148" s="1"/>
      <c r="Q148" s="1"/>
      <c r="R148" s="1"/>
      <c r="AA148" s="132"/>
      <c r="AB148" s="132"/>
      <c r="AC148" s="132"/>
      <c r="AD148" s="132"/>
    </row>
    <row r="149" spans="1:30" s="57" customFormat="1" ht="27.75" customHeight="1">
      <c r="A149" s="1"/>
      <c r="B149" s="1"/>
      <c r="C149" s="59"/>
      <c r="D149" s="210" t="s">
        <v>5461</v>
      </c>
      <c r="E149" s="211"/>
      <c r="F149" s="211"/>
      <c r="G149" s="211"/>
      <c r="H149" s="211"/>
      <c r="I149" s="212">
        <v>0</v>
      </c>
      <c r="J149" s="213"/>
      <c r="K149" s="213"/>
      <c r="L149" s="213"/>
      <c r="M149" s="214"/>
      <c r="N149" s="60" t="s">
        <v>5457</v>
      </c>
      <c r="O149" s="1"/>
      <c r="P149" s="1"/>
      <c r="Q149" s="1"/>
      <c r="R149" s="1"/>
      <c r="AA149" s="132"/>
      <c r="AB149" s="132"/>
      <c r="AC149" s="132"/>
      <c r="AD149" s="132"/>
    </row>
    <row r="151" spans="1:30" s="1" customFormat="1">
      <c r="A151" s="9"/>
      <c r="C151" s="16" t="s">
        <v>5462</v>
      </c>
      <c r="D151" s="12" t="s">
        <v>5463</v>
      </c>
      <c r="R151" s="9"/>
      <c r="AA151" s="129"/>
      <c r="AB151" s="129"/>
      <c r="AC151" s="129"/>
      <c r="AD151" s="129"/>
    </row>
    <row r="152" spans="1:30" s="1" customFormat="1">
      <c r="A152" s="9"/>
      <c r="C152" s="16"/>
      <c r="D152" s="12" t="s">
        <v>5464</v>
      </c>
      <c r="R152" s="9"/>
      <c r="AA152" s="129"/>
      <c r="AB152" s="129"/>
      <c r="AC152" s="129"/>
      <c r="AD152" s="129"/>
    </row>
    <row r="153" spans="1:30" s="1" customFormat="1">
      <c r="A153" s="9"/>
      <c r="C153" s="16"/>
      <c r="D153" s="12" t="s">
        <v>5465</v>
      </c>
      <c r="R153" s="9"/>
      <c r="AA153" s="129"/>
      <c r="AB153" s="129"/>
      <c r="AC153" s="129"/>
      <c r="AD153" s="129"/>
    </row>
    <row r="154" spans="1:30" s="1" customFormat="1">
      <c r="A154" s="9"/>
      <c r="C154" s="16"/>
      <c r="D154" s="12" t="s">
        <v>5466</v>
      </c>
      <c r="R154" s="9"/>
      <c r="AA154" s="129"/>
      <c r="AB154" s="129"/>
      <c r="AC154" s="129"/>
      <c r="AD154" s="129"/>
    </row>
    <row r="155" spans="1:30" s="1" customFormat="1" ht="9" customHeight="1">
      <c r="A155" s="9"/>
      <c r="R155" s="9"/>
      <c r="AA155" s="129"/>
      <c r="AB155" s="129"/>
      <c r="AC155" s="129"/>
      <c r="AD155" s="129"/>
    </row>
    <row r="156" spans="1:30" s="1" customFormat="1" ht="18" customHeight="1">
      <c r="A156" s="9"/>
      <c r="D156" s="1" t="s">
        <v>5384</v>
      </c>
      <c r="R156" s="9"/>
      <c r="AA156" s="129"/>
      <c r="AB156" s="129"/>
      <c r="AC156" s="129"/>
      <c r="AD156" s="129"/>
    </row>
    <row r="157" spans="1:30" s="1" customFormat="1" ht="18" customHeight="1">
      <c r="A157" s="9"/>
      <c r="D157" s="2" t="s">
        <v>5385</v>
      </c>
      <c r="E157" s="1" t="s">
        <v>5467</v>
      </c>
      <c r="R157" s="9"/>
      <c r="AA157" s="129"/>
      <c r="AB157" s="129"/>
      <c r="AC157" s="129"/>
      <c r="AD157" s="129"/>
    </row>
    <row r="158" spans="1:30" s="1" customFormat="1" ht="18" customHeight="1">
      <c r="A158" s="9"/>
      <c r="D158" s="2" t="s">
        <v>5387</v>
      </c>
      <c r="E158" s="1" t="s">
        <v>5468</v>
      </c>
      <c r="R158" s="9"/>
      <c r="AA158" s="129"/>
      <c r="AB158" s="129"/>
      <c r="AC158" s="129"/>
      <c r="AD158" s="129"/>
    </row>
    <row r="159" spans="1:30" s="1" customFormat="1" ht="9" customHeight="1">
      <c r="A159" s="9"/>
      <c r="D159" s="1" t="s">
        <v>5401</v>
      </c>
      <c r="R159" s="9"/>
      <c r="AA159" s="129"/>
      <c r="AB159" s="129"/>
      <c r="AC159" s="129"/>
      <c r="AD159" s="129"/>
    </row>
    <row r="160" spans="1:30" s="1" customFormat="1">
      <c r="A160" s="9"/>
      <c r="D160" s="14" t="s">
        <v>5402</v>
      </c>
      <c r="R160" s="9"/>
      <c r="AA160" s="129"/>
      <c r="AB160" s="129"/>
      <c r="AC160" s="129"/>
      <c r="AD160" s="129"/>
    </row>
    <row r="161" spans="1:30" s="1" customFormat="1" ht="18" customHeight="1">
      <c r="A161" s="9"/>
      <c r="D161" s="145" t="s">
        <v>5403</v>
      </c>
      <c r="E161" s="146"/>
      <c r="R161" s="9"/>
      <c r="AA161" s="129"/>
      <c r="AB161" s="129"/>
      <c r="AC161" s="129"/>
      <c r="AD161" s="129"/>
    </row>
    <row r="162" spans="1:30" s="1" customFormat="1" ht="27.75" customHeight="1">
      <c r="A162" s="9"/>
      <c r="D162" s="147"/>
      <c r="E162" s="148"/>
      <c r="F162" s="157" t="str">
        <f>IF(D162="②","⇒居室環境3①にお進みください"," ")</f>
        <v xml:space="preserve"> </v>
      </c>
      <c r="G162" s="158"/>
      <c r="H162" s="158"/>
      <c r="I162" s="158"/>
      <c r="J162" s="158"/>
      <c r="K162" s="158"/>
      <c r="R162" s="9"/>
      <c r="AA162" s="129"/>
      <c r="AB162" s="129"/>
      <c r="AC162" s="129"/>
      <c r="AD162" s="129"/>
    </row>
    <row r="164" spans="1:30" s="1" customFormat="1">
      <c r="A164" s="9"/>
      <c r="C164" s="16" t="s">
        <v>5469</v>
      </c>
      <c r="D164" s="1" t="s">
        <v>6417</v>
      </c>
      <c r="R164" s="9"/>
      <c r="AA164" s="129"/>
      <c r="AB164" s="129"/>
      <c r="AC164" s="129"/>
      <c r="AD164" s="129"/>
    </row>
    <row r="165" spans="1:30">
      <c r="D165" s="1" t="s">
        <v>5470</v>
      </c>
    </row>
    <row r="166" spans="1:30">
      <c r="D166" s="12" t="s">
        <v>5471</v>
      </c>
    </row>
    <row r="167" spans="1:30" s="1" customFormat="1" ht="9" customHeight="1">
      <c r="AA167" s="129"/>
      <c r="AB167" s="129"/>
      <c r="AC167" s="129"/>
      <c r="AD167" s="129"/>
    </row>
    <row r="168" spans="1:30" s="1" customFormat="1" ht="15">
      <c r="A168" s="57"/>
      <c r="D168" s="14" t="s">
        <v>5442</v>
      </c>
      <c r="R168" s="57"/>
      <c r="AA168" s="129"/>
      <c r="AB168" s="129"/>
      <c r="AC168" s="129"/>
      <c r="AD168" s="129"/>
    </row>
    <row r="169" spans="1:30" ht="27.75" customHeight="1">
      <c r="D169" s="212"/>
      <c r="E169" s="213"/>
      <c r="F169" s="213"/>
      <c r="G169" s="213"/>
      <c r="H169" s="214"/>
      <c r="I169" s="60" t="s">
        <v>5472</v>
      </c>
    </row>
    <row r="170" spans="1:30">
      <c r="D170" s="12"/>
    </row>
    <row r="171" spans="1:30">
      <c r="C171" s="16" t="s">
        <v>5473</v>
      </c>
      <c r="D171" s="1" t="s">
        <v>6417</v>
      </c>
    </row>
    <row r="172" spans="1:30">
      <c r="D172" s="12" t="s">
        <v>5474</v>
      </c>
    </row>
    <row r="173" spans="1:30">
      <c r="D173" s="12" t="s">
        <v>5471</v>
      </c>
    </row>
    <row r="174" spans="1:30" s="1" customFormat="1" ht="9" customHeight="1">
      <c r="A174" s="9"/>
      <c r="R174" s="9"/>
      <c r="AA174" s="129"/>
      <c r="AB174" s="129"/>
      <c r="AC174" s="129"/>
      <c r="AD174" s="129"/>
    </row>
    <row r="175" spans="1:30" s="1" customFormat="1" ht="15">
      <c r="A175" s="57"/>
      <c r="D175" s="14" t="s">
        <v>5442</v>
      </c>
      <c r="R175" s="57"/>
      <c r="AA175" s="129"/>
      <c r="AB175" s="129"/>
      <c r="AC175" s="129"/>
      <c r="AD175" s="129"/>
    </row>
    <row r="176" spans="1:30" ht="27.75" customHeight="1">
      <c r="D176" s="212"/>
      <c r="E176" s="213"/>
      <c r="F176" s="213"/>
      <c r="G176" s="213"/>
      <c r="H176" s="214"/>
      <c r="I176" s="60" t="s">
        <v>5457</v>
      </c>
    </row>
    <row r="177" spans="1:30">
      <c r="D177" s="12"/>
    </row>
    <row r="178" spans="1:30" s="1" customFormat="1">
      <c r="A178" s="9"/>
      <c r="C178" s="16" t="s">
        <v>5475</v>
      </c>
      <c r="D178" s="1" t="s">
        <v>6417</v>
      </c>
      <c r="R178" s="9"/>
      <c r="AA178" s="129"/>
      <c r="AB178" s="129"/>
      <c r="AC178" s="129"/>
      <c r="AD178" s="129"/>
    </row>
    <row r="179" spans="1:30">
      <c r="D179" s="1" t="s">
        <v>5476</v>
      </c>
    </row>
    <row r="180" spans="1:30">
      <c r="D180" s="12" t="s">
        <v>5471</v>
      </c>
    </row>
    <row r="181" spans="1:30" s="1" customFormat="1" ht="9" customHeight="1">
      <c r="AA181" s="129"/>
      <c r="AB181" s="129"/>
      <c r="AC181" s="129"/>
      <c r="AD181" s="129"/>
    </row>
    <row r="182" spans="1:30" s="1" customFormat="1" ht="9" customHeight="1">
      <c r="AA182" s="129"/>
      <c r="AB182" s="129"/>
      <c r="AC182" s="129"/>
      <c r="AD182" s="129"/>
    </row>
    <row r="183" spans="1:30" s="1" customFormat="1" ht="15">
      <c r="A183" s="57"/>
      <c r="D183" s="14" t="s">
        <v>5442</v>
      </c>
      <c r="R183" s="57"/>
      <c r="AA183" s="129"/>
      <c r="AB183" s="129"/>
      <c r="AC183" s="129"/>
      <c r="AD183" s="129"/>
    </row>
    <row r="184" spans="1:30" ht="27.75" customHeight="1">
      <c r="D184" s="212"/>
      <c r="E184" s="213"/>
      <c r="F184" s="213"/>
      <c r="G184" s="213"/>
      <c r="H184" s="214"/>
      <c r="I184" s="60" t="s">
        <v>5472</v>
      </c>
    </row>
    <row r="185" spans="1:30">
      <c r="C185" s="12"/>
    </row>
    <row r="186" spans="1:30">
      <c r="C186" s="16" t="s">
        <v>5477</v>
      </c>
      <c r="D186" s="9" t="s">
        <v>6395</v>
      </c>
    </row>
    <row r="187" spans="1:30" s="1" customFormat="1" ht="9" customHeight="1">
      <c r="A187" s="9"/>
      <c r="R187" s="9"/>
      <c r="AA187" s="129"/>
      <c r="AB187" s="129"/>
      <c r="AC187" s="129"/>
      <c r="AD187" s="129"/>
    </row>
    <row r="188" spans="1:30" s="1" customFormat="1" ht="18" customHeight="1">
      <c r="A188" s="9"/>
      <c r="D188" s="1" t="s">
        <v>5384</v>
      </c>
      <c r="R188" s="9"/>
      <c r="AA188" s="129"/>
      <c r="AB188" s="129"/>
      <c r="AC188" s="129"/>
      <c r="AD188" s="129"/>
    </row>
    <row r="189" spans="1:30" s="1" customFormat="1" ht="18" customHeight="1">
      <c r="A189" s="9"/>
      <c r="D189" s="2" t="s">
        <v>5385</v>
      </c>
      <c r="E189" s="1" t="s">
        <v>5478</v>
      </c>
      <c r="R189" s="9"/>
      <c r="AA189" s="129"/>
      <c r="AB189" s="129"/>
      <c r="AC189" s="129"/>
      <c r="AD189" s="129"/>
    </row>
    <row r="190" spans="1:30" s="1" customFormat="1" ht="18" customHeight="1">
      <c r="A190" s="9"/>
      <c r="D190" s="2" t="s">
        <v>5387</v>
      </c>
      <c r="E190" s="1" t="s">
        <v>5479</v>
      </c>
      <c r="R190" s="9"/>
      <c r="AA190" s="129"/>
      <c r="AB190" s="129"/>
      <c r="AC190" s="129"/>
      <c r="AD190" s="129"/>
    </row>
    <row r="191" spans="1:30" s="1" customFormat="1" ht="9" customHeight="1">
      <c r="A191" s="9"/>
      <c r="D191" s="1" t="s">
        <v>5401</v>
      </c>
      <c r="R191" s="9"/>
      <c r="AA191" s="129"/>
      <c r="AB191" s="129"/>
      <c r="AC191" s="129"/>
      <c r="AD191" s="129"/>
    </row>
    <row r="192" spans="1:30" s="1" customFormat="1">
      <c r="A192" s="9"/>
      <c r="D192" s="14" t="s">
        <v>5402</v>
      </c>
      <c r="R192" s="9"/>
      <c r="AA192" s="129"/>
      <c r="AB192" s="129"/>
      <c r="AC192" s="129"/>
      <c r="AD192" s="129"/>
    </row>
    <row r="193" spans="1:30" s="1" customFormat="1" ht="18" customHeight="1">
      <c r="A193" s="9"/>
      <c r="D193" s="145" t="s">
        <v>5403</v>
      </c>
      <c r="E193" s="146"/>
      <c r="R193" s="9"/>
      <c r="AA193" s="129"/>
      <c r="AB193" s="129"/>
      <c r="AC193" s="129"/>
      <c r="AD193" s="129"/>
    </row>
    <row r="194" spans="1:30" s="1" customFormat="1" ht="27.75" customHeight="1">
      <c r="A194" s="9"/>
      <c r="D194" s="147"/>
      <c r="E194" s="148"/>
      <c r="F194" s="115" t="str">
        <f>IF(D194="②","⇒利用者情報にお進みください"," ")</f>
        <v xml:space="preserve"> </v>
      </c>
      <c r="R194" s="9"/>
      <c r="AA194" s="129"/>
      <c r="AB194" s="129"/>
      <c r="AC194" s="129"/>
      <c r="AD194" s="129"/>
    </row>
    <row r="195" spans="1:30">
      <c r="C195" s="12"/>
    </row>
    <row r="196" spans="1:30">
      <c r="C196" s="16" t="s">
        <v>5480</v>
      </c>
      <c r="D196" s="9" t="s">
        <v>6397</v>
      </c>
    </row>
    <row r="197" spans="1:30">
      <c r="C197" s="12"/>
      <c r="D197" s="100" t="s">
        <v>6396</v>
      </c>
    </row>
    <row r="198" spans="1:30">
      <c r="C198" s="12"/>
      <c r="D198" s="9" t="s">
        <v>5481</v>
      </c>
    </row>
    <row r="199" spans="1:30" s="1" customFormat="1" ht="9" customHeight="1">
      <c r="AA199" s="129"/>
      <c r="AB199" s="129"/>
      <c r="AC199" s="129"/>
      <c r="AD199" s="129"/>
    </row>
    <row r="200" spans="1:30" s="1" customFormat="1" ht="18" customHeight="1">
      <c r="A200" s="57"/>
      <c r="D200" s="1" t="s">
        <v>5384</v>
      </c>
      <c r="R200" s="57"/>
      <c r="AA200" s="129"/>
      <c r="AB200" s="129"/>
      <c r="AC200" s="129"/>
      <c r="AD200" s="129"/>
    </row>
    <row r="201" spans="1:30" s="1" customFormat="1" ht="18" customHeight="1">
      <c r="A201" s="57"/>
      <c r="D201" s="2" t="s">
        <v>5385</v>
      </c>
      <c r="E201" s="12" t="s">
        <v>5482</v>
      </c>
      <c r="G201" s="2"/>
      <c r="H201" s="2"/>
      <c r="I201" s="2"/>
      <c r="J201" s="2"/>
      <c r="K201" s="2"/>
      <c r="L201" s="2"/>
      <c r="M201" s="2"/>
      <c r="R201" s="57"/>
      <c r="AA201" s="129"/>
      <c r="AB201" s="129"/>
      <c r="AC201" s="129"/>
      <c r="AD201" s="129"/>
    </row>
    <row r="202" spans="1:30" s="1" customFormat="1" ht="18" customHeight="1">
      <c r="A202" s="57"/>
      <c r="D202" s="2" t="s">
        <v>5387</v>
      </c>
      <c r="E202" s="1" t="s">
        <v>5483</v>
      </c>
      <c r="G202" s="2"/>
      <c r="H202" s="2"/>
      <c r="I202" s="2"/>
      <c r="J202" s="2"/>
      <c r="K202" s="2"/>
      <c r="L202" s="2"/>
      <c r="M202" s="2"/>
      <c r="R202" s="57"/>
      <c r="AA202" s="129"/>
      <c r="AB202" s="129"/>
      <c r="AC202" s="129"/>
      <c r="AD202" s="129"/>
    </row>
    <row r="203" spans="1:30" s="1" customFormat="1" ht="18" customHeight="1">
      <c r="A203" s="57"/>
      <c r="D203" s="2" t="s">
        <v>5389</v>
      </c>
      <c r="E203" s="1" t="s">
        <v>5484</v>
      </c>
      <c r="G203" s="2"/>
      <c r="H203" s="2"/>
      <c r="I203" s="2"/>
      <c r="J203" s="2"/>
      <c r="K203" s="2"/>
      <c r="L203" s="2"/>
      <c r="M203" s="2"/>
      <c r="R203" s="57"/>
      <c r="AA203" s="129"/>
      <c r="AB203" s="129"/>
      <c r="AC203" s="129"/>
      <c r="AD203" s="129"/>
    </row>
    <row r="204" spans="1:30" s="1" customFormat="1" ht="18" customHeight="1">
      <c r="A204" s="57"/>
      <c r="D204" s="2" t="s">
        <v>5391</v>
      </c>
      <c r="E204" s="12" t="s">
        <v>5485</v>
      </c>
      <c r="F204" s="12"/>
      <c r="G204" s="12"/>
      <c r="H204" s="12"/>
      <c r="I204" s="12"/>
      <c r="R204" s="57"/>
      <c r="AA204" s="129"/>
      <c r="AB204" s="129"/>
      <c r="AC204" s="129"/>
      <c r="AD204" s="129"/>
    </row>
    <row r="205" spans="1:30" s="1" customFormat="1" ht="18" customHeight="1">
      <c r="A205" s="57"/>
      <c r="D205" s="2" t="s">
        <v>5393</v>
      </c>
      <c r="E205" s="12" t="s">
        <v>5486</v>
      </c>
      <c r="F205" s="12"/>
      <c r="G205" s="12"/>
      <c r="H205" s="12"/>
      <c r="I205" s="12"/>
      <c r="R205" s="57"/>
      <c r="AA205" s="129"/>
      <c r="AB205" s="129"/>
      <c r="AC205" s="129"/>
      <c r="AD205" s="129"/>
    </row>
    <row r="206" spans="1:30" s="1" customFormat="1" ht="18" customHeight="1">
      <c r="A206" s="57"/>
      <c r="D206" s="2" t="s">
        <v>5395</v>
      </c>
      <c r="E206" s="12" t="s">
        <v>5487</v>
      </c>
      <c r="F206" s="12"/>
      <c r="G206" s="12"/>
      <c r="H206" s="12"/>
      <c r="I206" s="12"/>
      <c r="R206" s="57"/>
      <c r="AA206" s="129"/>
      <c r="AB206" s="129"/>
      <c r="AC206" s="129"/>
      <c r="AD206" s="129"/>
    </row>
    <row r="207" spans="1:30" s="1" customFormat="1" ht="18" customHeight="1">
      <c r="D207" s="2" t="s">
        <v>5397</v>
      </c>
      <c r="E207" s="12" t="s">
        <v>5488</v>
      </c>
      <c r="F207" s="12"/>
      <c r="G207" s="12"/>
      <c r="H207" s="12"/>
      <c r="I207" s="12"/>
      <c r="AA207" s="129"/>
      <c r="AB207" s="129"/>
      <c r="AC207" s="129"/>
      <c r="AD207" s="129"/>
    </row>
    <row r="208" spans="1:30" s="1" customFormat="1" ht="18" customHeight="1">
      <c r="D208" s="2" t="s">
        <v>5399</v>
      </c>
      <c r="E208" s="12" t="s">
        <v>5489</v>
      </c>
      <c r="F208" s="12"/>
      <c r="G208" s="12"/>
      <c r="H208" s="12"/>
      <c r="I208" s="12"/>
      <c r="AA208" s="129"/>
      <c r="AB208" s="129"/>
      <c r="AC208" s="129"/>
      <c r="AD208" s="129"/>
    </row>
    <row r="209" spans="1:30" s="1" customFormat="1" ht="9" customHeight="1">
      <c r="A209" s="57"/>
      <c r="D209" s="1" t="s">
        <v>5401</v>
      </c>
      <c r="R209" s="57"/>
      <c r="AA209" s="129"/>
      <c r="AB209" s="129"/>
      <c r="AC209" s="129"/>
      <c r="AD209" s="129"/>
    </row>
    <row r="210" spans="1:30" s="1" customFormat="1">
      <c r="A210" s="9"/>
      <c r="D210" s="14" t="s">
        <v>5402</v>
      </c>
      <c r="R210" s="9"/>
      <c r="AA210" s="129"/>
      <c r="AB210" s="129"/>
      <c r="AC210" s="129"/>
      <c r="AD210" s="129"/>
    </row>
    <row r="211" spans="1:30" s="1" customFormat="1" ht="18" customHeight="1">
      <c r="A211" s="9"/>
      <c r="D211" s="145" t="s">
        <v>5403</v>
      </c>
      <c r="E211" s="146"/>
      <c r="R211" s="9"/>
      <c r="AA211" s="129"/>
      <c r="AB211" s="129"/>
      <c r="AC211" s="129"/>
      <c r="AD211" s="129"/>
    </row>
    <row r="212" spans="1:30" s="1" customFormat="1" ht="27.75" customHeight="1">
      <c r="A212" s="9"/>
      <c r="D212" s="147"/>
      <c r="E212" s="148"/>
      <c r="R212" s="9"/>
      <c r="AA212" s="129"/>
      <c r="AB212" s="129"/>
      <c r="AC212" s="129"/>
      <c r="AD212" s="129"/>
    </row>
    <row r="213" spans="1:30" s="1" customFormat="1" ht="27.75" customHeight="1">
      <c r="A213" s="9"/>
      <c r="D213" s="2"/>
      <c r="E213" s="2"/>
      <c r="R213" s="9"/>
      <c r="AA213" s="129"/>
      <c r="AB213" s="129"/>
      <c r="AC213" s="129"/>
      <c r="AD213" s="129"/>
    </row>
    <row r="215" spans="1:30" s="1" customFormat="1" ht="33" customHeight="1">
      <c r="A215" s="9"/>
      <c r="C215" s="154" t="s">
        <v>6398</v>
      </c>
      <c r="D215" s="155"/>
      <c r="E215" s="155"/>
      <c r="F215" s="155"/>
      <c r="G215" s="155"/>
      <c r="H215" s="155"/>
      <c r="I215" s="155"/>
      <c r="J215" s="155"/>
      <c r="K215" s="155"/>
      <c r="L215" s="155"/>
      <c r="M215" s="155"/>
      <c r="N215" s="155"/>
      <c r="O215" s="155"/>
      <c r="P215" s="156"/>
      <c r="R215" s="9"/>
      <c r="AA215" s="129"/>
      <c r="AB215" s="129"/>
      <c r="AC215" s="129"/>
      <c r="AD215" s="129"/>
    </row>
    <row r="217" spans="1:30">
      <c r="C217" s="16" t="s">
        <v>5372</v>
      </c>
      <c r="D217" s="12" t="s">
        <v>5490</v>
      </c>
    </row>
    <row r="218" spans="1:30">
      <c r="C218" s="16"/>
      <c r="D218" s="12" t="s">
        <v>5491</v>
      </c>
    </row>
    <row r="219" spans="1:30">
      <c r="C219" s="12"/>
      <c r="D219" s="9" t="s">
        <v>5492</v>
      </c>
    </row>
    <row r="220" spans="1:30" s="1" customFormat="1" ht="9" customHeight="1">
      <c r="AA220" s="129"/>
      <c r="AB220" s="129"/>
      <c r="AC220" s="129"/>
      <c r="AD220" s="129"/>
    </row>
    <row r="221" spans="1:30" s="1" customFormat="1" ht="15">
      <c r="A221" s="57"/>
      <c r="D221" s="14" t="s">
        <v>5442</v>
      </c>
      <c r="R221" s="57"/>
      <c r="AA221" s="129"/>
      <c r="AB221" s="129"/>
      <c r="AC221" s="129"/>
      <c r="AD221" s="129"/>
    </row>
    <row r="222" spans="1:30" ht="27.75" customHeight="1">
      <c r="D222" s="212">
        <v>0</v>
      </c>
      <c r="E222" s="213"/>
      <c r="F222" s="213"/>
      <c r="G222" s="213"/>
      <c r="H222" s="214"/>
      <c r="I222" s="60" t="s">
        <v>5472</v>
      </c>
    </row>
    <row r="223" spans="1:30">
      <c r="C223" s="12"/>
    </row>
    <row r="224" spans="1:30">
      <c r="C224" s="16" t="s">
        <v>5404</v>
      </c>
      <c r="D224" s="12" t="s">
        <v>5493</v>
      </c>
    </row>
    <row r="225" spans="1:30" s="1" customFormat="1" ht="9" customHeight="1">
      <c r="AA225" s="129"/>
      <c r="AB225" s="129"/>
      <c r="AC225" s="129"/>
      <c r="AD225" s="129"/>
    </row>
    <row r="226" spans="1:30" s="1" customFormat="1" ht="15">
      <c r="A226" s="57"/>
      <c r="D226" s="14" t="s">
        <v>5442</v>
      </c>
      <c r="R226" s="57"/>
      <c r="AA226" s="129"/>
      <c r="AB226" s="129"/>
      <c r="AC226" s="129"/>
      <c r="AD226" s="129"/>
    </row>
    <row r="227" spans="1:30" ht="27.75" customHeight="1">
      <c r="D227" s="212">
        <v>0</v>
      </c>
      <c r="E227" s="213"/>
      <c r="F227" s="213"/>
      <c r="G227" s="213"/>
      <c r="H227" s="214"/>
      <c r="I227" s="60" t="s">
        <v>5472</v>
      </c>
    </row>
    <row r="228" spans="1:30">
      <c r="C228" s="12"/>
    </row>
    <row r="229" spans="1:30">
      <c r="C229" s="16" t="s">
        <v>5441</v>
      </c>
      <c r="D229" s="9" t="s">
        <v>6513</v>
      </c>
    </row>
    <row r="230" spans="1:30" s="1" customFormat="1" ht="14.4" customHeight="1">
      <c r="D230" s="9" t="s">
        <v>6399</v>
      </c>
      <c r="G230" s="138" t="s">
        <v>6400</v>
      </c>
      <c r="H230" s="138"/>
      <c r="I230" s="138"/>
      <c r="J230" s="138"/>
      <c r="K230" s="138"/>
      <c r="L230" s="138"/>
      <c r="M230" s="138"/>
      <c r="AA230" s="129"/>
      <c r="AB230" s="129"/>
      <c r="AC230" s="129"/>
      <c r="AD230" s="129"/>
    </row>
    <row r="231" spans="1:30" s="1" customFormat="1" ht="14.4" customHeight="1">
      <c r="D231" s="100" t="s">
        <v>6459</v>
      </c>
      <c r="G231" s="138" t="s">
        <v>6401</v>
      </c>
      <c r="H231" s="138"/>
      <c r="I231" s="138"/>
      <c r="J231" s="138"/>
      <c r="K231" s="138"/>
      <c r="L231" s="138"/>
      <c r="M231" s="138"/>
      <c r="N231" s="138"/>
      <c r="AA231" s="129"/>
      <c r="AB231" s="129"/>
      <c r="AC231" s="129"/>
      <c r="AD231" s="129"/>
    </row>
    <row r="232" spans="1:30" s="1" customFormat="1" ht="9" customHeight="1">
      <c r="AA232" s="129"/>
      <c r="AB232" s="129"/>
      <c r="AC232" s="129"/>
      <c r="AD232" s="129"/>
    </row>
    <row r="233" spans="1:30" s="1" customFormat="1" ht="15">
      <c r="A233" s="57"/>
      <c r="D233" s="14" t="s">
        <v>5442</v>
      </c>
      <c r="R233" s="57"/>
      <c r="AA233" s="129"/>
      <c r="AB233" s="129"/>
      <c r="AC233" s="129"/>
      <c r="AD233" s="129"/>
    </row>
    <row r="234" spans="1:30" s="57" customFormat="1" ht="65.25" customHeight="1">
      <c r="A234" s="1"/>
      <c r="B234" s="1"/>
      <c r="C234" s="59"/>
      <c r="D234" s="217" t="s">
        <v>5494</v>
      </c>
      <c r="E234" s="217"/>
      <c r="F234" s="217"/>
      <c r="G234" s="217"/>
      <c r="H234" s="217"/>
      <c r="I234" s="217"/>
      <c r="J234" s="217"/>
      <c r="K234" s="219">
        <v>0</v>
      </c>
      <c r="L234" s="219"/>
      <c r="M234" s="220"/>
      <c r="N234" s="60" t="s">
        <v>5472</v>
      </c>
      <c r="O234" s="1"/>
      <c r="P234" s="1"/>
      <c r="Q234" s="1"/>
      <c r="R234" s="1"/>
      <c r="AA234" s="132"/>
      <c r="AB234" s="132"/>
      <c r="AC234" s="132"/>
      <c r="AD234" s="132"/>
    </row>
    <row r="235" spans="1:30" s="57" customFormat="1" ht="65.25" customHeight="1">
      <c r="A235" s="1"/>
      <c r="B235" s="1"/>
      <c r="C235" s="59"/>
      <c r="D235" s="222" t="s">
        <v>6460</v>
      </c>
      <c r="E235" s="222"/>
      <c r="F235" s="222"/>
      <c r="G235" s="222"/>
      <c r="H235" s="222"/>
      <c r="I235" s="222"/>
      <c r="J235" s="222"/>
      <c r="K235" s="219">
        <v>0</v>
      </c>
      <c r="L235" s="219"/>
      <c r="M235" s="220"/>
      <c r="N235" s="60" t="s">
        <v>5472</v>
      </c>
      <c r="O235" s="1"/>
      <c r="P235" s="1"/>
      <c r="Q235" s="1"/>
      <c r="R235" s="1"/>
      <c r="AA235" s="132"/>
      <c r="AB235" s="132"/>
      <c r="AC235" s="132"/>
      <c r="AD235" s="132"/>
    </row>
    <row r="236" spans="1:30" s="57" customFormat="1" ht="65.25" customHeight="1">
      <c r="A236" s="1"/>
      <c r="B236" s="1"/>
      <c r="C236" s="59"/>
      <c r="D236" s="217" t="s">
        <v>5495</v>
      </c>
      <c r="E236" s="217"/>
      <c r="F236" s="217"/>
      <c r="G236" s="217"/>
      <c r="H236" s="217"/>
      <c r="I236" s="217"/>
      <c r="J236" s="217"/>
      <c r="K236" s="219">
        <v>0</v>
      </c>
      <c r="L236" s="219"/>
      <c r="M236" s="220"/>
      <c r="N236" s="60" t="s">
        <v>5472</v>
      </c>
      <c r="O236" s="1"/>
      <c r="P236" s="1"/>
      <c r="Q236" s="1"/>
      <c r="R236" s="1"/>
      <c r="AA236" s="132"/>
      <c r="AB236" s="132"/>
      <c r="AC236" s="132"/>
      <c r="AD236" s="132"/>
    </row>
    <row r="237" spans="1:30" s="57" customFormat="1" ht="65.25" customHeight="1">
      <c r="A237" s="1"/>
      <c r="B237" s="1"/>
      <c r="C237" s="59"/>
      <c r="D237" s="217" t="s">
        <v>5496</v>
      </c>
      <c r="E237" s="217"/>
      <c r="F237" s="217"/>
      <c r="G237" s="217"/>
      <c r="H237" s="217"/>
      <c r="I237" s="217"/>
      <c r="J237" s="217"/>
      <c r="K237" s="219">
        <v>0</v>
      </c>
      <c r="L237" s="219"/>
      <c r="M237" s="220"/>
      <c r="N237" s="60" t="s">
        <v>5472</v>
      </c>
      <c r="O237" s="1"/>
      <c r="P237" s="1"/>
      <c r="Q237" s="1"/>
      <c r="R237" s="1"/>
      <c r="AA237" s="132"/>
      <c r="AB237" s="132"/>
      <c r="AC237" s="132"/>
      <c r="AD237" s="132"/>
    </row>
    <row r="238" spans="1:30" s="57" customFormat="1" ht="65.25" customHeight="1">
      <c r="A238" s="1"/>
      <c r="B238" s="1"/>
      <c r="C238" s="59"/>
      <c r="D238" s="221" t="s">
        <v>5497</v>
      </c>
      <c r="E238" s="221"/>
      <c r="F238" s="221"/>
      <c r="G238" s="221"/>
      <c r="H238" s="221"/>
      <c r="I238" s="221"/>
      <c r="J238" s="221"/>
      <c r="K238" s="219">
        <v>0</v>
      </c>
      <c r="L238" s="219"/>
      <c r="M238" s="220"/>
      <c r="N238" s="60" t="s">
        <v>5472</v>
      </c>
      <c r="O238" s="1"/>
      <c r="P238" s="1"/>
      <c r="Q238" s="1"/>
      <c r="R238" s="1"/>
      <c r="AA238" s="132"/>
      <c r="AB238" s="132"/>
      <c r="AC238" s="132"/>
      <c r="AD238" s="132"/>
    </row>
    <row r="239" spans="1:30" s="57" customFormat="1" ht="65.25" customHeight="1">
      <c r="A239" s="1"/>
      <c r="B239" s="1"/>
      <c r="C239" s="59"/>
      <c r="D239" s="217" t="s">
        <v>5498</v>
      </c>
      <c r="E239" s="217"/>
      <c r="F239" s="217"/>
      <c r="G239" s="217"/>
      <c r="H239" s="217"/>
      <c r="I239" s="217"/>
      <c r="J239" s="217"/>
      <c r="K239" s="219">
        <v>0</v>
      </c>
      <c r="L239" s="219"/>
      <c r="M239" s="220"/>
      <c r="N239" s="60" t="s">
        <v>5472</v>
      </c>
      <c r="O239" s="1"/>
      <c r="P239" s="1"/>
      <c r="Q239" s="1"/>
      <c r="R239" s="1"/>
      <c r="AA239" s="132"/>
      <c r="AB239" s="132"/>
      <c r="AC239" s="132"/>
      <c r="AD239" s="132"/>
    </row>
    <row r="240" spans="1:30" s="57" customFormat="1" ht="65.25" customHeight="1">
      <c r="A240" s="1"/>
      <c r="B240" s="1"/>
      <c r="C240" s="59"/>
      <c r="D240" s="221" t="s">
        <v>5499</v>
      </c>
      <c r="E240" s="221"/>
      <c r="F240" s="221"/>
      <c r="G240" s="221"/>
      <c r="H240" s="221"/>
      <c r="I240" s="221"/>
      <c r="J240" s="221"/>
      <c r="K240" s="219">
        <v>0</v>
      </c>
      <c r="L240" s="219"/>
      <c r="M240" s="220"/>
      <c r="N240" s="60" t="s">
        <v>5472</v>
      </c>
      <c r="O240" s="1"/>
      <c r="P240" s="1"/>
      <c r="Q240" s="1"/>
      <c r="R240" s="1"/>
      <c r="AA240" s="132"/>
      <c r="AB240" s="132"/>
      <c r="AC240" s="132"/>
      <c r="AD240" s="132"/>
    </row>
    <row r="241" spans="1:30" s="57" customFormat="1" ht="65.25" customHeight="1">
      <c r="A241" s="1"/>
      <c r="B241" s="1"/>
      <c r="C241" s="59"/>
      <c r="D241" s="221" t="s">
        <v>5500</v>
      </c>
      <c r="E241" s="221"/>
      <c r="F241" s="221"/>
      <c r="G241" s="221"/>
      <c r="H241" s="221"/>
      <c r="I241" s="221"/>
      <c r="J241" s="221"/>
      <c r="K241" s="219">
        <v>0</v>
      </c>
      <c r="L241" s="219"/>
      <c r="M241" s="220"/>
      <c r="N241" s="60" t="s">
        <v>5472</v>
      </c>
      <c r="O241" s="1"/>
      <c r="P241" s="1"/>
      <c r="Q241" s="1"/>
      <c r="R241" s="1"/>
      <c r="AA241" s="132"/>
      <c r="AB241" s="132"/>
      <c r="AC241" s="132"/>
      <c r="AD241" s="132"/>
    </row>
    <row r="242" spans="1:30">
      <c r="C242" s="12"/>
    </row>
    <row r="243" spans="1:30">
      <c r="C243" s="16" t="s">
        <v>5448</v>
      </c>
      <c r="D243" s="9" t="s">
        <v>6514</v>
      </c>
    </row>
    <row r="244" spans="1:30" s="1" customFormat="1" ht="9" customHeight="1">
      <c r="AA244" s="129"/>
      <c r="AB244" s="129"/>
      <c r="AC244" s="129"/>
      <c r="AD244" s="129"/>
    </row>
    <row r="245" spans="1:30" s="1" customFormat="1" ht="15">
      <c r="A245" s="57"/>
      <c r="D245" s="14" t="s">
        <v>5442</v>
      </c>
      <c r="R245" s="57"/>
      <c r="AA245" s="129"/>
      <c r="AB245" s="129"/>
      <c r="AC245" s="129"/>
      <c r="AD245" s="129"/>
    </row>
    <row r="246" spans="1:30" s="57" customFormat="1" ht="27.75" customHeight="1">
      <c r="A246" s="1"/>
      <c r="B246" s="1"/>
      <c r="C246" s="59"/>
      <c r="D246" s="210" t="s">
        <v>5501</v>
      </c>
      <c r="E246" s="211"/>
      <c r="F246" s="211"/>
      <c r="G246" s="211"/>
      <c r="H246" s="211"/>
      <c r="I246" s="212">
        <v>0</v>
      </c>
      <c r="J246" s="213"/>
      <c r="K246" s="213"/>
      <c r="L246" s="213"/>
      <c r="M246" s="214"/>
      <c r="N246" s="60" t="s">
        <v>5472</v>
      </c>
      <c r="O246" s="1"/>
      <c r="P246" s="1"/>
      <c r="Q246" s="1"/>
      <c r="R246" s="1"/>
      <c r="AA246" s="132"/>
      <c r="AB246" s="132"/>
      <c r="AC246" s="132"/>
      <c r="AD246" s="132"/>
    </row>
    <row r="247" spans="1:30" s="57" customFormat="1" ht="27.75" customHeight="1">
      <c r="A247" s="1"/>
      <c r="B247" s="1"/>
      <c r="C247" s="59"/>
      <c r="D247" s="210" t="s">
        <v>5502</v>
      </c>
      <c r="E247" s="211"/>
      <c r="F247" s="211"/>
      <c r="G247" s="211"/>
      <c r="H247" s="211"/>
      <c r="I247" s="212">
        <v>0</v>
      </c>
      <c r="J247" s="213"/>
      <c r="K247" s="213"/>
      <c r="L247" s="213"/>
      <c r="M247" s="214"/>
      <c r="N247" s="60" t="s">
        <v>5472</v>
      </c>
      <c r="O247" s="1"/>
      <c r="P247" s="1"/>
      <c r="Q247" s="1"/>
      <c r="R247" s="1"/>
      <c r="AA247" s="132"/>
      <c r="AB247" s="132"/>
      <c r="AC247" s="132"/>
      <c r="AD247" s="132"/>
    </row>
    <row r="248" spans="1:30" s="57" customFormat="1" ht="27.75" customHeight="1">
      <c r="A248" s="1"/>
      <c r="B248" s="1"/>
      <c r="C248" s="59"/>
      <c r="D248" s="210" t="s">
        <v>5503</v>
      </c>
      <c r="E248" s="211"/>
      <c r="F248" s="211"/>
      <c r="G248" s="211"/>
      <c r="H248" s="211"/>
      <c r="I248" s="212">
        <v>0</v>
      </c>
      <c r="J248" s="213"/>
      <c r="K248" s="213"/>
      <c r="L248" s="213"/>
      <c r="M248" s="214"/>
      <c r="N248" s="60" t="s">
        <v>5472</v>
      </c>
      <c r="O248" s="1"/>
      <c r="P248" s="1"/>
      <c r="Q248" s="1"/>
      <c r="R248" s="1"/>
      <c r="AA248" s="132"/>
      <c r="AB248" s="132"/>
      <c r="AC248" s="132"/>
      <c r="AD248" s="132"/>
    </row>
    <row r="249" spans="1:30" s="57" customFormat="1" ht="27.75" customHeight="1">
      <c r="A249" s="1"/>
      <c r="B249" s="1"/>
      <c r="C249" s="59"/>
      <c r="D249" s="210" t="s">
        <v>5504</v>
      </c>
      <c r="E249" s="211"/>
      <c r="F249" s="211"/>
      <c r="G249" s="211"/>
      <c r="H249" s="211"/>
      <c r="I249" s="212">
        <v>0</v>
      </c>
      <c r="J249" s="213"/>
      <c r="K249" s="213"/>
      <c r="L249" s="213"/>
      <c r="M249" s="214"/>
      <c r="N249" s="60" t="s">
        <v>5472</v>
      </c>
      <c r="O249" s="1"/>
      <c r="P249" s="1"/>
      <c r="Q249" s="1"/>
      <c r="R249" s="1"/>
      <c r="AA249" s="132"/>
      <c r="AB249" s="132"/>
      <c r="AC249" s="132"/>
      <c r="AD249" s="132"/>
    </row>
    <row r="250" spans="1:30">
      <c r="C250" s="12"/>
    </row>
    <row r="251" spans="1:30">
      <c r="C251" s="16" t="s">
        <v>5505</v>
      </c>
      <c r="D251" s="9" t="s">
        <v>6515</v>
      </c>
    </row>
    <row r="252" spans="1:30" s="1" customFormat="1" ht="9" customHeight="1">
      <c r="AA252" s="129"/>
      <c r="AB252" s="129"/>
      <c r="AC252" s="129"/>
      <c r="AD252" s="129"/>
    </row>
    <row r="253" spans="1:30" s="1" customFormat="1" ht="15">
      <c r="A253" s="57"/>
      <c r="D253" s="14" t="s">
        <v>5442</v>
      </c>
      <c r="R253" s="57"/>
      <c r="AA253" s="129"/>
      <c r="AB253" s="129"/>
      <c r="AC253" s="129"/>
      <c r="AD253" s="129"/>
    </row>
    <row r="254" spans="1:30" s="57" customFormat="1" ht="27.75" customHeight="1">
      <c r="A254" s="1"/>
      <c r="B254" s="1"/>
      <c r="C254" s="59"/>
      <c r="D254" s="210" t="s">
        <v>5506</v>
      </c>
      <c r="E254" s="211"/>
      <c r="F254" s="211"/>
      <c r="G254" s="211"/>
      <c r="H254" s="211"/>
      <c r="I254" s="212">
        <v>0</v>
      </c>
      <c r="J254" s="213"/>
      <c r="K254" s="213"/>
      <c r="L254" s="213"/>
      <c r="M254" s="214"/>
      <c r="N254" s="60" t="s">
        <v>5472</v>
      </c>
      <c r="O254" s="1"/>
      <c r="P254" s="1"/>
      <c r="Q254" s="1"/>
      <c r="R254" s="1"/>
      <c r="AA254" s="132"/>
      <c r="AB254" s="132"/>
      <c r="AC254" s="132"/>
      <c r="AD254" s="132"/>
    </row>
    <row r="255" spans="1:30" s="57" customFormat="1" ht="27.75" customHeight="1">
      <c r="A255" s="1"/>
      <c r="B255" s="1"/>
      <c r="C255" s="59"/>
      <c r="D255" s="210" t="s">
        <v>5507</v>
      </c>
      <c r="E255" s="211"/>
      <c r="F255" s="211"/>
      <c r="G255" s="211"/>
      <c r="H255" s="211"/>
      <c r="I255" s="212">
        <v>0</v>
      </c>
      <c r="J255" s="213"/>
      <c r="K255" s="213"/>
      <c r="L255" s="213"/>
      <c r="M255" s="214"/>
      <c r="N255" s="60" t="s">
        <v>5472</v>
      </c>
      <c r="O255" s="1"/>
      <c r="P255" s="1"/>
      <c r="Q255" s="1"/>
      <c r="R255" s="1"/>
      <c r="AA255" s="132"/>
      <c r="AB255" s="132"/>
      <c r="AC255" s="132"/>
      <c r="AD255" s="132"/>
    </row>
    <row r="256" spans="1:30" s="57" customFormat="1" ht="27.75" customHeight="1">
      <c r="A256" s="1"/>
      <c r="B256" s="1"/>
      <c r="C256" s="59"/>
      <c r="D256" s="210" t="s">
        <v>5508</v>
      </c>
      <c r="E256" s="211"/>
      <c r="F256" s="211"/>
      <c r="G256" s="211"/>
      <c r="H256" s="211"/>
      <c r="I256" s="212">
        <v>0</v>
      </c>
      <c r="J256" s="213"/>
      <c r="K256" s="213"/>
      <c r="L256" s="213"/>
      <c r="M256" s="214"/>
      <c r="N256" s="60" t="s">
        <v>5472</v>
      </c>
      <c r="O256" s="1"/>
      <c r="P256" s="1"/>
      <c r="Q256" s="1"/>
      <c r="R256" s="1"/>
      <c r="AA256" s="132"/>
      <c r="AB256" s="132"/>
      <c r="AC256" s="132"/>
      <c r="AD256" s="132"/>
    </row>
    <row r="257" spans="1:30" s="57" customFormat="1" ht="27.75" customHeight="1">
      <c r="A257" s="1"/>
      <c r="B257" s="1"/>
      <c r="C257" s="59"/>
      <c r="D257" s="210" t="s">
        <v>5509</v>
      </c>
      <c r="E257" s="211"/>
      <c r="F257" s="211"/>
      <c r="G257" s="211"/>
      <c r="H257" s="211"/>
      <c r="I257" s="212">
        <v>0</v>
      </c>
      <c r="J257" s="213"/>
      <c r="K257" s="213"/>
      <c r="L257" s="213"/>
      <c r="M257" s="214"/>
      <c r="N257" s="60" t="s">
        <v>5472</v>
      </c>
      <c r="O257" s="1"/>
      <c r="P257" s="1"/>
      <c r="Q257" s="1"/>
      <c r="R257" s="1"/>
      <c r="AA257" s="132"/>
      <c r="AB257" s="132"/>
      <c r="AC257" s="132"/>
      <c r="AD257" s="132"/>
    </row>
    <row r="258" spans="1:30" s="57" customFormat="1" ht="27.75" customHeight="1">
      <c r="A258" s="1"/>
      <c r="B258" s="1"/>
      <c r="C258" s="59"/>
      <c r="D258" s="210" t="s">
        <v>5510</v>
      </c>
      <c r="E258" s="211"/>
      <c r="F258" s="211"/>
      <c r="G258" s="211"/>
      <c r="H258" s="211"/>
      <c r="I258" s="212">
        <v>0</v>
      </c>
      <c r="J258" s="213"/>
      <c r="K258" s="213"/>
      <c r="L258" s="213"/>
      <c r="M258" s="214"/>
      <c r="N258" s="60" t="s">
        <v>5472</v>
      </c>
      <c r="O258" s="1"/>
      <c r="P258" s="1"/>
      <c r="Q258" s="1"/>
      <c r="R258" s="1"/>
      <c r="AA258" s="132"/>
      <c r="AB258" s="132"/>
      <c r="AC258" s="132"/>
      <c r="AD258" s="132"/>
    </row>
    <row r="259" spans="1:30" s="57" customFormat="1" ht="27.75" customHeight="1">
      <c r="A259" s="1"/>
      <c r="B259" s="1"/>
      <c r="C259" s="59"/>
      <c r="D259" s="210" t="s">
        <v>5511</v>
      </c>
      <c r="E259" s="211"/>
      <c r="F259" s="211"/>
      <c r="G259" s="211"/>
      <c r="H259" s="211"/>
      <c r="I259" s="212">
        <v>0</v>
      </c>
      <c r="J259" s="213"/>
      <c r="K259" s="213"/>
      <c r="L259" s="213"/>
      <c r="M259" s="214"/>
      <c r="N259" s="60" t="s">
        <v>5472</v>
      </c>
      <c r="O259" s="1"/>
      <c r="P259" s="1"/>
      <c r="Q259" s="1"/>
      <c r="R259" s="1"/>
      <c r="AA259" s="132"/>
      <c r="AB259" s="132"/>
      <c r="AC259" s="132"/>
      <c r="AD259" s="132"/>
    </row>
    <row r="260" spans="1:30" s="57" customFormat="1" ht="27.75" customHeight="1">
      <c r="A260" s="1"/>
      <c r="B260" s="1"/>
      <c r="C260" s="59"/>
      <c r="D260" s="210" t="s">
        <v>5512</v>
      </c>
      <c r="E260" s="211"/>
      <c r="F260" s="211"/>
      <c r="G260" s="211"/>
      <c r="H260" s="211"/>
      <c r="I260" s="212">
        <v>0</v>
      </c>
      <c r="J260" s="213"/>
      <c r="K260" s="213"/>
      <c r="L260" s="213"/>
      <c r="M260" s="214"/>
      <c r="N260" s="60" t="s">
        <v>5472</v>
      </c>
      <c r="O260" s="1"/>
      <c r="P260" s="1"/>
      <c r="Q260" s="1"/>
      <c r="R260" s="1"/>
      <c r="AA260" s="132"/>
      <c r="AB260" s="132"/>
      <c r="AC260" s="132"/>
      <c r="AD260" s="132"/>
    </row>
    <row r="261" spans="1:30">
      <c r="C261" s="12"/>
    </row>
    <row r="262" spans="1:30">
      <c r="C262" s="16" t="s">
        <v>5513</v>
      </c>
      <c r="D262" s="9" t="s">
        <v>6516</v>
      </c>
    </row>
    <row r="263" spans="1:30" s="1" customFormat="1" ht="14.4" customHeight="1">
      <c r="D263" s="9" t="s">
        <v>6402</v>
      </c>
      <c r="G263" s="138" t="s">
        <v>6400</v>
      </c>
      <c r="H263" s="138"/>
      <c r="I263" s="138"/>
      <c r="J263" s="138"/>
      <c r="K263" s="138"/>
      <c r="L263" s="138"/>
      <c r="M263" s="138"/>
      <c r="AA263" s="129"/>
      <c r="AB263" s="129"/>
      <c r="AC263" s="129"/>
      <c r="AD263" s="129"/>
    </row>
    <row r="264" spans="1:30" s="1" customFormat="1" ht="14.4" customHeight="1">
      <c r="D264" s="100" t="s">
        <v>6459</v>
      </c>
      <c r="G264" s="138" t="s">
        <v>6401</v>
      </c>
      <c r="H264" s="138"/>
      <c r="I264" s="138"/>
      <c r="J264" s="138"/>
      <c r="K264" s="138"/>
      <c r="L264" s="138"/>
      <c r="M264" s="138"/>
      <c r="N264" s="138"/>
      <c r="AA264" s="129"/>
      <c r="AB264" s="129"/>
      <c r="AC264" s="129"/>
      <c r="AD264" s="129"/>
    </row>
    <row r="265" spans="1:30" s="1" customFormat="1" ht="9" customHeight="1">
      <c r="AA265" s="129"/>
      <c r="AB265" s="129"/>
      <c r="AC265" s="129"/>
      <c r="AD265" s="129"/>
    </row>
    <row r="266" spans="1:30" s="1" customFormat="1" ht="15">
      <c r="A266" s="57"/>
      <c r="D266" s="14" t="s">
        <v>5442</v>
      </c>
      <c r="R266" s="57"/>
      <c r="AA266" s="129"/>
      <c r="AB266" s="129"/>
      <c r="AC266" s="129"/>
      <c r="AD266" s="129"/>
    </row>
    <row r="267" spans="1:30" s="57" customFormat="1" ht="27.75" customHeight="1">
      <c r="A267" s="1"/>
      <c r="B267" s="1"/>
      <c r="C267" s="59"/>
      <c r="D267" s="217" t="s">
        <v>6403</v>
      </c>
      <c r="E267" s="217"/>
      <c r="F267" s="217"/>
      <c r="G267" s="217"/>
      <c r="H267" s="217"/>
      <c r="I267" s="217"/>
      <c r="J267" s="217"/>
      <c r="K267" s="218">
        <v>0</v>
      </c>
      <c r="L267" s="219"/>
      <c r="M267" s="220"/>
      <c r="N267" s="60" t="s">
        <v>5472</v>
      </c>
      <c r="O267" s="1"/>
      <c r="P267" s="1"/>
      <c r="Q267" s="1"/>
      <c r="R267" s="1"/>
      <c r="AA267" s="132"/>
      <c r="AB267" s="132"/>
      <c r="AC267" s="132"/>
      <c r="AD267" s="132"/>
    </row>
    <row r="268" spans="1:30" s="57" customFormat="1" ht="27.75" customHeight="1">
      <c r="A268" s="1"/>
      <c r="B268" s="1"/>
      <c r="C268" s="59"/>
      <c r="D268" s="217" t="s">
        <v>5514</v>
      </c>
      <c r="E268" s="217"/>
      <c r="F268" s="217"/>
      <c r="G268" s="217"/>
      <c r="H268" s="217"/>
      <c r="I268" s="217"/>
      <c r="J268" s="217"/>
      <c r="K268" s="218">
        <v>0</v>
      </c>
      <c r="L268" s="219"/>
      <c r="M268" s="220"/>
      <c r="N268" s="60" t="s">
        <v>5472</v>
      </c>
      <c r="O268" s="1"/>
      <c r="P268" s="1"/>
      <c r="Q268" s="1"/>
      <c r="R268" s="1"/>
      <c r="AA268" s="132"/>
      <c r="AB268" s="132"/>
      <c r="AC268" s="132"/>
      <c r="AD268" s="132"/>
    </row>
    <row r="269" spans="1:30" s="57" customFormat="1" ht="27.75" customHeight="1">
      <c r="A269" s="1"/>
      <c r="B269" s="1"/>
      <c r="C269" s="59"/>
      <c r="D269" s="217" t="s">
        <v>5515</v>
      </c>
      <c r="E269" s="217"/>
      <c r="F269" s="217"/>
      <c r="G269" s="217"/>
      <c r="H269" s="217"/>
      <c r="I269" s="217"/>
      <c r="J269" s="217"/>
      <c r="K269" s="218">
        <v>0</v>
      </c>
      <c r="L269" s="219"/>
      <c r="M269" s="220"/>
      <c r="N269" s="60" t="s">
        <v>5472</v>
      </c>
      <c r="O269" s="1"/>
      <c r="P269" s="1"/>
      <c r="Q269" s="1"/>
      <c r="R269" s="1"/>
      <c r="AA269" s="132"/>
      <c r="AB269" s="132"/>
      <c r="AC269" s="132"/>
      <c r="AD269" s="132"/>
    </row>
    <row r="270" spans="1:30">
      <c r="C270" s="12"/>
    </row>
    <row r="271" spans="1:30">
      <c r="C271" s="16" t="s">
        <v>5516</v>
      </c>
      <c r="D271" s="9" t="s">
        <v>6517</v>
      </c>
    </row>
    <row r="272" spans="1:30" s="1" customFormat="1" ht="9" customHeight="1">
      <c r="AA272" s="129"/>
      <c r="AB272" s="129"/>
      <c r="AC272" s="129"/>
      <c r="AD272" s="129"/>
    </row>
    <row r="273" spans="1:30" s="1" customFormat="1" ht="15">
      <c r="A273" s="57"/>
      <c r="D273" s="14" t="s">
        <v>5442</v>
      </c>
      <c r="R273" s="57"/>
      <c r="AA273" s="129"/>
      <c r="AB273" s="129"/>
      <c r="AC273" s="129"/>
      <c r="AD273" s="129"/>
    </row>
    <row r="274" spans="1:30" s="57" customFormat="1" ht="27.75" customHeight="1">
      <c r="A274" s="1"/>
      <c r="B274" s="1"/>
      <c r="C274" s="59"/>
      <c r="D274" s="210" t="s">
        <v>5517</v>
      </c>
      <c r="E274" s="211"/>
      <c r="F274" s="211"/>
      <c r="G274" s="211"/>
      <c r="H274" s="211"/>
      <c r="I274" s="212">
        <v>0</v>
      </c>
      <c r="J274" s="213"/>
      <c r="K274" s="213"/>
      <c r="L274" s="213"/>
      <c r="M274" s="214"/>
      <c r="N274" s="60" t="s">
        <v>5472</v>
      </c>
      <c r="O274" s="1"/>
      <c r="P274" s="1"/>
      <c r="Q274" s="1"/>
      <c r="R274" s="1"/>
      <c r="AA274" s="132"/>
      <c r="AB274" s="132"/>
      <c r="AC274" s="132"/>
      <c r="AD274" s="132"/>
    </row>
    <row r="275" spans="1:30" s="57" customFormat="1" ht="27.75" customHeight="1">
      <c r="A275" s="1"/>
      <c r="B275" s="1"/>
      <c r="C275" s="59"/>
      <c r="D275" s="210" t="s">
        <v>5518</v>
      </c>
      <c r="E275" s="211"/>
      <c r="F275" s="211"/>
      <c r="G275" s="211"/>
      <c r="H275" s="211"/>
      <c r="I275" s="212">
        <v>0</v>
      </c>
      <c r="J275" s="213"/>
      <c r="K275" s="213"/>
      <c r="L275" s="213"/>
      <c r="M275" s="214"/>
      <c r="N275" s="60" t="s">
        <v>5472</v>
      </c>
      <c r="O275" s="1"/>
      <c r="P275" s="1"/>
      <c r="Q275" s="1"/>
      <c r="R275" s="1"/>
      <c r="AA275" s="132"/>
      <c r="AB275" s="132"/>
      <c r="AC275" s="132"/>
      <c r="AD275" s="132"/>
    </row>
    <row r="276" spans="1:30" s="57" customFormat="1" ht="27.75" customHeight="1">
      <c r="A276" s="1"/>
      <c r="B276" s="1"/>
      <c r="C276" s="59"/>
      <c r="D276" s="210" t="s">
        <v>5519</v>
      </c>
      <c r="E276" s="211"/>
      <c r="F276" s="211"/>
      <c r="G276" s="211"/>
      <c r="H276" s="211"/>
      <c r="I276" s="212">
        <v>0</v>
      </c>
      <c r="J276" s="213"/>
      <c r="K276" s="213"/>
      <c r="L276" s="213"/>
      <c r="M276" s="214"/>
      <c r="N276" s="60" t="s">
        <v>5472</v>
      </c>
      <c r="O276" s="1"/>
      <c r="P276" s="1"/>
      <c r="Q276" s="1"/>
      <c r="R276" s="1"/>
      <c r="AA276" s="132"/>
      <c r="AB276" s="132"/>
      <c r="AC276" s="132"/>
      <c r="AD276" s="132"/>
    </row>
    <row r="277" spans="1:30" s="57" customFormat="1" ht="27.75" customHeight="1">
      <c r="A277" s="1"/>
      <c r="B277" s="1"/>
      <c r="C277" s="59"/>
      <c r="D277" s="210" t="s">
        <v>5520</v>
      </c>
      <c r="E277" s="211"/>
      <c r="F277" s="211"/>
      <c r="G277" s="211"/>
      <c r="H277" s="211"/>
      <c r="I277" s="212">
        <v>0</v>
      </c>
      <c r="J277" s="213"/>
      <c r="K277" s="213"/>
      <c r="L277" s="213"/>
      <c r="M277" s="214"/>
      <c r="N277" s="60" t="s">
        <v>5472</v>
      </c>
      <c r="O277" s="1"/>
      <c r="P277" s="1"/>
      <c r="Q277" s="1"/>
      <c r="R277" s="1"/>
      <c r="AA277" s="132"/>
      <c r="AB277" s="132"/>
      <c r="AC277" s="132"/>
      <c r="AD277" s="132"/>
    </row>
    <row r="278" spans="1:30" s="57" customFormat="1" ht="27.75" customHeight="1">
      <c r="A278" s="1"/>
      <c r="B278" s="1"/>
      <c r="C278" s="59"/>
      <c r="D278" s="210" t="s">
        <v>5521</v>
      </c>
      <c r="E278" s="211"/>
      <c r="F278" s="211"/>
      <c r="G278" s="211"/>
      <c r="H278" s="211"/>
      <c r="I278" s="212">
        <v>0</v>
      </c>
      <c r="J278" s="213"/>
      <c r="K278" s="213"/>
      <c r="L278" s="213"/>
      <c r="M278" s="214"/>
      <c r="N278" s="60" t="s">
        <v>5472</v>
      </c>
      <c r="O278" s="1"/>
      <c r="P278" s="1"/>
      <c r="Q278" s="1"/>
      <c r="R278" s="1"/>
      <c r="AA278" s="132"/>
      <c r="AB278" s="132"/>
      <c r="AC278" s="132"/>
      <c r="AD278" s="132"/>
    </row>
    <row r="279" spans="1:30" s="57" customFormat="1" ht="27.75" customHeight="1">
      <c r="A279" s="1"/>
      <c r="B279" s="1"/>
      <c r="C279" s="59"/>
      <c r="D279" s="210" t="s">
        <v>5522</v>
      </c>
      <c r="E279" s="211"/>
      <c r="F279" s="211"/>
      <c r="G279" s="211"/>
      <c r="H279" s="211"/>
      <c r="I279" s="212">
        <v>0</v>
      </c>
      <c r="J279" s="213"/>
      <c r="K279" s="213"/>
      <c r="L279" s="213"/>
      <c r="M279" s="214"/>
      <c r="N279" s="60" t="s">
        <v>5472</v>
      </c>
      <c r="O279" s="1"/>
      <c r="P279" s="1"/>
      <c r="Q279" s="1"/>
      <c r="R279" s="1"/>
      <c r="AA279" s="132"/>
      <c r="AB279" s="132"/>
      <c r="AC279" s="132"/>
      <c r="AD279" s="132"/>
    </row>
    <row r="280" spans="1:30" s="57" customFormat="1" ht="27.75" customHeight="1">
      <c r="A280" s="1"/>
      <c r="B280" s="1"/>
      <c r="C280" s="59"/>
      <c r="D280" s="210" t="s">
        <v>5523</v>
      </c>
      <c r="E280" s="211"/>
      <c r="F280" s="211"/>
      <c r="G280" s="211"/>
      <c r="H280" s="211"/>
      <c r="I280" s="212">
        <v>0</v>
      </c>
      <c r="J280" s="213"/>
      <c r="K280" s="213"/>
      <c r="L280" s="213"/>
      <c r="M280" s="214"/>
      <c r="N280" s="60" t="s">
        <v>5472</v>
      </c>
      <c r="O280" s="1"/>
      <c r="P280" s="1"/>
      <c r="Q280" s="1"/>
      <c r="R280" s="1"/>
      <c r="AA280" s="132"/>
      <c r="AB280" s="132"/>
      <c r="AC280" s="132"/>
      <c r="AD280" s="132"/>
    </row>
    <row r="281" spans="1:30" s="57" customFormat="1" ht="27.75" customHeight="1">
      <c r="A281" s="1"/>
      <c r="B281" s="1"/>
      <c r="C281" s="59"/>
      <c r="D281" s="210" t="s">
        <v>5524</v>
      </c>
      <c r="E281" s="211"/>
      <c r="F281" s="211"/>
      <c r="G281" s="211"/>
      <c r="H281" s="211"/>
      <c r="I281" s="212">
        <v>0</v>
      </c>
      <c r="J281" s="213"/>
      <c r="K281" s="213"/>
      <c r="L281" s="213"/>
      <c r="M281" s="214"/>
      <c r="N281" s="60" t="s">
        <v>5472</v>
      </c>
      <c r="O281" s="1"/>
      <c r="P281" s="1"/>
      <c r="Q281" s="1"/>
      <c r="R281" s="1"/>
      <c r="AA281" s="132"/>
      <c r="AB281" s="132"/>
      <c r="AC281" s="132"/>
      <c r="AD281" s="132"/>
    </row>
    <row r="282" spans="1:30" s="57" customFormat="1" ht="27.75" customHeight="1">
      <c r="A282" s="1"/>
      <c r="B282" s="1"/>
      <c r="C282" s="59"/>
      <c r="D282" s="210" t="s">
        <v>5525</v>
      </c>
      <c r="E282" s="211"/>
      <c r="F282" s="211"/>
      <c r="G282" s="211"/>
      <c r="H282" s="211"/>
      <c r="I282" s="212">
        <v>0</v>
      </c>
      <c r="J282" s="213"/>
      <c r="K282" s="213"/>
      <c r="L282" s="213"/>
      <c r="M282" s="214"/>
      <c r="N282" s="60" t="s">
        <v>5472</v>
      </c>
      <c r="O282" s="1"/>
      <c r="P282" s="1"/>
      <c r="Q282" s="1"/>
      <c r="R282" s="1"/>
      <c r="AA282" s="132"/>
      <c r="AB282" s="132"/>
      <c r="AC282" s="132"/>
      <c r="AD282" s="132"/>
    </row>
    <row r="283" spans="1:30">
      <c r="C283" s="12"/>
    </row>
    <row r="284" spans="1:30">
      <c r="C284" s="16" t="s">
        <v>5526</v>
      </c>
      <c r="D284" s="9" t="s">
        <v>6518</v>
      </c>
    </row>
    <row r="285" spans="1:30">
      <c r="C285" s="1"/>
      <c r="D285" s="1"/>
      <c r="E285" s="1"/>
      <c r="F285" s="1"/>
      <c r="G285" s="1"/>
      <c r="H285" s="1"/>
      <c r="I285" s="1"/>
      <c r="J285" s="1"/>
      <c r="K285" s="1"/>
      <c r="L285" s="1"/>
      <c r="M285" s="1"/>
      <c r="N285" s="1"/>
    </row>
    <row r="286" spans="1:30" s="1" customFormat="1" ht="15">
      <c r="A286" s="57"/>
      <c r="D286" s="14" t="s">
        <v>5442</v>
      </c>
      <c r="R286" s="57"/>
      <c r="AA286" s="129"/>
      <c r="AB286" s="129"/>
      <c r="AC286" s="129"/>
      <c r="AD286" s="129"/>
    </row>
    <row r="287" spans="1:30" s="57" customFormat="1" ht="27.75" customHeight="1">
      <c r="A287" s="1"/>
      <c r="B287" s="1"/>
      <c r="C287" s="59"/>
      <c r="D287" s="210" t="s">
        <v>5527</v>
      </c>
      <c r="E287" s="216"/>
      <c r="F287" s="216"/>
      <c r="G287" s="216"/>
      <c r="H287" s="216"/>
      <c r="I287" s="212">
        <v>0</v>
      </c>
      <c r="J287" s="213"/>
      <c r="K287" s="213"/>
      <c r="L287" s="213"/>
      <c r="M287" s="214"/>
      <c r="N287" s="60" t="s">
        <v>5472</v>
      </c>
      <c r="O287" s="1"/>
      <c r="P287" s="1"/>
      <c r="Q287" s="1"/>
      <c r="R287" s="1"/>
      <c r="AA287" s="132"/>
      <c r="AB287" s="132"/>
      <c r="AC287" s="132"/>
      <c r="AD287" s="132"/>
    </row>
    <row r="288" spans="1:30" s="57" customFormat="1" ht="27.75" customHeight="1">
      <c r="A288" s="1"/>
      <c r="B288" s="1"/>
      <c r="C288" s="59"/>
      <c r="D288" s="210" t="s">
        <v>5528</v>
      </c>
      <c r="E288" s="216"/>
      <c r="F288" s="216"/>
      <c r="G288" s="216"/>
      <c r="H288" s="216"/>
      <c r="I288" s="212">
        <v>0</v>
      </c>
      <c r="J288" s="213"/>
      <c r="K288" s="213"/>
      <c r="L288" s="213"/>
      <c r="M288" s="214"/>
      <c r="N288" s="60" t="s">
        <v>5472</v>
      </c>
      <c r="O288" s="1"/>
      <c r="P288" s="1"/>
      <c r="Q288" s="1"/>
      <c r="R288" s="1"/>
      <c r="AA288" s="132"/>
      <c r="AB288" s="132"/>
      <c r="AC288" s="132"/>
      <c r="AD288" s="132"/>
    </row>
    <row r="289" spans="1:30" s="57" customFormat="1" ht="27.75" customHeight="1">
      <c r="A289" s="1"/>
      <c r="B289" s="1"/>
      <c r="C289" s="59"/>
      <c r="D289" s="210" t="s">
        <v>5529</v>
      </c>
      <c r="E289" s="216"/>
      <c r="F289" s="216"/>
      <c r="G289" s="216"/>
      <c r="H289" s="216"/>
      <c r="I289" s="212">
        <v>0</v>
      </c>
      <c r="J289" s="213"/>
      <c r="K289" s="213"/>
      <c r="L289" s="213"/>
      <c r="M289" s="214"/>
      <c r="N289" s="60" t="s">
        <v>5472</v>
      </c>
      <c r="O289" s="1"/>
      <c r="P289" s="1"/>
      <c r="Q289" s="1"/>
      <c r="R289" s="1"/>
      <c r="AA289" s="132"/>
      <c r="AB289" s="132"/>
      <c r="AC289" s="132"/>
      <c r="AD289" s="132"/>
    </row>
    <row r="290" spans="1:30">
      <c r="C290" s="12"/>
    </row>
    <row r="291" spans="1:30">
      <c r="C291" s="16" t="s">
        <v>5530</v>
      </c>
      <c r="D291" s="9" t="s">
        <v>6519</v>
      </c>
    </row>
    <row r="292" spans="1:30">
      <c r="C292" s="16"/>
      <c r="D292" s="9" t="s">
        <v>6404</v>
      </c>
    </row>
    <row r="293" spans="1:30">
      <c r="C293" s="16"/>
      <c r="D293" s="9" t="s">
        <v>5531</v>
      </c>
    </row>
    <row r="294" spans="1:30" s="1" customFormat="1" ht="9" customHeight="1">
      <c r="AA294" s="129"/>
      <c r="AB294" s="129"/>
      <c r="AC294" s="129"/>
      <c r="AD294" s="129"/>
    </row>
    <row r="295" spans="1:30" s="1" customFormat="1" ht="15">
      <c r="A295" s="57"/>
      <c r="D295" s="14" t="s">
        <v>5442</v>
      </c>
      <c r="R295" s="57"/>
      <c r="AA295" s="129"/>
      <c r="AB295" s="129"/>
      <c r="AC295" s="129"/>
      <c r="AD295" s="129"/>
    </row>
    <row r="296" spans="1:30" s="57" customFormat="1" ht="27.75" customHeight="1">
      <c r="A296" s="1"/>
      <c r="B296" s="1"/>
      <c r="C296" s="59"/>
      <c r="D296" s="210" t="s">
        <v>5532</v>
      </c>
      <c r="E296" s="211"/>
      <c r="F296" s="211"/>
      <c r="G296" s="211"/>
      <c r="H296" s="211"/>
      <c r="I296" s="212">
        <v>0</v>
      </c>
      <c r="J296" s="213"/>
      <c r="K296" s="213"/>
      <c r="L296" s="213"/>
      <c r="M296" s="214"/>
      <c r="N296" s="60" t="s">
        <v>5472</v>
      </c>
      <c r="O296" s="1"/>
      <c r="P296" s="1"/>
      <c r="Q296" s="1"/>
      <c r="R296" s="1"/>
      <c r="AA296" s="132"/>
      <c r="AB296" s="132"/>
      <c r="AC296" s="132"/>
      <c r="AD296" s="132"/>
    </row>
    <row r="297" spans="1:30" s="57" customFormat="1" ht="27.75" customHeight="1">
      <c r="A297" s="1"/>
      <c r="B297" s="1"/>
      <c r="C297" s="59"/>
      <c r="D297" s="210" t="s">
        <v>5533</v>
      </c>
      <c r="E297" s="211"/>
      <c r="F297" s="211"/>
      <c r="G297" s="211"/>
      <c r="H297" s="211"/>
      <c r="I297" s="212">
        <v>0</v>
      </c>
      <c r="J297" s="213"/>
      <c r="K297" s="213"/>
      <c r="L297" s="213"/>
      <c r="M297" s="214"/>
      <c r="N297" s="60" t="s">
        <v>5472</v>
      </c>
      <c r="O297" s="1"/>
      <c r="P297" s="1"/>
      <c r="Q297" s="1"/>
      <c r="R297" s="1"/>
      <c r="AA297" s="132"/>
      <c r="AB297" s="132"/>
      <c r="AC297" s="132"/>
      <c r="AD297" s="132"/>
    </row>
    <row r="298" spans="1:30" s="57" customFormat="1" ht="27.75" customHeight="1">
      <c r="A298" s="1"/>
      <c r="B298" s="1"/>
      <c r="C298" s="59"/>
      <c r="D298" s="210" t="s">
        <v>5534</v>
      </c>
      <c r="E298" s="211"/>
      <c r="F298" s="211"/>
      <c r="G298" s="211"/>
      <c r="H298" s="211"/>
      <c r="I298" s="212">
        <v>0</v>
      </c>
      <c r="J298" s="213"/>
      <c r="K298" s="213"/>
      <c r="L298" s="213"/>
      <c r="M298" s="214"/>
      <c r="N298" s="60" t="s">
        <v>5472</v>
      </c>
      <c r="O298" s="1"/>
      <c r="P298" s="1"/>
      <c r="Q298" s="1"/>
      <c r="R298" s="1"/>
      <c r="AA298" s="132"/>
      <c r="AB298" s="132"/>
      <c r="AC298" s="132"/>
      <c r="AD298" s="132"/>
    </row>
    <row r="299" spans="1:30" s="57" customFormat="1" ht="27.75" customHeight="1">
      <c r="A299" s="1"/>
      <c r="B299" s="1"/>
      <c r="C299" s="59"/>
      <c r="D299" s="210" t="s">
        <v>5535</v>
      </c>
      <c r="E299" s="211"/>
      <c r="F299" s="211"/>
      <c r="G299" s="211"/>
      <c r="H299" s="211"/>
      <c r="I299" s="212">
        <v>0</v>
      </c>
      <c r="J299" s="213"/>
      <c r="K299" s="213"/>
      <c r="L299" s="213"/>
      <c r="M299" s="214"/>
      <c r="N299" s="60" t="s">
        <v>5472</v>
      </c>
      <c r="O299" s="1"/>
      <c r="P299" s="1"/>
      <c r="Q299" s="1"/>
      <c r="R299" s="1"/>
      <c r="AA299" s="132"/>
      <c r="AB299" s="132"/>
      <c r="AC299" s="132"/>
      <c r="AD299" s="132"/>
    </row>
    <row r="300" spans="1:30" s="57" customFormat="1" ht="27.75" customHeight="1">
      <c r="A300" s="1"/>
      <c r="B300" s="1"/>
      <c r="C300" s="59"/>
      <c r="D300" s="210" t="s">
        <v>5536</v>
      </c>
      <c r="E300" s="211"/>
      <c r="F300" s="211"/>
      <c r="G300" s="211"/>
      <c r="H300" s="211"/>
      <c r="I300" s="212">
        <v>0</v>
      </c>
      <c r="J300" s="213"/>
      <c r="K300" s="213"/>
      <c r="L300" s="213"/>
      <c r="M300" s="214"/>
      <c r="N300" s="60" t="s">
        <v>5472</v>
      </c>
      <c r="O300" s="1"/>
      <c r="P300" s="1"/>
      <c r="Q300" s="1"/>
      <c r="R300" s="1"/>
      <c r="AA300" s="132"/>
      <c r="AB300" s="132"/>
      <c r="AC300" s="132"/>
      <c r="AD300" s="132"/>
    </row>
    <row r="301" spans="1:30" s="57" customFormat="1" ht="27.75" customHeight="1">
      <c r="A301" s="1"/>
      <c r="B301" s="1"/>
      <c r="C301" s="59"/>
      <c r="D301" s="210" t="s">
        <v>5537</v>
      </c>
      <c r="E301" s="211"/>
      <c r="F301" s="211"/>
      <c r="G301" s="211"/>
      <c r="H301" s="211"/>
      <c r="I301" s="212">
        <v>0</v>
      </c>
      <c r="J301" s="213"/>
      <c r="K301" s="213"/>
      <c r="L301" s="213"/>
      <c r="M301" s="214"/>
      <c r="N301" s="60" t="s">
        <v>5472</v>
      </c>
      <c r="O301" s="1"/>
      <c r="P301" s="1"/>
      <c r="Q301" s="1"/>
      <c r="R301" s="1"/>
      <c r="AA301" s="132"/>
      <c r="AB301" s="132"/>
      <c r="AC301" s="132"/>
      <c r="AD301" s="132"/>
    </row>
    <row r="302" spans="1:30" s="57" customFormat="1" ht="27.75" customHeight="1">
      <c r="A302" s="1"/>
      <c r="B302" s="1"/>
      <c r="C302" s="59"/>
      <c r="D302" s="210" t="s">
        <v>5538</v>
      </c>
      <c r="E302" s="211"/>
      <c r="F302" s="211"/>
      <c r="G302" s="211"/>
      <c r="H302" s="211"/>
      <c r="I302" s="212">
        <v>0</v>
      </c>
      <c r="J302" s="213"/>
      <c r="K302" s="213"/>
      <c r="L302" s="213"/>
      <c r="M302" s="214"/>
      <c r="N302" s="60" t="s">
        <v>5472</v>
      </c>
      <c r="O302" s="1"/>
      <c r="P302" s="1"/>
      <c r="Q302" s="1"/>
      <c r="R302" s="1"/>
      <c r="AA302" s="132"/>
      <c r="AB302" s="132"/>
      <c r="AC302" s="132"/>
      <c r="AD302" s="132"/>
    </row>
    <row r="303" spans="1:30" s="57" customFormat="1" ht="27.75" customHeight="1">
      <c r="A303" s="1"/>
      <c r="B303" s="1"/>
      <c r="C303" s="59"/>
      <c r="D303" s="210" t="s">
        <v>5539</v>
      </c>
      <c r="E303" s="211"/>
      <c r="F303" s="211"/>
      <c r="G303" s="211"/>
      <c r="H303" s="211"/>
      <c r="I303" s="212">
        <v>0</v>
      </c>
      <c r="J303" s="213"/>
      <c r="K303" s="213"/>
      <c r="L303" s="213"/>
      <c r="M303" s="214"/>
      <c r="N303" s="60" t="s">
        <v>5472</v>
      </c>
      <c r="O303" s="1"/>
      <c r="P303" s="1"/>
      <c r="Q303" s="1"/>
      <c r="R303" s="1"/>
      <c r="AA303" s="132"/>
      <c r="AB303" s="132"/>
      <c r="AC303" s="132"/>
      <c r="AD303" s="132"/>
    </row>
    <row r="304" spans="1:30">
      <c r="C304" s="12"/>
    </row>
    <row r="305" spans="1:30">
      <c r="C305" s="20" t="s">
        <v>5540</v>
      </c>
      <c r="D305" s="9" t="s">
        <v>5541</v>
      </c>
    </row>
    <row r="306" spans="1:30">
      <c r="C306" s="20"/>
      <c r="D306" s="9" t="s">
        <v>6509</v>
      </c>
    </row>
    <row r="307" spans="1:30">
      <c r="C307" s="12"/>
      <c r="D307" s="9" t="s">
        <v>5542</v>
      </c>
    </row>
    <row r="308" spans="1:30" s="1" customFormat="1" ht="9" customHeight="1">
      <c r="AA308" s="129"/>
      <c r="AB308" s="129"/>
      <c r="AC308" s="129"/>
      <c r="AD308" s="129"/>
    </row>
    <row r="309" spans="1:30" s="1" customFormat="1" ht="15">
      <c r="A309" s="57"/>
      <c r="D309" s="14" t="s">
        <v>5442</v>
      </c>
      <c r="R309" s="57"/>
      <c r="AA309" s="129"/>
      <c r="AB309" s="129"/>
      <c r="AC309" s="129"/>
      <c r="AD309" s="129"/>
    </row>
    <row r="310" spans="1:30" ht="31.5" customHeight="1">
      <c r="C310" s="12"/>
      <c r="D310" s="185"/>
      <c r="E310" s="185"/>
      <c r="F310" s="185"/>
      <c r="G310" s="185"/>
      <c r="H310" s="186" t="s">
        <v>5543</v>
      </c>
      <c r="I310" s="215"/>
      <c r="J310" s="187"/>
      <c r="K310" s="188" t="s">
        <v>5544</v>
      </c>
      <c r="L310" s="188"/>
      <c r="M310" s="188"/>
      <c r="N310" s="188" t="s">
        <v>5545</v>
      </c>
      <c r="O310" s="188"/>
      <c r="P310" s="188"/>
    </row>
    <row r="311" spans="1:30" ht="40.5" customHeight="1">
      <c r="C311" s="12"/>
      <c r="D311" s="188" t="s">
        <v>6405</v>
      </c>
      <c r="E311" s="188"/>
      <c r="F311" s="188"/>
      <c r="G311" s="188"/>
      <c r="H311" s="202">
        <v>0</v>
      </c>
      <c r="I311" s="209"/>
      <c r="J311" s="203"/>
      <c r="K311" s="202">
        <v>0</v>
      </c>
      <c r="L311" s="209"/>
      <c r="M311" s="203"/>
      <c r="N311" s="202">
        <v>0</v>
      </c>
      <c r="O311" s="209"/>
      <c r="P311" s="203"/>
    </row>
    <row r="312" spans="1:30">
      <c r="C312" s="12"/>
    </row>
    <row r="313" spans="1:30">
      <c r="C313" s="20" t="s">
        <v>5546</v>
      </c>
      <c r="D313" s="9" t="s">
        <v>5547</v>
      </c>
    </row>
    <row r="314" spans="1:30">
      <c r="C314" s="20"/>
      <c r="D314" s="9" t="s">
        <v>6509</v>
      </c>
    </row>
    <row r="315" spans="1:30">
      <c r="C315" s="12"/>
      <c r="D315" s="9" t="s">
        <v>5542</v>
      </c>
    </row>
    <row r="316" spans="1:30" s="1" customFormat="1" ht="9" customHeight="1">
      <c r="AA316" s="129"/>
      <c r="AB316" s="129"/>
      <c r="AC316" s="129"/>
      <c r="AD316" s="129"/>
    </row>
    <row r="317" spans="1:30" s="1" customFormat="1" ht="15">
      <c r="A317" s="57"/>
      <c r="D317" s="14" t="s">
        <v>5442</v>
      </c>
      <c r="R317" s="57"/>
      <c r="AA317" s="129"/>
      <c r="AB317" s="129"/>
      <c r="AC317" s="129"/>
      <c r="AD317" s="129"/>
    </row>
    <row r="318" spans="1:30" ht="15.75" customHeight="1">
      <c r="C318" s="12"/>
      <c r="D318" s="185"/>
      <c r="E318" s="185"/>
      <c r="F318" s="185"/>
      <c r="G318" s="185"/>
      <c r="H318" s="185"/>
      <c r="I318" s="185"/>
      <c r="J318" s="185"/>
      <c r="K318" s="188" t="s">
        <v>5543</v>
      </c>
      <c r="L318" s="188"/>
      <c r="M318" s="188" t="s">
        <v>5544</v>
      </c>
      <c r="N318" s="188"/>
      <c r="O318" s="188" t="s">
        <v>5545</v>
      </c>
      <c r="P318" s="188"/>
    </row>
    <row r="319" spans="1:30" ht="45.75" customHeight="1">
      <c r="C319" s="12"/>
      <c r="D319" s="188" t="s">
        <v>5548</v>
      </c>
      <c r="E319" s="188"/>
      <c r="F319" s="188"/>
      <c r="G319" s="197" t="s">
        <v>5549</v>
      </c>
      <c r="H319" s="197"/>
      <c r="I319" s="197"/>
      <c r="J319" s="197"/>
      <c r="K319" s="202">
        <v>0</v>
      </c>
      <c r="L319" s="203"/>
      <c r="M319" s="202">
        <v>0</v>
      </c>
      <c r="N319" s="203"/>
      <c r="O319" s="202">
        <v>0</v>
      </c>
      <c r="P319" s="203"/>
    </row>
    <row r="320" spans="1:30" ht="45.75" customHeight="1">
      <c r="C320" s="12"/>
      <c r="D320" s="188"/>
      <c r="E320" s="188"/>
      <c r="F320" s="188"/>
      <c r="G320" s="197" t="s">
        <v>5550</v>
      </c>
      <c r="H320" s="197"/>
      <c r="I320" s="197"/>
      <c r="J320" s="197"/>
      <c r="K320" s="202">
        <v>0</v>
      </c>
      <c r="L320" s="203"/>
      <c r="M320" s="202">
        <v>0</v>
      </c>
      <c r="N320" s="203"/>
      <c r="O320" s="202">
        <v>0</v>
      </c>
      <c r="P320" s="203"/>
    </row>
    <row r="321" spans="3:27" ht="45.75" customHeight="1">
      <c r="C321" s="12"/>
      <c r="D321" s="188"/>
      <c r="E321" s="188"/>
      <c r="F321" s="188"/>
      <c r="G321" s="197" t="s">
        <v>6406</v>
      </c>
      <c r="H321" s="197"/>
      <c r="I321" s="197"/>
      <c r="J321" s="197"/>
      <c r="K321" s="202">
        <v>0</v>
      </c>
      <c r="L321" s="203"/>
      <c r="M321" s="202">
        <v>0</v>
      </c>
      <c r="N321" s="203"/>
      <c r="O321" s="202">
        <v>0</v>
      </c>
      <c r="P321" s="203"/>
    </row>
    <row r="322" spans="3:27" ht="45.75" customHeight="1">
      <c r="C322" s="12"/>
      <c r="D322" s="188"/>
      <c r="E322" s="188"/>
      <c r="F322" s="188"/>
      <c r="G322" s="197" t="s">
        <v>5551</v>
      </c>
      <c r="H322" s="197"/>
      <c r="I322" s="197"/>
      <c r="J322" s="197"/>
      <c r="K322" s="202">
        <v>0</v>
      </c>
      <c r="L322" s="203"/>
      <c r="M322" s="202">
        <v>0</v>
      </c>
      <c r="N322" s="203"/>
      <c r="O322" s="202">
        <v>0</v>
      </c>
      <c r="P322" s="203"/>
    </row>
    <row r="323" spans="3:27" ht="45.75" customHeight="1">
      <c r="C323" s="12"/>
      <c r="D323" s="188" t="s">
        <v>5552</v>
      </c>
      <c r="E323" s="188"/>
      <c r="F323" s="188"/>
      <c r="G323" s="197" t="s">
        <v>5549</v>
      </c>
      <c r="H323" s="197"/>
      <c r="I323" s="197"/>
      <c r="J323" s="197"/>
      <c r="K323" s="202">
        <v>0</v>
      </c>
      <c r="L323" s="203"/>
      <c r="M323" s="202">
        <v>0</v>
      </c>
      <c r="N323" s="203"/>
      <c r="O323" s="202">
        <v>0</v>
      </c>
      <c r="P323" s="203"/>
    </row>
    <row r="324" spans="3:27" ht="45.75" customHeight="1">
      <c r="C324" s="12"/>
      <c r="D324" s="188"/>
      <c r="E324" s="188"/>
      <c r="F324" s="188"/>
      <c r="G324" s="197" t="s">
        <v>5550</v>
      </c>
      <c r="H324" s="197"/>
      <c r="I324" s="197"/>
      <c r="J324" s="197"/>
      <c r="K324" s="202">
        <v>0</v>
      </c>
      <c r="L324" s="203"/>
      <c r="M324" s="202">
        <v>0</v>
      </c>
      <c r="N324" s="203"/>
      <c r="O324" s="202">
        <v>0</v>
      </c>
      <c r="P324" s="203"/>
    </row>
    <row r="325" spans="3:27" ht="45.75" customHeight="1">
      <c r="C325" s="12"/>
      <c r="D325" s="188"/>
      <c r="E325" s="188"/>
      <c r="F325" s="188"/>
      <c r="G325" s="197" t="s">
        <v>6406</v>
      </c>
      <c r="H325" s="197"/>
      <c r="I325" s="197"/>
      <c r="J325" s="197"/>
      <c r="K325" s="202">
        <v>0</v>
      </c>
      <c r="L325" s="203"/>
      <c r="M325" s="202">
        <v>0</v>
      </c>
      <c r="N325" s="203"/>
      <c r="O325" s="202">
        <v>0</v>
      </c>
      <c r="P325" s="203"/>
    </row>
    <row r="326" spans="3:27" ht="45.75" customHeight="1">
      <c r="C326" s="12"/>
      <c r="D326" s="188"/>
      <c r="E326" s="188"/>
      <c r="F326" s="188"/>
      <c r="G326" s="197" t="s">
        <v>5551</v>
      </c>
      <c r="H326" s="197"/>
      <c r="I326" s="197"/>
      <c r="J326" s="197"/>
      <c r="K326" s="202">
        <v>0</v>
      </c>
      <c r="L326" s="203"/>
      <c r="M326" s="202">
        <v>0</v>
      </c>
      <c r="N326" s="203"/>
      <c r="O326" s="202">
        <v>0</v>
      </c>
      <c r="P326" s="203"/>
    </row>
    <row r="327" spans="3:27" ht="45.75" customHeight="1">
      <c r="C327" s="12"/>
      <c r="D327" s="188" t="s">
        <v>5553</v>
      </c>
      <c r="E327" s="188"/>
      <c r="F327" s="188"/>
      <c r="G327" s="197" t="s">
        <v>5549</v>
      </c>
      <c r="H327" s="197"/>
      <c r="I327" s="197"/>
      <c r="J327" s="197"/>
      <c r="K327" s="202">
        <v>0</v>
      </c>
      <c r="L327" s="203"/>
      <c r="M327" s="202">
        <v>0</v>
      </c>
      <c r="N327" s="203"/>
      <c r="O327" s="202">
        <v>0</v>
      </c>
      <c r="P327" s="203"/>
    </row>
    <row r="328" spans="3:27" ht="45.75" customHeight="1">
      <c r="C328" s="12"/>
      <c r="D328" s="188"/>
      <c r="E328" s="188"/>
      <c r="F328" s="188"/>
      <c r="G328" s="197" t="s">
        <v>5550</v>
      </c>
      <c r="H328" s="197"/>
      <c r="I328" s="197"/>
      <c r="J328" s="197"/>
      <c r="K328" s="202">
        <v>0</v>
      </c>
      <c r="L328" s="203"/>
      <c r="M328" s="202">
        <v>0</v>
      </c>
      <c r="N328" s="203"/>
      <c r="O328" s="202">
        <v>0</v>
      </c>
      <c r="P328" s="203"/>
    </row>
    <row r="329" spans="3:27" ht="45.75" customHeight="1">
      <c r="C329" s="12"/>
      <c r="D329" s="188"/>
      <c r="E329" s="188"/>
      <c r="F329" s="188"/>
      <c r="G329" s="197" t="s">
        <v>6406</v>
      </c>
      <c r="H329" s="197"/>
      <c r="I329" s="197"/>
      <c r="J329" s="197"/>
      <c r="K329" s="202">
        <v>0</v>
      </c>
      <c r="L329" s="203"/>
      <c r="M329" s="202">
        <v>0</v>
      </c>
      <c r="N329" s="203"/>
      <c r="O329" s="202">
        <v>0</v>
      </c>
      <c r="P329" s="203"/>
    </row>
    <row r="330" spans="3:27" ht="45.75" customHeight="1">
      <c r="C330" s="12"/>
      <c r="D330" s="188"/>
      <c r="E330" s="188"/>
      <c r="F330" s="188"/>
      <c r="G330" s="197" t="s">
        <v>5551</v>
      </c>
      <c r="H330" s="197"/>
      <c r="I330" s="197"/>
      <c r="J330" s="197"/>
      <c r="K330" s="202">
        <v>0</v>
      </c>
      <c r="L330" s="203"/>
      <c r="M330" s="202">
        <v>0</v>
      </c>
      <c r="N330" s="203"/>
      <c r="O330" s="202">
        <v>0</v>
      </c>
      <c r="P330" s="203"/>
    </row>
    <row r="331" spans="3:27" ht="45.75" customHeight="1">
      <c r="C331" s="12"/>
      <c r="D331" s="140" t="s">
        <v>6407</v>
      </c>
      <c r="E331" s="140"/>
      <c r="F331" s="140"/>
      <c r="G331" s="140"/>
      <c r="H331" s="140"/>
      <c r="I331" s="140"/>
      <c r="J331" s="140"/>
      <c r="K331" s="202">
        <v>0</v>
      </c>
      <c r="L331" s="203"/>
      <c r="M331" s="202">
        <v>0</v>
      </c>
      <c r="N331" s="203"/>
      <c r="O331" s="202">
        <v>0</v>
      </c>
      <c r="P331" s="203"/>
    </row>
    <row r="332" spans="3:27" ht="45.75" customHeight="1">
      <c r="C332" s="12"/>
      <c r="D332" s="197" t="s">
        <v>6377</v>
      </c>
      <c r="E332" s="140"/>
      <c r="F332" s="140"/>
      <c r="G332" s="140"/>
      <c r="H332" s="140"/>
      <c r="I332" s="140"/>
      <c r="J332" s="140"/>
      <c r="K332" s="202">
        <v>0</v>
      </c>
      <c r="L332" s="203"/>
      <c r="M332" s="202">
        <v>0</v>
      </c>
      <c r="N332" s="203"/>
      <c r="O332" s="202">
        <v>0</v>
      </c>
      <c r="P332" s="203"/>
    </row>
    <row r="333" spans="3:27" ht="45.75" customHeight="1">
      <c r="C333" s="12"/>
      <c r="D333" s="196" t="s">
        <v>6378</v>
      </c>
      <c r="E333" s="200"/>
      <c r="F333" s="200"/>
      <c r="G333" s="200"/>
      <c r="H333" s="200"/>
      <c r="I333" s="200"/>
      <c r="J333" s="200"/>
      <c r="K333" s="202">
        <v>0</v>
      </c>
      <c r="L333" s="203"/>
      <c r="M333" s="202">
        <v>0</v>
      </c>
      <c r="N333" s="203"/>
      <c r="O333" s="202">
        <v>0</v>
      </c>
      <c r="P333" s="203"/>
    </row>
    <row r="334" spans="3:27" ht="45.75" customHeight="1">
      <c r="C334" s="12"/>
      <c r="D334" s="140" t="s">
        <v>5554</v>
      </c>
      <c r="E334" s="140"/>
      <c r="F334" s="140"/>
      <c r="G334" s="140"/>
      <c r="H334" s="140"/>
      <c r="I334" s="140"/>
      <c r="J334" s="140"/>
      <c r="K334" s="202">
        <v>0</v>
      </c>
      <c r="L334" s="203"/>
      <c r="M334" s="202">
        <v>0</v>
      </c>
      <c r="N334" s="203"/>
      <c r="O334" s="202">
        <v>0</v>
      </c>
      <c r="P334" s="203"/>
    </row>
    <row r="335" spans="3:27" ht="45.75" customHeight="1">
      <c r="C335" s="12"/>
      <c r="D335" s="140" t="s">
        <v>5555</v>
      </c>
      <c r="E335" s="140"/>
      <c r="F335" s="140"/>
      <c r="G335" s="140"/>
      <c r="H335" s="140"/>
      <c r="I335" s="140"/>
      <c r="J335" s="140"/>
      <c r="K335" s="202">
        <v>0</v>
      </c>
      <c r="L335" s="203"/>
      <c r="M335" s="202">
        <v>0</v>
      </c>
      <c r="N335" s="203"/>
      <c r="O335" s="202">
        <v>0</v>
      </c>
      <c r="P335" s="203"/>
    </row>
    <row r="336" spans="3:27" ht="45.75" customHeight="1">
      <c r="C336" s="12"/>
      <c r="D336" s="140" t="s">
        <v>5556</v>
      </c>
      <c r="E336" s="140"/>
      <c r="F336" s="140"/>
      <c r="G336" s="140"/>
      <c r="H336" s="140"/>
      <c r="I336" s="140"/>
      <c r="J336" s="140"/>
      <c r="K336" s="202">
        <v>0</v>
      </c>
      <c r="L336" s="203"/>
      <c r="M336" s="202">
        <v>0</v>
      </c>
      <c r="N336" s="203"/>
      <c r="O336" s="202">
        <v>0</v>
      </c>
      <c r="P336" s="203"/>
      <c r="AA336" s="136">
        <f>SUM(K336:P336)</f>
        <v>0</v>
      </c>
    </row>
    <row r="337" spans="1:30" ht="45.75" customHeight="1">
      <c r="C337" s="12"/>
      <c r="D337" s="208" t="s">
        <v>6490</v>
      </c>
      <c r="E337" s="208"/>
      <c r="F337" s="208"/>
      <c r="G337" s="208"/>
      <c r="H337" s="208"/>
      <c r="I337" s="208"/>
      <c r="J337" s="208"/>
      <c r="K337" s="204">
        <f>SUM(K319:L336)</f>
        <v>0</v>
      </c>
      <c r="L337" s="204"/>
      <c r="M337" s="204">
        <f>SUM(M319:N336)</f>
        <v>0</v>
      </c>
      <c r="N337" s="204"/>
      <c r="O337" s="204">
        <f>SUM(O319:P336)</f>
        <v>0</v>
      </c>
      <c r="P337" s="204"/>
    </row>
    <row r="338" spans="1:30" ht="14.4" customHeight="1">
      <c r="C338" s="12"/>
      <c r="E338" s="159" t="str">
        <f>IF(K337=H311,"　","⇒※2022年度において　問10 療養介護利用者のうち退所者数と一致するように入力してください。")</f>
        <v>　</v>
      </c>
      <c r="F338" s="159"/>
      <c r="G338" s="159"/>
      <c r="H338" s="159"/>
      <c r="I338" s="159"/>
      <c r="J338" s="159"/>
      <c r="K338" s="159"/>
      <c r="L338" s="159"/>
      <c r="M338" s="159"/>
      <c r="N338" s="159"/>
    </row>
    <row r="339" spans="1:30">
      <c r="C339" s="12"/>
      <c r="E339" s="159" t="str">
        <f>IF(K311=M337,"　","⇒※2023年度において　問10 療養介護利用者のうち退所者数と一致するように入力してください。")</f>
        <v>　</v>
      </c>
      <c r="F339" s="159"/>
      <c r="G339" s="159"/>
      <c r="H339" s="159"/>
      <c r="I339" s="159"/>
      <c r="J339" s="159"/>
      <c r="K339" s="159"/>
      <c r="L339" s="159"/>
      <c r="M339" s="159"/>
      <c r="N339" s="159"/>
    </row>
    <row r="340" spans="1:30">
      <c r="C340" s="12"/>
      <c r="E340" s="159" t="str">
        <f>IF(O337=N311,"　","⇒※2024年度において　問10 療養介護利用者のうち退所者数と一致するように入力してください。")</f>
        <v>　</v>
      </c>
      <c r="F340" s="159"/>
      <c r="G340" s="159"/>
      <c r="H340" s="159"/>
      <c r="I340" s="159"/>
      <c r="J340" s="159"/>
      <c r="K340" s="159"/>
      <c r="L340" s="159"/>
      <c r="M340" s="159"/>
      <c r="N340" s="159"/>
    </row>
    <row r="341" spans="1:30">
      <c r="C341" s="20" t="s">
        <v>5557</v>
      </c>
      <c r="D341" s="9" t="s">
        <v>5558</v>
      </c>
      <c r="K341" s="116"/>
      <c r="L341" s="116"/>
    </row>
    <row r="342" spans="1:30" s="1" customFormat="1" ht="9" customHeight="1">
      <c r="K342" s="116"/>
      <c r="L342" s="116"/>
      <c r="AA342" s="129"/>
      <c r="AB342" s="129"/>
      <c r="AC342" s="129"/>
      <c r="AD342" s="129"/>
    </row>
    <row r="343" spans="1:30" s="1" customFormat="1" ht="15">
      <c r="A343" s="57"/>
      <c r="D343" s="14" t="s">
        <v>5373</v>
      </c>
      <c r="R343" s="57"/>
      <c r="AA343" s="129"/>
      <c r="AB343" s="129"/>
      <c r="AC343" s="129"/>
      <c r="AD343" s="129"/>
    </row>
    <row r="344" spans="1:30" s="1" customFormat="1" ht="18" customHeight="1">
      <c r="A344" s="57"/>
      <c r="D344" s="150" t="s">
        <v>5559</v>
      </c>
      <c r="E344" s="151"/>
      <c r="F344" s="151"/>
      <c r="G344" s="151"/>
      <c r="H344" s="151"/>
      <c r="I344" s="151"/>
      <c r="J344" s="151"/>
      <c r="K344" s="151"/>
      <c r="L344" s="151"/>
      <c r="M344" s="151"/>
      <c r="N344" s="151"/>
      <c r="O344" s="151"/>
      <c r="P344" s="152"/>
      <c r="R344" s="57"/>
      <c r="AA344" s="129"/>
      <c r="AB344" s="129"/>
      <c r="AC344" s="129"/>
      <c r="AD344" s="129"/>
    </row>
    <row r="345" spans="1:30" s="1" customFormat="1" ht="27.75" customHeight="1">
      <c r="A345" s="57"/>
      <c r="C345" s="57"/>
      <c r="D345" s="153"/>
      <c r="E345" s="153"/>
      <c r="F345" s="153"/>
      <c r="G345" s="153"/>
      <c r="H345" s="153"/>
      <c r="I345" s="153"/>
      <c r="J345" s="153"/>
      <c r="K345" s="153"/>
      <c r="L345" s="153"/>
      <c r="M345" s="153"/>
      <c r="N345" s="153"/>
      <c r="O345" s="153"/>
      <c r="P345" s="153"/>
      <c r="R345" s="57"/>
      <c r="AA345" s="129"/>
      <c r="AB345" s="129"/>
      <c r="AC345" s="129"/>
      <c r="AD345" s="129"/>
    </row>
    <row r="348" spans="1:30" s="1" customFormat="1" ht="33" customHeight="1">
      <c r="A348" s="9"/>
      <c r="C348" s="154" t="s">
        <v>6408</v>
      </c>
      <c r="D348" s="155"/>
      <c r="E348" s="155"/>
      <c r="F348" s="155"/>
      <c r="G348" s="155"/>
      <c r="H348" s="155"/>
      <c r="I348" s="155"/>
      <c r="J348" s="155"/>
      <c r="K348" s="155"/>
      <c r="L348" s="155"/>
      <c r="M348" s="155"/>
      <c r="N348" s="155"/>
      <c r="O348" s="155"/>
      <c r="P348" s="156"/>
      <c r="R348" s="9"/>
      <c r="AA348" s="129"/>
      <c r="AB348" s="129"/>
      <c r="AC348" s="129"/>
      <c r="AD348" s="129"/>
    </row>
    <row r="350" spans="1:30">
      <c r="D350" s="112" t="s">
        <v>6366</v>
      </c>
      <c r="E350" s="113"/>
      <c r="F350" s="113"/>
      <c r="G350" s="113"/>
      <c r="H350" s="113"/>
      <c r="I350" s="113"/>
      <c r="J350" s="113"/>
      <c r="K350" s="113"/>
      <c r="L350" s="113"/>
      <c r="M350" s="113"/>
      <c r="N350" s="113"/>
      <c r="O350" s="113"/>
    </row>
    <row r="351" spans="1:30">
      <c r="C351" s="20"/>
      <c r="D351" s="113" t="s">
        <v>6367</v>
      </c>
      <c r="E351" s="113"/>
      <c r="F351" s="113"/>
      <c r="G351" s="113"/>
      <c r="H351" s="113"/>
      <c r="I351" s="113"/>
      <c r="J351" s="113"/>
      <c r="K351" s="113"/>
      <c r="L351" s="113"/>
      <c r="M351" s="113"/>
      <c r="N351" s="113"/>
      <c r="O351" s="113"/>
    </row>
    <row r="352" spans="1:30">
      <c r="C352" s="20"/>
      <c r="D352" s="113" t="s">
        <v>6361</v>
      </c>
      <c r="E352" s="113"/>
      <c r="F352" s="113"/>
      <c r="G352" s="113"/>
      <c r="H352" s="113"/>
      <c r="I352" s="113"/>
      <c r="J352" s="113"/>
      <c r="K352" s="113"/>
      <c r="L352" s="113"/>
      <c r="M352" s="113"/>
      <c r="N352" s="113"/>
      <c r="O352" s="113"/>
    </row>
    <row r="353" spans="3:15">
      <c r="C353" s="20"/>
      <c r="D353" s="112" t="s">
        <v>6379</v>
      </c>
      <c r="E353" s="113"/>
      <c r="F353" s="113"/>
      <c r="G353" s="113"/>
      <c r="H353" s="113"/>
      <c r="I353" s="113"/>
      <c r="J353" s="113"/>
      <c r="K353" s="113"/>
      <c r="L353" s="113"/>
      <c r="M353" s="113"/>
      <c r="N353" s="113"/>
      <c r="O353" s="113"/>
    </row>
    <row r="354" spans="3:15">
      <c r="C354" s="20"/>
      <c r="D354" s="113" t="s">
        <v>6362</v>
      </c>
      <c r="E354" s="113"/>
      <c r="F354" s="113"/>
      <c r="G354" s="113"/>
      <c r="H354" s="113"/>
      <c r="I354" s="113"/>
      <c r="J354" s="113"/>
      <c r="K354" s="113"/>
      <c r="L354" s="113"/>
      <c r="M354" s="113"/>
      <c r="N354" s="113"/>
      <c r="O354" s="113"/>
    </row>
    <row r="355" spans="3:15">
      <c r="C355" s="20"/>
      <c r="D355" s="113" t="s">
        <v>6364</v>
      </c>
      <c r="E355" s="113"/>
      <c r="F355" s="113"/>
      <c r="G355" s="113"/>
      <c r="H355" s="113"/>
      <c r="I355" s="113"/>
      <c r="J355" s="113"/>
      <c r="K355" s="113"/>
      <c r="L355" s="113"/>
      <c r="M355" s="113"/>
      <c r="N355" s="113"/>
      <c r="O355" s="113"/>
    </row>
    <row r="356" spans="3:15">
      <c r="C356" s="20"/>
      <c r="D356" s="112" t="s">
        <v>6380</v>
      </c>
      <c r="E356" s="113"/>
      <c r="F356" s="113"/>
      <c r="G356" s="113"/>
      <c r="H356" s="113"/>
      <c r="I356" s="113"/>
      <c r="J356" s="113"/>
      <c r="K356" s="113"/>
      <c r="L356" s="113"/>
      <c r="M356" s="113"/>
      <c r="N356" s="113"/>
      <c r="O356" s="113"/>
    </row>
    <row r="357" spans="3:15">
      <c r="C357" s="20"/>
      <c r="D357" s="113" t="s">
        <v>6363</v>
      </c>
      <c r="E357" s="113"/>
      <c r="F357" s="113"/>
      <c r="G357" s="113"/>
      <c r="H357" s="113"/>
      <c r="I357" s="113"/>
      <c r="J357" s="113"/>
      <c r="K357" s="113"/>
      <c r="L357" s="113"/>
      <c r="M357" s="113"/>
      <c r="N357" s="113"/>
      <c r="O357" s="113"/>
    </row>
    <row r="358" spans="3:15">
      <c r="C358" s="20"/>
      <c r="D358" s="113" t="s">
        <v>6365</v>
      </c>
      <c r="E358" s="113"/>
      <c r="F358" s="113"/>
      <c r="G358" s="113"/>
      <c r="H358" s="113"/>
      <c r="I358" s="113"/>
      <c r="J358" s="113"/>
      <c r="K358" s="113"/>
      <c r="L358" s="113"/>
      <c r="M358" s="113"/>
      <c r="N358" s="113"/>
      <c r="O358" s="113"/>
    </row>
    <row r="359" spans="3:15">
      <c r="C359" s="20"/>
      <c r="D359" s="64"/>
    </row>
    <row r="360" spans="3:15">
      <c r="C360" s="20" t="s">
        <v>5560</v>
      </c>
      <c r="D360" s="100" t="s">
        <v>6461</v>
      </c>
    </row>
    <row r="361" spans="3:15">
      <c r="C361" s="20" t="s">
        <v>5561</v>
      </c>
      <c r="D361" s="100" t="s">
        <v>5562</v>
      </c>
    </row>
    <row r="362" spans="3:15">
      <c r="C362" s="20" t="s">
        <v>5462</v>
      </c>
      <c r="D362" s="100" t="s">
        <v>6462</v>
      </c>
    </row>
    <row r="363" spans="3:15">
      <c r="C363" s="20" t="s">
        <v>5469</v>
      </c>
      <c r="D363" s="100" t="s">
        <v>6409</v>
      </c>
    </row>
    <row r="364" spans="3:15">
      <c r="C364" s="20"/>
      <c r="D364" s="100" t="s">
        <v>5563</v>
      </c>
    </row>
    <row r="365" spans="3:15">
      <c r="C365" s="20" t="s">
        <v>5477</v>
      </c>
      <c r="D365" s="100" t="s">
        <v>6463</v>
      </c>
    </row>
    <row r="366" spans="3:15">
      <c r="C366" s="20"/>
      <c r="D366" s="100" t="s">
        <v>6456</v>
      </c>
    </row>
    <row r="367" spans="3:15">
      <c r="C367" s="20" t="s">
        <v>5480</v>
      </c>
      <c r="D367" s="100" t="s">
        <v>6410</v>
      </c>
    </row>
    <row r="368" spans="3:15">
      <c r="C368" s="20"/>
      <c r="D368" s="100" t="s">
        <v>5564</v>
      </c>
    </row>
    <row r="369" spans="1:30" s="1" customFormat="1" ht="9" customHeight="1">
      <c r="D369" s="12"/>
      <c r="AA369" s="129"/>
      <c r="AB369" s="129"/>
      <c r="AC369" s="129"/>
      <c r="AD369" s="129"/>
    </row>
    <row r="370" spans="1:30" s="12" customFormat="1">
      <c r="D370" s="1" t="s">
        <v>6520</v>
      </c>
      <c r="AA370" s="131"/>
      <c r="AB370" s="131"/>
      <c r="AC370" s="131"/>
      <c r="AD370" s="131"/>
    </row>
    <row r="371" spans="1:30" s="12" customFormat="1">
      <c r="D371" s="1" t="s">
        <v>6510</v>
      </c>
      <c r="AA371" s="131"/>
      <c r="AB371" s="131"/>
      <c r="AC371" s="131"/>
      <c r="AD371" s="131"/>
    </row>
    <row r="372" spans="1:30" s="1" customFormat="1" ht="9" customHeight="1">
      <c r="AA372" s="129"/>
      <c r="AB372" s="129"/>
      <c r="AC372" s="129"/>
      <c r="AD372" s="129"/>
    </row>
    <row r="373" spans="1:30" s="1" customFormat="1" ht="15">
      <c r="A373" s="57"/>
      <c r="D373" s="14" t="s">
        <v>5442</v>
      </c>
      <c r="R373" s="57"/>
      <c r="AA373" s="129"/>
      <c r="AB373" s="129"/>
      <c r="AC373" s="129"/>
      <c r="AD373" s="129"/>
    </row>
    <row r="374" spans="1:30" ht="36" customHeight="1">
      <c r="D374" s="185"/>
      <c r="E374" s="185"/>
      <c r="F374" s="185"/>
      <c r="G374" s="185"/>
      <c r="H374" s="185"/>
      <c r="I374" s="188" t="s">
        <v>5565</v>
      </c>
      <c r="J374" s="188"/>
      <c r="K374" s="197" t="s">
        <v>5566</v>
      </c>
      <c r="L374" s="197"/>
      <c r="M374" s="188" t="s">
        <v>5567</v>
      </c>
      <c r="N374" s="188"/>
      <c r="O374" s="160" t="s">
        <v>6491</v>
      </c>
      <c r="P374" s="188"/>
    </row>
    <row r="375" spans="1:30" ht="27" customHeight="1">
      <c r="D375" s="205" t="s">
        <v>5568</v>
      </c>
      <c r="E375" s="206"/>
      <c r="F375" s="145" t="s">
        <v>5569</v>
      </c>
      <c r="G375" s="149"/>
      <c r="H375" s="146"/>
      <c r="I375" s="189">
        <v>0</v>
      </c>
      <c r="J375" s="189"/>
      <c r="K375" s="189">
        <v>0</v>
      </c>
      <c r="L375" s="189"/>
      <c r="M375" s="189">
        <v>0</v>
      </c>
      <c r="N375" s="189"/>
      <c r="O375" s="198">
        <f>SUM(I375:N375)</f>
        <v>0</v>
      </c>
      <c r="P375" s="198"/>
    </row>
    <row r="376" spans="1:30" ht="27" customHeight="1">
      <c r="D376" s="205"/>
      <c r="E376" s="206"/>
      <c r="F376" s="145" t="s">
        <v>5570</v>
      </c>
      <c r="G376" s="149"/>
      <c r="H376" s="146"/>
      <c r="I376" s="189">
        <v>0</v>
      </c>
      <c r="J376" s="189"/>
      <c r="K376" s="189">
        <v>0</v>
      </c>
      <c r="L376" s="189"/>
      <c r="M376" s="189">
        <v>0</v>
      </c>
      <c r="N376" s="189"/>
      <c r="O376" s="198">
        <f>SUM(I376:N376)</f>
        <v>0</v>
      </c>
      <c r="P376" s="198"/>
    </row>
    <row r="377" spans="1:30" ht="27" customHeight="1">
      <c r="D377" s="205"/>
      <c r="E377" s="206"/>
      <c r="F377" s="140" t="s">
        <v>6360</v>
      </c>
      <c r="G377" s="140"/>
      <c r="H377" s="140"/>
      <c r="I377" s="190">
        <v>0</v>
      </c>
      <c r="J377" s="190"/>
      <c r="K377" s="190">
        <v>0</v>
      </c>
      <c r="L377" s="190"/>
      <c r="M377" s="190">
        <v>0</v>
      </c>
      <c r="N377" s="190"/>
      <c r="O377" s="207"/>
      <c r="P377" s="207"/>
    </row>
    <row r="378" spans="1:30" ht="27" customHeight="1">
      <c r="D378" s="199" t="s">
        <v>6411</v>
      </c>
      <c r="E378" s="199"/>
      <c r="F378" s="145" t="s">
        <v>6343</v>
      </c>
      <c r="G378" s="149"/>
      <c r="H378" s="146"/>
      <c r="I378" s="189">
        <v>0</v>
      </c>
      <c r="J378" s="189"/>
      <c r="K378" s="189">
        <v>0</v>
      </c>
      <c r="L378" s="189"/>
      <c r="M378" s="189">
        <v>0</v>
      </c>
      <c r="N378" s="189"/>
      <c r="O378" s="161">
        <f>SUM(I378:N378)</f>
        <v>0</v>
      </c>
      <c r="P378" s="162"/>
    </row>
    <row r="379" spans="1:30" ht="27" customHeight="1">
      <c r="D379" s="199"/>
      <c r="E379" s="199"/>
      <c r="F379" s="200" t="s">
        <v>6344</v>
      </c>
      <c r="G379" s="200"/>
      <c r="H379" s="200"/>
      <c r="I379" s="189">
        <v>0</v>
      </c>
      <c r="J379" s="189"/>
      <c r="K379" s="189">
        <v>0</v>
      </c>
      <c r="L379" s="189"/>
      <c r="M379" s="189">
        <v>0</v>
      </c>
      <c r="N379" s="189"/>
      <c r="O379" s="161">
        <f>SUM(I379:N379)</f>
        <v>0</v>
      </c>
      <c r="P379" s="162"/>
    </row>
    <row r="380" spans="1:30" ht="27" customHeight="1">
      <c r="D380" s="199"/>
      <c r="E380" s="199"/>
      <c r="F380" s="200" t="s">
        <v>6345</v>
      </c>
      <c r="G380" s="200"/>
      <c r="H380" s="200"/>
      <c r="I380" s="189">
        <v>0</v>
      </c>
      <c r="J380" s="189"/>
      <c r="K380" s="189">
        <v>0</v>
      </c>
      <c r="L380" s="189"/>
      <c r="M380" s="189">
        <v>0</v>
      </c>
      <c r="N380" s="189"/>
      <c r="O380" s="161">
        <f>SUM(I380:N380)</f>
        <v>0</v>
      </c>
      <c r="P380" s="162"/>
    </row>
    <row r="381" spans="1:30" ht="27" customHeight="1">
      <c r="D381" s="199"/>
      <c r="E381" s="199"/>
      <c r="F381" s="201" t="s">
        <v>6346</v>
      </c>
      <c r="G381" s="201"/>
      <c r="H381" s="201"/>
      <c r="I381" s="189">
        <v>0</v>
      </c>
      <c r="J381" s="189"/>
      <c r="K381" s="189">
        <v>0</v>
      </c>
      <c r="L381" s="189"/>
      <c r="M381" s="189">
        <v>0</v>
      </c>
      <c r="N381" s="189"/>
      <c r="O381" s="161">
        <f>SUM(I381:N381)</f>
        <v>0</v>
      </c>
      <c r="P381" s="162"/>
    </row>
    <row r="382" spans="1:30" ht="27" customHeight="1">
      <c r="D382" s="199"/>
      <c r="E382" s="199"/>
      <c r="F382" s="200" t="s">
        <v>6347</v>
      </c>
      <c r="G382" s="200"/>
      <c r="H382" s="200"/>
      <c r="I382" s="189">
        <v>0</v>
      </c>
      <c r="J382" s="189"/>
      <c r="K382" s="189">
        <v>0</v>
      </c>
      <c r="L382" s="189"/>
      <c r="M382" s="189">
        <v>0</v>
      </c>
      <c r="N382" s="189"/>
      <c r="O382" s="161">
        <f>SUM(I382:N382)</f>
        <v>0</v>
      </c>
      <c r="P382" s="162"/>
    </row>
    <row r="384" spans="1:30">
      <c r="C384" s="20" t="s">
        <v>5448</v>
      </c>
      <c r="D384" s="100" t="s">
        <v>6464</v>
      </c>
    </row>
    <row r="385" spans="1:30">
      <c r="C385" s="20" t="s">
        <v>5571</v>
      </c>
      <c r="D385" s="100" t="s">
        <v>6465</v>
      </c>
    </row>
    <row r="386" spans="1:30">
      <c r="C386" s="20" t="s">
        <v>5572</v>
      </c>
      <c r="D386" s="100" t="s">
        <v>6466</v>
      </c>
    </row>
    <row r="387" spans="1:30">
      <c r="C387" s="20" t="s">
        <v>5573</v>
      </c>
      <c r="D387" s="100" t="s">
        <v>6467</v>
      </c>
    </row>
    <row r="388" spans="1:30">
      <c r="C388" s="20" t="s">
        <v>5574</v>
      </c>
      <c r="D388" s="100" t="s">
        <v>6468</v>
      </c>
    </row>
    <row r="389" spans="1:30">
      <c r="C389" s="20" t="s">
        <v>5575</v>
      </c>
      <c r="D389" s="100" t="s">
        <v>6469</v>
      </c>
    </row>
    <row r="390" spans="1:30">
      <c r="C390" s="20" t="s">
        <v>5576</v>
      </c>
      <c r="D390" s="100" t="s">
        <v>6470</v>
      </c>
    </row>
    <row r="391" spans="1:30">
      <c r="C391" s="20" t="s">
        <v>5577</v>
      </c>
      <c r="D391" s="100" t="s">
        <v>6471</v>
      </c>
    </row>
    <row r="392" spans="1:30">
      <c r="C392" s="20" t="s">
        <v>5578</v>
      </c>
      <c r="D392" s="100" t="s">
        <v>6472</v>
      </c>
    </row>
    <row r="393" spans="1:30" s="1" customFormat="1" ht="9" customHeight="1">
      <c r="AA393" s="129"/>
      <c r="AB393" s="129"/>
      <c r="AC393" s="129"/>
      <c r="AD393" s="129"/>
    </row>
    <row r="394" spans="1:30" s="12" customFormat="1">
      <c r="D394" s="1" t="s">
        <v>6521</v>
      </c>
      <c r="AA394" s="131"/>
      <c r="AB394" s="131"/>
      <c r="AC394" s="131"/>
      <c r="AD394" s="131"/>
    </row>
    <row r="395" spans="1:30" s="12" customFormat="1">
      <c r="D395" s="1" t="s">
        <v>6510</v>
      </c>
      <c r="AA395" s="131"/>
      <c r="AB395" s="131"/>
      <c r="AC395" s="131"/>
      <c r="AD395" s="131"/>
    </row>
    <row r="396" spans="1:30" s="1" customFormat="1" ht="9" customHeight="1">
      <c r="AA396" s="129"/>
      <c r="AB396" s="129"/>
      <c r="AC396" s="129"/>
      <c r="AD396" s="129"/>
    </row>
    <row r="397" spans="1:30" s="1" customFormat="1" ht="15">
      <c r="A397" s="57"/>
      <c r="D397" s="14" t="s">
        <v>5442</v>
      </c>
      <c r="R397" s="57"/>
      <c r="AA397" s="129"/>
      <c r="AB397" s="129"/>
      <c r="AC397" s="129"/>
      <c r="AD397" s="129"/>
    </row>
    <row r="398" spans="1:30" ht="36" customHeight="1">
      <c r="D398" s="185"/>
      <c r="E398" s="185"/>
      <c r="F398" s="185"/>
      <c r="G398" s="185"/>
      <c r="H398" s="185"/>
      <c r="I398" s="188" t="s">
        <v>5579</v>
      </c>
      <c r="J398" s="188"/>
      <c r="K398" s="196" t="s">
        <v>5580</v>
      </c>
      <c r="L398" s="196"/>
      <c r="M398" s="188" t="s">
        <v>5581</v>
      </c>
      <c r="N398" s="188"/>
      <c r="O398" s="188" t="s">
        <v>5582</v>
      </c>
      <c r="P398" s="188"/>
    </row>
    <row r="399" spans="1:30" ht="27" customHeight="1">
      <c r="D399" s="188" t="s">
        <v>5568</v>
      </c>
      <c r="E399" s="188"/>
      <c r="F399" s="145" t="s">
        <v>5569</v>
      </c>
      <c r="G399" s="149"/>
      <c r="H399" s="146"/>
      <c r="I399" s="189">
        <v>0</v>
      </c>
      <c r="J399" s="189"/>
      <c r="K399" s="189">
        <v>0</v>
      </c>
      <c r="L399" s="189"/>
      <c r="M399" s="189">
        <v>0</v>
      </c>
      <c r="N399" s="189"/>
      <c r="O399" s="189">
        <v>0</v>
      </c>
      <c r="P399" s="189"/>
    </row>
    <row r="400" spans="1:30" ht="27" customHeight="1">
      <c r="D400" s="188"/>
      <c r="E400" s="188"/>
      <c r="F400" s="145" t="s">
        <v>5570</v>
      </c>
      <c r="G400" s="149"/>
      <c r="H400" s="146"/>
      <c r="I400" s="189">
        <v>0</v>
      </c>
      <c r="J400" s="189"/>
      <c r="K400" s="189">
        <v>0</v>
      </c>
      <c r="L400" s="189"/>
      <c r="M400" s="189">
        <v>0</v>
      </c>
      <c r="N400" s="189"/>
      <c r="O400" s="189">
        <v>0</v>
      </c>
      <c r="P400" s="189"/>
    </row>
    <row r="401" spans="3:30" ht="27" customHeight="1">
      <c r="D401" s="188"/>
      <c r="E401" s="188"/>
      <c r="F401" s="140" t="s">
        <v>6360</v>
      </c>
      <c r="G401" s="140"/>
      <c r="H401" s="140"/>
      <c r="I401" s="190">
        <v>0</v>
      </c>
      <c r="J401" s="190"/>
      <c r="K401" s="190">
        <v>0</v>
      </c>
      <c r="L401" s="190"/>
      <c r="M401" s="190">
        <v>0</v>
      </c>
      <c r="N401" s="190"/>
      <c r="O401" s="190">
        <v>0</v>
      </c>
      <c r="P401" s="190"/>
    </row>
    <row r="402" spans="3:30" s="1" customFormat="1" ht="9" customHeight="1">
      <c r="AA402" s="129"/>
      <c r="AB402" s="129"/>
      <c r="AC402" s="129"/>
      <c r="AD402" s="129"/>
    </row>
    <row r="403" spans="3:30" ht="36" customHeight="1">
      <c r="D403" s="193"/>
      <c r="E403" s="194"/>
      <c r="F403" s="194"/>
      <c r="G403" s="194"/>
      <c r="H403" s="195"/>
      <c r="I403" s="186" t="s">
        <v>6412</v>
      </c>
      <c r="J403" s="187"/>
      <c r="K403" s="186" t="s">
        <v>5583</v>
      </c>
      <c r="L403" s="187"/>
      <c r="M403" s="141" t="s">
        <v>5584</v>
      </c>
      <c r="N403" s="142"/>
      <c r="O403" s="186" t="s">
        <v>5585</v>
      </c>
      <c r="P403" s="187"/>
    </row>
    <row r="404" spans="3:30" ht="27" customHeight="1">
      <c r="D404" s="188" t="s">
        <v>5568</v>
      </c>
      <c r="E404" s="188"/>
      <c r="F404" s="145" t="s">
        <v>5569</v>
      </c>
      <c r="G404" s="149"/>
      <c r="H404" s="146"/>
      <c r="I404" s="189">
        <v>0</v>
      </c>
      <c r="J404" s="189"/>
      <c r="K404" s="189">
        <v>0</v>
      </c>
      <c r="L404" s="189"/>
      <c r="M404" s="189">
        <v>0</v>
      </c>
      <c r="N404" s="189"/>
      <c r="O404" s="189">
        <v>0</v>
      </c>
      <c r="P404" s="189"/>
    </row>
    <row r="405" spans="3:30" ht="27" customHeight="1">
      <c r="D405" s="188"/>
      <c r="E405" s="188"/>
      <c r="F405" s="145" t="s">
        <v>5570</v>
      </c>
      <c r="G405" s="149"/>
      <c r="H405" s="146"/>
      <c r="I405" s="189">
        <v>0</v>
      </c>
      <c r="J405" s="189"/>
      <c r="K405" s="189">
        <v>0</v>
      </c>
      <c r="L405" s="189"/>
      <c r="M405" s="189">
        <v>0</v>
      </c>
      <c r="N405" s="189"/>
      <c r="O405" s="189">
        <v>0</v>
      </c>
      <c r="P405" s="189"/>
    </row>
    <row r="406" spans="3:30" ht="27" customHeight="1">
      <c r="D406" s="188"/>
      <c r="E406" s="188"/>
      <c r="F406" s="140" t="s">
        <v>6360</v>
      </c>
      <c r="G406" s="140"/>
      <c r="H406" s="140"/>
      <c r="I406" s="190">
        <v>0</v>
      </c>
      <c r="J406" s="190"/>
      <c r="K406" s="190">
        <v>0</v>
      </c>
      <c r="L406" s="190"/>
      <c r="M406" s="190">
        <v>0</v>
      </c>
      <c r="N406" s="190"/>
      <c r="O406" s="190">
        <v>0</v>
      </c>
      <c r="P406" s="190"/>
    </row>
    <row r="407" spans="3:30" s="1" customFormat="1" ht="9" customHeight="1">
      <c r="AA407" s="129"/>
      <c r="AB407" s="129"/>
      <c r="AC407" s="129"/>
      <c r="AD407" s="129"/>
    </row>
    <row r="408" spans="3:30" ht="36" customHeight="1">
      <c r="D408" s="185"/>
      <c r="E408" s="185"/>
      <c r="F408" s="185"/>
      <c r="G408" s="185"/>
      <c r="H408" s="185"/>
      <c r="I408" s="186" t="s">
        <v>5586</v>
      </c>
      <c r="J408" s="187"/>
      <c r="K408" s="160" t="s">
        <v>6491</v>
      </c>
      <c r="L408" s="160"/>
      <c r="M408" s="29"/>
      <c r="N408" s="29"/>
      <c r="O408" s="29"/>
      <c r="P408" s="29"/>
    </row>
    <row r="409" spans="3:30" ht="27" customHeight="1">
      <c r="D409" s="188" t="s">
        <v>5568</v>
      </c>
      <c r="E409" s="188"/>
      <c r="F409" s="140" t="s">
        <v>5569</v>
      </c>
      <c r="G409" s="140"/>
      <c r="H409" s="140"/>
      <c r="I409" s="189">
        <v>0</v>
      </c>
      <c r="J409" s="189"/>
      <c r="K409" s="161">
        <f>SUM(I399:P399,I404,K404,M404,O404,I409)</f>
        <v>0</v>
      </c>
      <c r="L409" s="162"/>
      <c r="M409" s="29"/>
      <c r="N409" s="29"/>
      <c r="O409" s="29"/>
      <c r="P409" s="29"/>
    </row>
    <row r="410" spans="3:30" ht="27" customHeight="1">
      <c r="D410" s="188"/>
      <c r="E410" s="188"/>
      <c r="F410" s="140" t="s">
        <v>5570</v>
      </c>
      <c r="G410" s="140"/>
      <c r="H410" s="140"/>
      <c r="I410" s="189">
        <v>0</v>
      </c>
      <c r="J410" s="189"/>
      <c r="K410" s="161">
        <f>SUM(I400:P400,I405:P405,I410)</f>
        <v>0</v>
      </c>
      <c r="L410" s="162"/>
      <c r="M410" s="29"/>
      <c r="N410" s="29"/>
      <c r="O410" s="29"/>
      <c r="P410" s="29"/>
    </row>
    <row r="411" spans="3:30" ht="27" customHeight="1">
      <c r="D411" s="188"/>
      <c r="E411" s="188"/>
      <c r="F411" s="140" t="s">
        <v>6360</v>
      </c>
      <c r="G411" s="140"/>
      <c r="H411" s="140"/>
      <c r="I411" s="190">
        <v>0</v>
      </c>
      <c r="J411" s="190"/>
      <c r="K411" s="191"/>
      <c r="L411" s="192"/>
      <c r="M411" s="29"/>
      <c r="N411" s="29"/>
      <c r="O411" s="29"/>
      <c r="P411" s="29"/>
    </row>
    <row r="413" spans="3:30">
      <c r="C413" s="20" t="s">
        <v>5587</v>
      </c>
      <c r="D413" s="9" t="s">
        <v>5588</v>
      </c>
    </row>
    <row r="414" spans="3:30">
      <c r="D414" s="9" t="s">
        <v>6522</v>
      </c>
    </row>
    <row r="415" spans="3:30">
      <c r="D415" s="9" t="s">
        <v>5589</v>
      </c>
    </row>
    <row r="416" spans="3:30">
      <c r="D416" s="9" t="s">
        <v>5590</v>
      </c>
    </row>
    <row r="417" spans="1:30">
      <c r="D417" s="9" t="s">
        <v>6368</v>
      </c>
    </row>
    <row r="418" spans="1:30">
      <c r="D418" s="9" t="s">
        <v>6369</v>
      </c>
    </row>
    <row r="419" spans="1:30" s="1" customFormat="1" ht="9" customHeight="1">
      <c r="AA419" s="129"/>
      <c r="AB419" s="129"/>
      <c r="AC419" s="129"/>
      <c r="AD419" s="129"/>
    </row>
    <row r="420" spans="1:30" s="1" customFormat="1" ht="15">
      <c r="A420" s="57"/>
      <c r="D420" s="14" t="s">
        <v>5442</v>
      </c>
      <c r="R420" s="57"/>
      <c r="AA420" s="129"/>
      <c r="AB420" s="129"/>
      <c r="AC420" s="129"/>
      <c r="AD420" s="129"/>
    </row>
    <row r="421" spans="1:30" ht="36" customHeight="1">
      <c r="D421" s="101"/>
      <c r="E421" s="102"/>
      <c r="F421" s="141" t="s">
        <v>5579</v>
      </c>
      <c r="G421" s="142"/>
      <c r="H421" s="183" t="s">
        <v>6413</v>
      </c>
      <c r="I421" s="184"/>
      <c r="J421" s="141" t="s">
        <v>5591</v>
      </c>
      <c r="K421" s="142"/>
      <c r="L421" s="141" t="s">
        <v>5592</v>
      </c>
      <c r="M421" s="142"/>
      <c r="N421" s="1"/>
      <c r="O421" s="1"/>
      <c r="P421" s="1"/>
    </row>
    <row r="422" spans="1:30" ht="42.75" customHeight="1">
      <c r="D422" s="181" t="s">
        <v>6474</v>
      </c>
      <c r="E422" s="181"/>
      <c r="F422" s="143">
        <v>0</v>
      </c>
      <c r="G422" s="144"/>
      <c r="H422" s="143">
        <v>0</v>
      </c>
      <c r="I422" s="144"/>
      <c r="J422" s="143">
        <v>0</v>
      </c>
      <c r="K422" s="144"/>
      <c r="L422" s="143">
        <v>0</v>
      </c>
      <c r="M422" s="144"/>
      <c r="N422" s="1"/>
      <c r="O422" s="1"/>
      <c r="P422" s="1"/>
    </row>
    <row r="423" spans="1:30" ht="42" customHeight="1">
      <c r="D423" s="181" t="s">
        <v>6473</v>
      </c>
      <c r="E423" s="182"/>
      <c r="F423" s="143">
        <v>0</v>
      </c>
      <c r="G423" s="144"/>
      <c r="H423" s="143">
        <v>0</v>
      </c>
      <c r="I423" s="144"/>
      <c r="J423" s="143">
        <v>0</v>
      </c>
      <c r="K423" s="144"/>
      <c r="L423" s="143">
        <v>0</v>
      </c>
      <c r="M423" s="144"/>
      <c r="N423" s="1"/>
      <c r="O423" s="1"/>
      <c r="P423" s="1"/>
    </row>
    <row r="426" spans="1:30" s="1" customFormat="1" ht="33" customHeight="1">
      <c r="A426" s="9"/>
      <c r="C426" s="154" t="s">
        <v>6414</v>
      </c>
      <c r="D426" s="155"/>
      <c r="E426" s="155"/>
      <c r="F426" s="155"/>
      <c r="G426" s="155"/>
      <c r="H426" s="155"/>
      <c r="I426" s="155"/>
      <c r="J426" s="155"/>
      <c r="K426" s="155"/>
      <c r="L426" s="155"/>
      <c r="M426" s="155"/>
      <c r="N426" s="155"/>
      <c r="O426" s="155"/>
      <c r="P426" s="156"/>
      <c r="R426" s="9"/>
      <c r="AA426" s="129"/>
      <c r="AB426" s="129"/>
      <c r="AC426" s="129"/>
      <c r="AD426" s="129"/>
    </row>
    <row r="428" spans="1:30">
      <c r="C428" s="16" t="s">
        <v>5372</v>
      </c>
      <c r="D428" s="9" t="s">
        <v>5594</v>
      </c>
    </row>
    <row r="429" spans="1:30" s="1" customFormat="1" ht="9" customHeight="1">
      <c r="A429" s="9"/>
      <c r="R429" s="9"/>
      <c r="AA429" s="129"/>
      <c r="AB429" s="129"/>
      <c r="AC429" s="129"/>
      <c r="AD429" s="129"/>
    </row>
    <row r="430" spans="1:30" s="1" customFormat="1" ht="18" customHeight="1">
      <c r="A430" s="9"/>
      <c r="D430" s="1" t="s">
        <v>5384</v>
      </c>
      <c r="R430" s="9"/>
      <c r="AA430" s="129"/>
      <c r="AB430" s="129"/>
      <c r="AC430" s="129"/>
      <c r="AD430" s="129"/>
    </row>
    <row r="431" spans="1:30" s="1" customFormat="1" ht="18" customHeight="1">
      <c r="A431" s="9"/>
      <c r="D431" s="2" t="s">
        <v>5385</v>
      </c>
      <c r="E431" s="1" t="s">
        <v>5595</v>
      </c>
      <c r="R431" s="9"/>
      <c r="AA431" s="129"/>
      <c r="AB431" s="129"/>
      <c r="AC431" s="129"/>
      <c r="AD431" s="129"/>
    </row>
    <row r="432" spans="1:30" s="1" customFormat="1" ht="18" customHeight="1">
      <c r="A432" s="9"/>
      <c r="D432" s="2" t="s">
        <v>5387</v>
      </c>
      <c r="E432" s="1" t="s">
        <v>5596</v>
      </c>
      <c r="R432" s="9"/>
      <c r="AA432" s="129"/>
      <c r="AB432" s="129"/>
      <c r="AC432" s="129"/>
      <c r="AD432" s="129"/>
    </row>
    <row r="433" spans="1:30" s="1" customFormat="1" ht="18" customHeight="1">
      <c r="A433" s="9"/>
      <c r="D433" s="2" t="s">
        <v>5389</v>
      </c>
      <c r="E433" s="1" t="s">
        <v>5597</v>
      </c>
      <c r="R433" s="9"/>
      <c r="AA433" s="129"/>
      <c r="AB433" s="129"/>
      <c r="AC433" s="129"/>
      <c r="AD433" s="129"/>
    </row>
    <row r="434" spans="1:30" s="1" customFormat="1" ht="18" customHeight="1">
      <c r="A434" s="9"/>
      <c r="D434" s="2" t="s">
        <v>5391</v>
      </c>
      <c r="E434" s="1" t="s">
        <v>5598</v>
      </c>
      <c r="R434" s="9"/>
      <c r="AA434" s="129"/>
      <c r="AB434" s="129"/>
      <c r="AC434" s="129"/>
      <c r="AD434" s="129"/>
    </row>
    <row r="435" spans="1:30" s="1" customFormat="1" ht="9" customHeight="1">
      <c r="A435" s="9"/>
      <c r="D435" s="1" t="s">
        <v>5401</v>
      </c>
      <c r="R435" s="9"/>
      <c r="AA435" s="129"/>
      <c r="AB435" s="129"/>
      <c r="AC435" s="129"/>
      <c r="AD435" s="129"/>
    </row>
    <row r="436" spans="1:30" s="1" customFormat="1">
      <c r="A436" s="9"/>
      <c r="D436" s="14" t="s">
        <v>5402</v>
      </c>
      <c r="R436" s="9"/>
      <c r="AA436" s="129"/>
      <c r="AB436" s="129"/>
      <c r="AC436" s="129"/>
      <c r="AD436" s="129"/>
    </row>
    <row r="437" spans="1:30" s="1" customFormat="1" ht="18" customHeight="1">
      <c r="A437" s="9"/>
      <c r="D437" s="145" t="s">
        <v>5403</v>
      </c>
      <c r="E437" s="146"/>
      <c r="R437" s="9"/>
      <c r="AA437" s="129"/>
      <c r="AB437" s="129"/>
      <c r="AC437" s="129"/>
      <c r="AD437" s="129"/>
    </row>
    <row r="438" spans="1:30" s="1" customFormat="1" ht="27.75" customHeight="1">
      <c r="A438" s="9"/>
      <c r="D438" s="147"/>
      <c r="E438" s="148"/>
      <c r="R438" s="9"/>
      <c r="AA438" s="129"/>
      <c r="AB438" s="129"/>
      <c r="AC438" s="129"/>
      <c r="AD438" s="129"/>
    </row>
    <row r="440" spans="1:30">
      <c r="C440" s="16" t="s">
        <v>5404</v>
      </c>
      <c r="D440" s="9" t="s">
        <v>5599</v>
      </c>
    </row>
    <row r="441" spans="1:30" s="1" customFormat="1" ht="9" customHeight="1">
      <c r="A441" s="9"/>
      <c r="R441" s="9"/>
      <c r="AA441" s="129"/>
      <c r="AB441" s="129"/>
      <c r="AC441" s="129"/>
      <c r="AD441" s="129"/>
    </row>
    <row r="442" spans="1:30" s="1" customFormat="1" ht="18" customHeight="1">
      <c r="A442" s="9"/>
      <c r="D442" s="1" t="s">
        <v>5384</v>
      </c>
      <c r="R442" s="9"/>
      <c r="AA442" s="129"/>
      <c r="AB442" s="129"/>
      <c r="AC442" s="129"/>
      <c r="AD442" s="129"/>
    </row>
    <row r="443" spans="1:30" s="1" customFormat="1" ht="18" customHeight="1">
      <c r="A443" s="9"/>
      <c r="D443" s="2" t="s">
        <v>5385</v>
      </c>
      <c r="E443" s="1" t="s">
        <v>5595</v>
      </c>
      <c r="R443" s="9"/>
      <c r="AA443" s="129"/>
      <c r="AB443" s="129"/>
      <c r="AC443" s="129"/>
      <c r="AD443" s="129"/>
    </row>
    <row r="444" spans="1:30" s="1" customFormat="1" ht="18" customHeight="1">
      <c r="A444" s="9"/>
      <c r="D444" s="2" t="s">
        <v>5387</v>
      </c>
      <c r="E444" s="1" t="s">
        <v>5596</v>
      </c>
      <c r="R444" s="9"/>
      <c r="AA444" s="129"/>
      <c r="AB444" s="129"/>
      <c r="AC444" s="129"/>
      <c r="AD444" s="129"/>
    </row>
    <row r="445" spans="1:30" s="1" customFormat="1" ht="18" customHeight="1">
      <c r="A445" s="9"/>
      <c r="D445" s="2" t="s">
        <v>5389</v>
      </c>
      <c r="E445" s="1" t="s">
        <v>5598</v>
      </c>
      <c r="R445" s="9"/>
      <c r="AA445" s="129"/>
      <c r="AB445" s="129"/>
      <c r="AC445" s="129"/>
      <c r="AD445" s="129"/>
    </row>
    <row r="446" spans="1:30" s="1" customFormat="1" ht="9" customHeight="1">
      <c r="A446" s="9"/>
      <c r="D446" s="1" t="s">
        <v>5401</v>
      </c>
      <c r="R446" s="9"/>
      <c r="AA446" s="129"/>
      <c r="AB446" s="129"/>
      <c r="AC446" s="129"/>
      <c r="AD446" s="129"/>
    </row>
    <row r="447" spans="1:30" s="1" customFormat="1">
      <c r="A447" s="9"/>
      <c r="D447" s="14" t="s">
        <v>5402</v>
      </c>
      <c r="R447" s="9"/>
      <c r="AA447" s="129"/>
      <c r="AB447" s="129"/>
      <c r="AC447" s="129"/>
      <c r="AD447" s="129"/>
    </row>
    <row r="448" spans="1:30" s="1" customFormat="1" ht="18" customHeight="1">
      <c r="A448" s="9"/>
      <c r="D448" s="145" t="s">
        <v>5403</v>
      </c>
      <c r="E448" s="146"/>
      <c r="R448" s="9"/>
      <c r="AA448" s="129"/>
      <c r="AB448" s="129"/>
      <c r="AC448" s="129"/>
      <c r="AD448" s="129"/>
    </row>
    <row r="449" spans="1:30" s="1" customFormat="1" ht="27.75" customHeight="1">
      <c r="A449" s="9"/>
      <c r="D449" s="147"/>
      <c r="E449" s="148"/>
      <c r="R449" s="9"/>
      <c r="AA449" s="129"/>
      <c r="AB449" s="129"/>
      <c r="AC449" s="129"/>
      <c r="AD449" s="129"/>
    </row>
    <row r="452" spans="1:30" s="1" customFormat="1" ht="33" customHeight="1">
      <c r="A452" s="9"/>
      <c r="C452" s="154" t="s">
        <v>5600</v>
      </c>
      <c r="D452" s="155"/>
      <c r="E452" s="155"/>
      <c r="F452" s="155"/>
      <c r="G452" s="155"/>
      <c r="H452" s="155"/>
      <c r="I452" s="155"/>
      <c r="J452" s="155"/>
      <c r="K452" s="155"/>
      <c r="L452" s="155"/>
      <c r="M452" s="155"/>
      <c r="N452" s="155"/>
      <c r="O452" s="155"/>
      <c r="P452" s="156"/>
      <c r="R452" s="9"/>
      <c r="AA452" s="129"/>
      <c r="AB452" s="129"/>
      <c r="AC452" s="129"/>
      <c r="AD452" s="129"/>
    </row>
    <row r="454" spans="1:30">
      <c r="D454" s="114" t="s">
        <v>6457</v>
      </c>
    </row>
    <row r="455" spans="1:30">
      <c r="D455" s="114" t="s">
        <v>5602</v>
      </c>
    </row>
    <row r="457" spans="1:30" s="1" customFormat="1" ht="33" customHeight="1">
      <c r="A457" s="9"/>
      <c r="C457" s="154" t="s">
        <v>5603</v>
      </c>
      <c r="D457" s="155"/>
      <c r="E457" s="155"/>
      <c r="F457" s="155"/>
      <c r="G457" s="155"/>
      <c r="H457" s="155"/>
      <c r="I457" s="155"/>
      <c r="J457" s="155"/>
      <c r="K457" s="155"/>
      <c r="L457" s="155"/>
      <c r="M457" s="155"/>
      <c r="N457" s="155"/>
      <c r="O457" s="155"/>
      <c r="P457" s="156"/>
      <c r="R457" s="9"/>
      <c r="AA457" s="129"/>
      <c r="AB457" s="129"/>
      <c r="AC457" s="129"/>
      <c r="AD457" s="129"/>
    </row>
    <row r="459" spans="1:30">
      <c r="C459" s="16" t="s">
        <v>5372</v>
      </c>
      <c r="D459" s="9" t="s">
        <v>6451</v>
      </c>
    </row>
    <row r="460" spans="1:30" s="1" customFormat="1" ht="9" customHeight="1">
      <c r="A460" s="9"/>
      <c r="R460" s="9"/>
      <c r="AA460" s="129"/>
      <c r="AB460" s="129"/>
      <c r="AC460" s="129"/>
      <c r="AD460" s="129"/>
    </row>
    <row r="461" spans="1:30" s="1" customFormat="1" ht="18" customHeight="1">
      <c r="A461" s="9"/>
      <c r="D461" s="1" t="s">
        <v>5384</v>
      </c>
      <c r="R461" s="9"/>
      <c r="AA461" s="129"/>
      <c r="AB461" s="129"/>
      <c r="AC461" s="129"/>
      <c r="AD461" s="129"/>
    </row>
    <row r="462" spans="1:30" s="1" customFormat="1" ht="18" customHeight="1">
      <c r="A462" s="9"/>
      <c r="D462" s="2" t="s">
        <v>5385</v>
      </c>
      <c r="E462" s="1" t="s">
        <v>6370</v>
      </c>
      <c r="R462" s="9"/>
      <c r="AA462" s="129"/>
      <c r="AB462" s="129"/>
      <c r="AC462" s="129"/>
      <c r="AD462" s="129"/>
    </row>
    <row r="463" spans="1:30" s="1" customFormat="1" ht="18" customHeight="1">
      <c r="A463" s="9"/>
      <c r="D463" s="2" t="s">
        <v>5387</v>
      </c>
      <c r="E463" s="1" t="s">
        <v>6371</v>
      </c>
      <c r="R463" s="9"/>
      <c r="AA463" s="129"/>
      <c r="AB463" s="129"/>
      <c r="AC463" s="129"/>
      <c r="AD463" s="129"/>
    </row>
    <row r="464" spans="1:30" s="1" customFormat="1" ht="9" customHeight="1">
      <c r="A464" s="9"/>
      <c r="D464" s="1" t="s">
        <v>5401</v>
      </c>
      <c r="R464" s="9"/>
      <c r="AA464" s="129"/>
      <c r="AB464" s="129"/>
      <c r="AC464" s="129"/>
      <c r="AD464" s="129"/>
    </row>
    <row r="465" spans="1:30" s="1" customFormat="1">
      <c r="A465" s="9"/>
      <c r="D465" s="14" t="s">
        <v>5402</v>
      </c>
      <c r="R465" s="9"/>
      <c r="AA465" s="129"/>
      <c r="AB465" s="129"/>
      <c r="AC465" s="129"/>
      <c r="AD465" s="129"/>
    </row>
    <row r="466" spans="1:30" s="1" customFormat="1" ht="18" customHeight="1">
      <c r="A466" s="9"/>
      <c r="D466" s="145" t="s">
        <v>5403</v>
      </c>
      <c r="E466" s="146"/>
      <c r="R466" s="9"/>
      <c r="AA466" s="129"/>
      <c r="AB466" s="129"/>
      <c r="AC466" s="129"/>
      <c r="AD466" s="129"/>
    </row>
    <row r="467" spans="1:30" s="1" customFormat="1" ht="27.75" customHeight="1">
      <c r="A467" s="9"/>
      <c r="D467" s="147"/>
      <c r="E467" s="148"/>
      <c r="F467" s="15" t="str">
        <f>IF(D467="②","⇒日中活動の内容やねらいをご回答ください"," ")</f>
        <v xml:space="preserve"> </v>
      </c>
      <c r="R467" s="9"/>
      <c r="AA467" s="129"/>
      <c r="AB467" s="129"/>
      <c r="AC467" s="129"/>
      <c r="AD467" s="129"/>
    </row>
    <row r="469" spans="1:30">
      <c r="C469" s="16" t="s">
        <v>5462</v>
      </c>
      <c r="D469" s="1" t="s">
        <v>6415</v>
      </c>
    </row>
    <row r="470" spans="1:30">
      <c r="C470" s="16"/>
      <c r="D470" s="1" t="s">
        <v>6416</v>
      </c>
    </row>
    <row r="471" spans="1:30" s="1" customFormat="1" ht="9" customHeight="1">
      <c r="AA471" s="129"/>
      <c r="AB471" s="129"/>
      <c r="AC471" s="129"/>
      <c r="AD471" s="129"/>
    </row>
    <row r="472" spans="1:30" s="1" customFormat="1" ht="18" customHeight="1">
      <c r="A472" s="57"/>
      <c r="D472" s="1" t="s">
        <v>5384</v>
      </c>
      <c r="R472" s="57"/>
      <c r="AA472" s="129"/>
      <c r="AB472" s="129"/>
      <c r="AC472" s="129"/>
      <c r="AD472" s="129"/>
    </row>
    <row r="473" spans="1:30" s="1" customFormat="1" ht="18" customHeight="1">
      <c r="A473" s="57"/>
      <c r="D473" s="2" t="s">
        <v>5385</v>
      </c>
      <c r="E473" s="12" t="s">
        <v>6418</v>
      </c>
      <c r="G473" s="2"/>
      <c r="H473" s="2"/>
      <c r="I473" s="2"/>
      <c r="J473" s="2"/>
      <c r="K473" s="2"/>
      <c r="L473" s="2"/>
      <c r="M473" s="2"/>
      <c r="R473" s="57"/>
      <c r="AA473" s="129"/>
      <c r="AB473" s="129"/>
      <c r="AC473" s="129"/>
      <c r="AD473" s="129"/>
    </row>
    <row r="474" spans="1:30" s="1" customFormat="1" ht="18" customHeight="1">
      <c r="A474" s="57"/>
      <c r="D474" s="2" t="s">
        <v>5387</v>
      </c>
      <c r="E474" s="1" t="s">
        <v>6419</v>
      </c>
      <c r="G474" s="2"/>
      <c r="H474" s="2"/>
      <c r="I474" s="2"/>
      <c r="J474" s="2"/>
      <c r="K474" s="2"/>
      <c r="L474" s="2"/>
      <c r="M474" s="2"/>
      <c r="R474" s="57"/>
      <c r="AA474" s="129"/>
      <c r="AB474" s="129"/>
      <c r="AC474" s="129"/>
      <c r="AD474" s="129"/>
    </row>
    <row r="475" spans="1:30" s="1" customFormat="1" ht="18" customHeight="1">
      <c r="A475" s="57"/>
      <c r="D475" s="2" t="s">
        <v>5389</v>
      </c>
      <c r="E475" s="1" t="s">
        <v>6420</v>
      </c>
      <c r="G475" s="2"/>
      <c r="H475" s="2"/>
      <c r="I475" s="2"/>
      <c r="J475" s="2"/>
      <c r="K475" s="2"/>
      <c r="L475" s="2"/>
      <c r="M475" s="2"/>
      <c r="R475" s="57"/>
      <c r="AA475" s="129"/>
      <c r="AB475" s="129"/>
      <c r="AC475" s="129"/>
      <c r="AD475" s="129"/>
    </row>
    <row r="476" spans="1:30" s="1" customFormat="1" ht="18" customHeight="1">
      <c r="A476" s="57"/>
      <c r="D476" s="2" t="s">
        <v>5391</v>
      </c>
      <c r="E476" s="12" t="s">
        <v>6421</v>
      </c>
      <c r="F476" s="12"/>
      <c r="G476" s="12"/>
      <c r="H476" s="12"/>
      <c r="I476" s="12"/>
      <c r="R476" s="57"/>
      <c r="AA476" s="129"/>
      <c r="AB476" s="129"/>
      <c r="AC476" s="129"/>
      <c r="AD476" s="129"/>
    </row>
    <row r="477" spans="1:30" s="1" customFormat="1" ht="18" customHeight="1">
      <c r="D477" s="2" t="s">
        <v>5393</v>
      </c>
      <c r="E477" s="12" t="s">
        <v>6422</v>
      </c>
      <c r="F477" s="12"/>
      <c r="G477" s="12"/>
      <c r="H477" s="12"/>
      <c r="I477" s="12"/>
      <c r="AA477" s="129"/>
      <c r="AB477" s="129"/>
      <c r="AC477" s="129"/>
      <c r="AD477" s="129"/>
    </row>
    <row r="478" spans="1:30" s="1" customFormat="1" ht="18" customHeight="1">
      <c r="D478" s="2" t="s">
        <v>5395</v>
      </c>
      <c r="E478" s="12" t="s">
        <v>6423</v>
      </c>
      <c r="F478" s="12"/>
      <c r="G478" s="12"/>
      <c r="H478" s="12"/>
      <c r="I478" s="12"/>
      <c r="AA478" s="129"/>
      <c r="AB478" s="129"/>
      <c r="AC478" s="129"/>
      <c r="AD478" s="129"/>
    </row>
    <row r="479" spans="1:30" s="1" customFormat="1" ht="9" customHeight="1">
      <c r="A479" s="57"/>
      <c r="D479" s="1" t="s">
        <v>5401</v>
      </c>
      <c r="R479" s="57"/>
      <c r="AA479" s="129"/>
      <c r="AB479" s="129"/>
      <c r="AC479" s="129"/>
      <c r="AD479" s="129"/>
    </row>
    <row r="480" spans="1:30" s="1" customFormat="1" ht="15">
      <c r="A480" s="57"/>
      <c r="D480" s="14" t="s">
        <v>5440</v>
      </c>
      <c r="R480" s="57"/>
      <c r="AA480" s="129"/>
      <c r="AB480" s="129"/>
      <c r="AC480" s="129"/>
      <c r="AD480" s="129"/>
    </row>
    <row r="481" spans="1:30" s="1" customFormat="1" ht="18" customHeight="1">
      <c r="A481" s="57"/>
      <c r="D481" s="140" t="s">
        <v>5403</v>
      </c>
      <c r="E481" s="140"/>
      <c r="F481" s="140"/>
      <c r="G481" s="140"/>
      <c r="H481" s="140"/>
      <c r="I481" s="140"/>
      <c r="J481" s="57"/>
      <c r="K481" s="57"/>
      <c r="R481" s="57"/>
      <c r="AA481" s="129"/>
      <c r="AB481" s="129"/>
      <c r="AC481" s="129"/>
      <c r="AD481" s="129"/>
    </row>
    <row r="482" spans="1:30" s="1" customFormat="1" ht="27.75" customHeight="1">
      <c r="A482" s="57"/>
      <c r="D482" s="3"/>
      <c r="E482" s="3"/>
      <c r="F482" s="3"/>
      <c r="G482" s="3"/>
      <c r="H482" s="3"/>
      <c r="I482" s="3"/>
      <c r="J482" s="57"/>
      <c r="K482" s="57"/>
      <c r="R482" s="57"/>
      <c r="AA482" s="129">
        <f>COUNTIF(D482:I482,"⑥")</f>
        <v>0</v>
      </c>
      <c r="AB482" s="129"/>
      <c r="AC482" s="129"/>
      <c r="AD482" s="129"/>
    </row>
    <row r="483" spans="1:30" s="1" customFormat="1" ht="6" customHeight="1">
      <c r="A483" s="57"/>
      <c r="R483" s="57"/>
      <c r="AA483" s="129"/>
      <c r="AB483" s="129"/>
      <c r="AC483" s="129"/>
      <c r="AD483" s="129"/>
    </row>
    <row r="484" spans="1:30">
      <c r="C484" s="16" t="s">
        <v>5469</v>
      </c>
      <c r="D484" s="9" t="s">
        <v>5558</v>
      </c>
    </row>
    <row r="485" spans="1:30" s="1" customFormat="1" ht="9" customHeight="1">
      <c r="AA485" s="129"/>
      <c r="AB485" s="129"/>
      <c r="AC485" s="129"/>
      <c r="AD485" s="129"/>
    </row>
    <row r="486" spans="1:30" s="1" customFormat="1" ht="15">
      <c r="A486" s="57"/>
      <c r="D486" s="14" t="s">
        <v>5373</v>
      </c>
      <c r="R486" s="57"/>
      <c r="AA486" s="129"/>
      <c r="AB486" s="129"/>
      <c r="AC486" s="129"/>
      <c r="AD486" s="129"/>
    </row>
    <row r="487" spans="1:30" s="1" customFormat="1" ht="18" customHeight="1">
      <c r="A487" s="57"/>
      <c r="D487" s="150" t="s">
        <v>6424</v>
      </c>
      <c r="E487" s="151"/>
      <c r="F487" s="151"/>
      <c r="G487" s="151"/>
      <c r="H487" s="151"/>
      <c r="I487" s="151"/>
      <c r="J487" s="151"/>
      <c r="K487" s="151"/>
      <c r="L487" s="151"/>
      <c r="M487" s="151"/>
      <c r="N487" s="151"/>
      <c r="O487" s="151"/>
      <c r="P487" s="152"/>
      <c r="R487" s="57"/>
      <c r="AA487" s="129"/>
      <c r="AB487" s="129"/>
      <c r="AC487" s="129"/>
      <c r="AD487" s="129"/>
    </row>
    <row r="488" spans="1:30" s="1" customFormat="1" ht="27.75" customHeight="1">
      <c r="A488" s="57"/>
      <c r="C488" s="57"/>
      <c r="D488" s="153"/>
      <c r="E488" s="153"/>
      <c r="F488" s="153"/>
      <c r="G488" s="153"/>
      <c r="H488" s="153"/>
      <c r="I488" s="153"/>
      <c r="J488" s="153"/>
      <c r="K488" s="153"/>
      <c r="L488" s="153"/>
      <c r="M488" s="153"/>
      <c r="N488" s="153"/>
      <c r="O488" s="153"/>
      <c r="P488" s="153"/>
      <c r="R488" s="57"/>
      <c r="AA488" s="129"/>
      <c r="AB488" s="129"/>
      <c r="AC488" s="129"/>
      <c r="AD488" s="129"/>
    </row>
    <row r="491" spans="1:30" s="1" customFormat="1" ht="33" customHeight="1">
      <c r="A491" s="9"/>
      <c r="C491" s="154" t="s">
        <v>5605</v>
      </c>
      <c r="D491" s="155"/>
      <c r="E491" s="155"/>
      <c r="F491" s="155"/>
      <c r="G491" s="155"/>
      <c r="H491" s="155"/>
      <c r="I491" s="155"/>
      <c r="J491" s="155"/>
      <c r="K491" s="155"/>
      <c r="L491" s="155"/>
      <c r="M491" s="155"/>
      <c r="N491" s="155"/>
      <c r="O491" s="155"/>
      <c r="P491" s="156"/>
      <c r="R491" s="9"/>
      <c r="AA491" s="129"/>
      <c r="AB491" s="129"/>
      <c r="AC491" s="129"/>
      <c r="AD491" s="129"/>
    </row>
    <row r="493" spans="1:30">
      <c r="C493" s="16" t="s">
        <v>5372</v>
      </c>
      <c r="D493" s="12" t="s">
        <v>5606</v>
      </c>
    </row>
    <row r="494" spans="1:30" s="1" customFormat="1" ht="9" customHeight="1">
      <c r="AA494" s="129"/>
      <c r="AB494" s="129"/>
      <c r="AC494" s="129"/>
      <c r="AD494" s="129"/>
    </row>
    <row r="495" spans="1:30" s="1" customFormat="1" ht="18" customHeight="1">
      <c r="A495" s="57"/>
      <c r="D495" s="1" t="s">
        <v>5384</v>
      </c>
      <c r="R495" s="57"/>
      <c r="AA495" s="129"/>
      <c r="AB495" s="129"/>
      <c r="AC495" s="129"/>
      <c r="AD495" s="129"/>
    </row>
    <row r="496" spans="1:30" s="1" customFormat="1" ht="18" customHeight="1">
      <c r="A496" s="57"/>
      <c r="D496" s="2" t="s">
        <v>5385</v>
      </c>
      <c r="E496" s="1" t="s">
        <v>5607</v>
      </c>
      <c r="G496" s="2"/>
      <c r="H496" s="2"/>
      <c r="I496" s="2"/>
      <c r="J496" s="2"/>
      <c r="K496" s="2"/>
      <c r="L496" s="2"/>
      <c r="M496" s="2"/>
      <c r="R496" s="57"/>
      <c r="AA496" s="129"/>
      <c r="AB496" s="129"/>
      <c r="AC496" s="129"/>
      <c r="AD496" s="129"/>
    </row>
    <row r="497" spans="1:30" s="1" customFormat="1" ht="18" customHeight="1">
      <c r="A497" s="57"/>
      <c r="D497" s="2" t="s">
        <v>5387</v>
      </c>
      <c r="E497" s="1" t="s">
        <v>5608</v>
      </c>
      <c r="G497" s="2"/>
      <c r="H497" s="2"/>
      <c r="I497" s="2"/>
      <c r="J497" s="2"/>
      <c r="K497" s="2"/>
      <c r="L497" s="2"/>
      <c r="M497" s="2"/>
      <c r="R497" s="57"/>
      <c r="AA497" s="129"/>
      <c r="AB497" s="129"/>
      <c r="AC497" s="129"/>
      <c r="AD497" s="129"/>
    </row>
    <row r="498" spans="1:30" s="1" customFormat="1" ht="18" customHeight="1">
      <c r="A498" s="57"/>
      <c r="D498" s="2" t="s">
        <v>5389</v>
      </c>
      <c r="E498" s="1" t="s">
        <v>5609</v>
      </c>
      <c r="G498" s="2"/>
      <c r="H498" s="2"/>
      <c r="I498" s="2"/>
      <c r="J498" s="2"/>
      <c r="K498" s="2"/>
      <c r="L498" s="2"/>
      <c r="M498" s="2"/>
      <c r="R498" s="57"/>
      <c r="AA498" s="129"/>
      <c r="AB498" s="129"/>
      <c r="AC498" s="129"/>
      <c r="AD498" s="129"/>
    </row>
    <row r="499" spans="1:30" s="1" customFormat="1" ht="18" customHeight="1">
      <c r="A499" s="57"/>
      <c r="D499" s="2"/>
      <c r="E499" s="1" t="s">
        <v>5610</v>
      </c>
      <c r="G499" s="2"/>
      <c r="H499" s="2"/>
      <c r="I499" s="2"/>
      <c r="J499" s="2"/>
      <c r="K499" s="2"/>
      <c r="L499" s="2"/>
      <c r="M499" s="2"/>
      <c r="R499" s="57"/>
      <c r="AA499" s="129"/>
      <c r="AB499" s="129"/>
      <c r="AC499" s="129"/>
      <c r="AD499" s="129"/>
    </row>
    <row r="500" spans="1:30" s="1" customFormat="1" ht="18" customHeight="1">
      <c r="A500" s="57"/>
      <c r="D500" s="2" t="s">
        <v>5391</v>
      </c>
      <c r="E500" s="1" t="s">
        <v>5611</v>
      </c>
      <c r="G500" s="2"/>
      <c r="H500" s="2"/>
      <c r="I500" s="2"/>
      <c r="J500" s="2"/>
      <c r="K500" s="2"/>
      <c r="L500" s="2"/>
      <c r="M500" s="2"/>
      <c r="R500" s="57"/>
      <c r="AA500" s="129"/>
      <c r="AB500" s="129"/>
      <c r="AC500" s="129"/>
      <c r="AD500" s="129"/>
    </row>
    <row r="501" spans="1:30" s="1" customFormat="1" ht="18" customHeight="1">
      <c r="A501" s="57"/>
      <c r="D501" s="2" t="s">
        <v>5393</v>
      </c>
      <c r="E501" s="1" t="s">
        <v>5612</v>
      </c>
      <c r="F501" s="12"/>
      <c r="G501" s="12"/>
      <c r="H501" s="12"/>
      <c r="I501" s="12"/>
      <c r="R501" s="57"/>
      <c r="AA501" s="129"/>
      <c r="AB501" s="129"/>
      <c r="AC501" s="129"/>
      <c r="AD501" s="129"/>
    </row>
    <row r="502" spans="1:30" s="1" customFormat="1" ht="9" customHeight="1">
      <c r="A502" s="57"/>
      <c r="D502" s="1" t="s">
        <v>5401</v>
      </c>
      <c r="R502" s="57"/>
      <c r="AA502" s="129"/>
      <c r="AB502" s="129"/>
      <c r="AC502" s="129"/>
      <c r="AD502" s="129"/>
    </row>
    <row r="503" spans="1:30" s="1" customFormat="1">
      <c r="A503" s="9"/>
      <c r="D503" s="14" t="s">
        <v>5402</v>
      </c>
      <c r="R503" s="9"/>
      <c r="AA503" s="129"/>
      <c r="AB503" s="129"/>
      <c r="AC503" s="129"/>
      <c r="AD503" s="129"/>
    </row>
    <row r="504" spans="1:30" s="1" customFormat="1" ht="18" customHeight="1">
      <c r="A504" s="9"/>
      <c r="D504" s="145" t="s">
        <v>5403</v>
      </c>
      <c r="E504" s="146"/>
      <c r="R504" s="9"/>
      <c r="AA504" s="129"/>
      <c r="AB504" s="129"/>
      <c r="AC504" s="129"/>
      <c r="AD504" s="129"/>
    </row>
    <row r="505" spans="1:30" s="1" customFormat="1" ht="27.75" customHeight="1">
      <c r="A505" s="9"/>
      <c r="D505" s="147"/>
      <c r="E505" s="148"/>
      <c r="R505" s="9"/>
      <c r="AA505" s="129" t="b">
        <f>D505="⑤"</f>
        <v>0</v>
      </c>
      <c r="AB505" s="129"/>
      <c r="AC505" s="129"/>
      <c r="AD505" s="129"/>
    </row>
    <row r="506" spans="1:30" s="1" customFormat="1" ht="6" customHeight="1">
      <c r="A506" s="57"/>
      <c r="R506" s="57"/>
      <c r="AA506" s="129"/>
      <c r="AB506" s="129"/>
      <c r="AC506" s="129"/>
      <c r="AD506" s="129"/>
    </row>
    <row r="507" spans="1:30" s="1" customFormat="1" ht="15">
      <c r="A507" s="57"/>
      <c r="D507" s="14" t="s">
        <v>5373</v>
      </c>
      <c r="R507" s="57"/>
      <c r="AA507" s="129"/>
      <c r="AB507" s="129"/>
      <c r="AC507" s="129"/>
      <c r="AD507" s="129"/>
    </row>
    <row r="508" spans="1:30" s="1" customFormat="1" ht="18" customHeight="1">
      <c r="A508" s="57"/>
      <c r="D508" s="150" t="s">
        <v>5455</v>
      </c>
      <c r="E508" s="151"/>
      <c r="F508" s="151"/>
      <c r="G508" s="151"/>
      <c r="H508" s="151"/>
      <c r="I508" s="151"/>
      <c r="J508" s="151"/>
      <c r="K508" s="151"/>
      <c r="L508" s="151"/>
      <c r="M508" s="151"/>
      <c r="N508" s="151"/>
      <c r="O508" s="151"/>
      <c r="P508" s="152"/>
      <c r="R508" s="57"/>
      <c r="AA508" s="129"/>
      <c r="AB508" s="129"/>
      <c r="AC508" s="129"/>
      <c r="AD508" s="129"/>
    </row>
    <row r="509" spans="1:30" s="1" customFormat="1" ht="27.75" customHeight="1">
      <c r="A509" s="57"/>
      <c r="C509" s="57"/>
      <c r="D509" s="153"/>
      <c r="E509" s="153"/>
      <c r="F509" s="153"/>
      <c r="G509" s="153"/>
      <c r="H509" s="153"/>
      <c r="I509" s="153"/>
      <c r="J509" s="153"/>
      <c r="K509" s="153"/>
      <c r="L509" s="153"/>
      <c r="M509" s="153"/>
      <c r="N509" s="153"/>
      <c r="O509" s="153"/>
      <c r="P509" s="153"/>
      <c r="R509" s="57"/>
      <c r="AA509" s="129"/>
      <c r="AB509" s="129"/>
      <c r="AC509" s="129"/>
      <c r="AD509" s="129"/>
    </row>
    <row r="511" spans="1:30">
      <c r="C511" s="16" t="s">
        <v>5404</v>
      </c>
      <c r="D511" s="1" t="s">
        <v>6425</v>
      </c>
    </row>
    <row r="512" spans="1:30">
      <c r="D512" s="9" t="s">
        <v>5613</v>
      </c>
    </row>
    <row r="513" spans="1:30">
      <c r="D513" s="9" t="s">
        <v>5614</v>
      </c>
    </row>
    <row r="514" spans="1:30" s="1" customFormat="1" ht="9" customHeight="1">
      <c r="A514" s="57"/>
      <c r="R514" s="57"/>
      <c r="AA514" s="129"/>
      <c r="AB514" s="129"/>
      <c r="AC514" s="129"/>
      <c r="AD514" s="129"/>
    </row>
    <row r="515" spans="1:30" s="1" customFormat="1" ht="18" customHeight="1">
      <c r="D515" s="1" t="s">
        <v>5384</v>
      </c>
      <c r="AA515" s="129"/>
      <c r="AB515" s="129"/>
      <c r="AC515" s="129"/>
      <c r="AD515" s="129"/>
    </row>
    <row r="516" spans="1:30" s="1" customFormat="1" ht="18" customHeight="1">
      <c r="A516" s="57"/>
      <c r="D516" s="2" t="s">
        <v>0</v>
      </c>
      <c r="E516" s="1" t="s">
        <v>5615</v>
      </c>
      <c r="J516" s="2"/>
      <c r="R516" s="57"/>
      <c r="AA516" s="129"/>
      <c r="AB516" s="129"/>
      <c r="AC516" s="129"/>
      <c r="AD516" s="129"/>
    </row>
    <row r="517" spans="1:30" s="1" customFormat="1" ht="18" customHeight="1">
      <c r="D517" s="2" t="s">
        <v>1</v>
      </c>
      <c r="E517" s="1" t="s">
        <v>5616</v>
      </c>
      <c r="J517" s="2"/>
      <c r="AA517" s="129"/>
      <c r="AB517" s="129"/>
      <c r="AC517" s="129"/>
      <c r="AD517" s="129"/>
    </row>
    <row r="518" spans="1:30" s="1" customFormat="1" ht="18" customHeight="1">
      <c r="D518" s="2" t="s">
        <v>2</v>
      </c>
      <c r="E518" s="1" t="s">
        <v>5617</v>
      </c>
      <c r="J518" s="2"/>
      <c r="AA518" s="129"/>
      <c r="AB518" s="129"/>
      <c r="AC518" s="129"/>
      <c r="AD518" s="129"/>
    </row>
    <row r="519" spans="1:30" s="1" customFormat="1" ht="18" customHeight="1">
      <c r="D519" s="2" t="s">
        <v>3</v>
      </c>
      <c r="E519" s="1" t="s">
        <v>5618</v>
      </c>
      <c r="J519" s="2"/>
      <c r="AA519" s="129"/>
      <c r="AB519" s="129"/>
      <c r="AC519" s="129"/>
      <c r="AD519" s="129"/>
    </row>
    <row r="520" spans="1:30" s="1" customFormat="1" ht="18" customHeight="1">
      <c r="D520" s="2" t="s">
        <v>4</v>
      </c>
      <c r="E520" s="1" t="s">
        <v>5619</v>
      </c>
      <c r="J520" s="2"/>
      <c r="AA520" s="129"/>
      <c r="AB520" s="129"/>
      <c r="AC520" s="129"/>
      <c r="AD520" s="129"/>
    </row>
    <row r="521" spans="1:30" s="1" customFormat="1" ht="18" customHeight="1">
      <c r="D521" s="2" t="s">
        <v>5</v>
      </c>
      <c r="E521" s="1" t="s">
        <v>5620</v>
      </c>
      <c r="J521" s="2"/>
      <c r="AA521" s="129"/>
      <c r="AB521" s="129"/>
      <c r="AC521" s="129"/>
      <c r="AD521" s="129"/>
    </row>
    <row r="522" spans="1:30" s="1" customFormat="1" ht="18" customHeight="1">
      <c r="D522" s="17" t="s">
        <v>5397</v>
      </c>
      <c r="E522" s="1" t="s">
        <v>6381</v>
      </c>
      <c r="F522" s="96"/>
      <c r="G522" s="96"/>
      <c r="H522" s="96"/>
      <c r="I522" s="96"/>
      <c r="J522" s="65"/>
      <c r="K522" s="96"/>
      <c r="AA522" s="129"/>
      <c r="AB522" s="129"/>
      <c r="AC522" s="129"/>
      <c r="AD522" s="129"/>
    </row>
    <row r="523" spans="1:30" s="1" customFormat="1" ht="18" customHeight="1">
      <c r="D523" s="17" t="s">
        <v>5399</v>
      </c>
      <c r="E523" s="1" t="s">
        <v>5621</v>
      </c>
      <c r="J523" s="2"/>
      <c r="AA523" s="129"/>
      <c r="AB523" s="129"/>
      <c r="AC523" s="129"/>
      <c r="AD523" s="129"/>
    </row>
    <row r="524" spans="1:30" s="1" customFormat="1" ht="18" customHeight="1">
      <c r="D524" s="17" t="s">
        <v>5791</v>
      </c>
      <c r="E524" s="1" t="s">
        <v>5622</v>
      </c>
      <c r="J524" s="2"/>
      <c r="AA524" s="129"/>
      <c r="AB524" s="129"/>
      <c r="AC524" s="129"/>
      <c r="AD524" s="129"/>
    </row>
    <row r="525" spans="1:30" s="1" customFormat="1" ht="18" customHeight="1">
      <c r="D525" s="17" t="s">
        <v>6348</v>
      </c>
      <c r="E525" s="1" t="s">
        <v>5623</v>
      </c>
      <c r="J525" s="2"/>
      <c r="AA525" s="129"/>
      <c r="AB525" s="129"/>
      <c r="AC525" s="129"/>
      <c r="AD525" s="129"/>
    </row>
    <row r="526" spans="1:30" s="1" customFormat="1" ht="18" customHeight="1">
      <c r="D526" s="17" t="s">
        <v>6349</v>
      </c>
      <c r="E526" s="1" t="s">
        <v>5624</v>
      </c>
      <c r="J526" s="2"/>
      <c r="AA526" s="129"/>
      <c r="AB526" s="129"/>
      <c r="AC526" s="129"/>
      <c r="AD526" s="129"/>
    </row>
    <row r="527" spans="1:30" s="1" customFormat="1" ht="18" customHeight="1">
      <c r="D527" s="17" t="s">
        <v>6359</v>
      </c>
      <c r="E527" s="1" t="s">
        <v>5454</v>
      </c>
      <c r="J527" s="2"/>
      <c r="AA527" s="129"/>
      <c r="AB527" s="129"/>
      <c r="AC527" s="129"/>
      <c r="AD527" s="129"/>
    </row>
    <row r="528" spans="1:30" s="1" customFormat="1" ht="9" customHeight="1">
      <c r="D528" s="1" t="s">
        <v>5401</v>
      </c>
      <c r="AA528" s="129"/>
      <c r="AB528" s="129"/>
      <c r="AC528" s="129"/>
      <c r="AD528" s="129"/>
    </row>
    <row r="529" spans="1:30" s="1" customFormat="1">
      <c r="D529" s="14" t="s">
        <v>5440</v>
      </c>
      <c r="AA529" s="129"/>
      <c r="AB529" s="129"/>
      <c r="AC529" s="129"/>
      <c r="AD529" s="129"/>
    </row>
    <row r="530" spans="1:30" s="1" customFormat="1" ht="18" customHeight="1">
      <c r="D530" s="140" t="s">
        <v>5403</v>
      </c>
      <c r="E530" s="140"/>
      <c r="F530" s="140"/>
      <c r="G530" s="140"/>
      <c r="H530" s="140"/>
      <c r="I530" s="140"/>
      <c r="J530" s="140"/>
      <c r="K530" s="140"/>
      <c r="L530" s="140"/>
      <c r="M530" s="140"/>
      <c r="N530" s="140"/>
      <c r="O530" s="140"/>
      <c r="AA530" s="129"/>
      <c r="AB530" s="129"/>
      <c r="AC530" s="129"/>
      <c r="AD530" s="129"/>
    </row>
    <row r="531" spans="1:30" s="1" customFormat="1" ht="27.75" customHeight="1">
      <c r="D531" s="3"/>
      <c r="E531" s="3"/>
      <c r="F531" s="3"/>
      <c r="G531" s="3"/>
      <c r="H531" s="3"/>
      <c r="I531" s="3"/>
      <c r="J531" s="3"/>
      <c r="K531" s="3"/>
      <c r="L531" s="3"/>
      <c r="M531" s="3"/>
      <c r="N531" s="3"/>
      <c r="O531" s="3"/>
      <c r="AA531" s="129">
        <f>COUNTIF(D531:O531,"⑫")</f>
        <v>0</v>
      </c>
      <c r="AB531" s="129"/>
      <c r="AC531" s="129"/>
      <c r="AD531" s="129"/>
    </row>
    <row r="532" spans="1:30" s="1" customFormat="1" ht="6" customHeight="1">
      <c r="A532" s="57"/>
      <c r="R532" s="57"/>
      <c r="AA532" s="129"/>
      <c r="AB532" s="129"/>
      <c r="AC532" s="129"/>
      <c r="AD532" s="129"/>
    </row>
    <row r="533" spans="1:30" s="1" customFormat="1" ht="15">
      <c r="A533" s="57"/>
      <c r="D533" s="14" t="s">
        <v>5373</v>
      </c>
      <c r="R533" s="57"/>
      <c r="AA533" s="129"/>
      <c r="AB533" s="129"/>
      <c r="AC533" s="129"/>
      <c r="AD533" s="129"/>
    </row>
    <row r="534" spans="1:30" s="1" customFormat="1" ht="18" customHeight="1">
      <c r="A534" s="57"/>
      <c r="D534" s="150" t="s">
        <v>6382</v>
      </c>
      <c r="E534" s="151"/>
      <c r="F534" s="151"/>
      <c r="G534" s="151"/>
      <c r="H534" s="151"/>
      <c r="I534" s="151"/>
      <c r="J534" s="151"/>
      <c r="K534" s="151"/>
      <c r="L534" s="151"/>
      <c r="M534" s="151"/>
      <c r="N534" s="151"/>
      <c r="O534" s="151"/>
      <c r="P534" s="152"/>
      <c r="R534" s="57"/>
      <c r="AA534" s="129"/>
      <c r="AB534" s="129"/>
      <c r="AC534" s="129"/>
      <c r="AD534" s="129"/>
    </row>
    <row r="535" spans="1:30" s="1" customFormat="1" ht="27.75" customHeight="1">
      <c r="A535" s="57"/>
      <c r="C535" s="57"/>
      <c r="D535" s="153"/>
      <c r="E535" s="153"/>
      <c r="F535" s="153"/>
      <c r="G535" s="153"/>
      <c r="H535" s="153"/>
      <c r="I535" s="153"/>
      <c r="J535" s="153"/>
      <c r="K535" s="153"/>
      <c r="L535" s="153"/>
      <c r="M535" s="153"/>
      <c r="N535" s="153"/>
      <c r="O535" s="153"/>
      <c r="P535" s="153"/>
      <c r="R535" s="57"/>
      <c r="AA535" s="129"/>
      <c r="AB535" s="129"/>
      <c r="AC535" s="129"/>
      <c r="AD535" s="129"/>
    </row>
    <row r="537" spans="1:30">
      <c r="C537" s="16" t="s">
        <v>5441</v>
      </c>
      <c r="D537" s="1" t="s">
        <v>6426</v>
      </c>
    </row>
    <row r="538" spans="1:30">
      <c r="D538" s="9" t="s">
        <v>5625</v>
      </c>
    </row>
    <row r="539" spans="1:30">
      <c r="D539" s="9" t="s">
        <v>5614</v>
      </c>
    </row>
    <row r="540" spans="1:30" s="1" customFormat="1" ht="9" customHeight="1">
      <c r="A540" s="57"/>
      <c r="R540" s="57"/>
      <c r="AA540" s="129"/>
      <c r="AB540" s="129"/>
      <c r="AC540" s="129"/>
      <c r="AD540" s="129"/>
    </row>
    <row r="541" spans="1:30" s="1" customFormat="1" ht="18" customHeight="1">
      <c r="D541" s="1" t="s">
        <v>5384</v>
      </c>
      <c r="AA541" s="129"/>
      <c r="AB541" s="129"/>
      <c r="AC541" s="129"/>
      <c r="AD541" s="129"/>
    </row>
    <row r="542" spans="1:30" s="1" customFormat="1" ht="18" customHeight="1">
      <c r="A542" s="57"/>
      <c r="D542" s="2" t="s">
        <v>0</v>
      </c>
      <c r="E542" s="1" t="s">
        <v>5615</v>
      </c>
      <c r="J542" s="2"/>
      <c r="R542" s="57"/>
      <c r="AA542" s="129"/>
      <c r="AB542" s="129"/>
      <c r="AC542" s="129"/>
      <c r="AD542" s="129"/>
    </row>
    <row r="543" spans="1:30" s="1" customFormat="1" ht="18" customHeight="1">
      <c r="D543" s="2" t="s">
        <v>1</v>
      </c>
      <c r="E543" s="1" t="s">
        <v>5616</v>
      </c>
      <c r="J543" s="2"/>
      <c r="AA543" s="129"/>
      <c r="AB543" s="129"/>
      <c r="AC543" s="129"/>
      <c r="AD543" s="129"/>
    </row>
    <row r="544" spans="1:30" s="1" customFormat="1" ht="18" customHeight="1">
      <c r="D544" s="2" t="s">
        <v>2</v>
      </c>
      <c r="E544" s="1" t="s">
        <v>5617</v>
      </c>
      <c r="J544" s="2"/>
      <c r="AA544" s="129"/>
      <c r="AB544" s="129"/>
      <c r="AC544" s="129"/>
      <c r="AD544" s="129"/>
    </row>
    <row r="545" spans="1:30" s="1" customFormat="1" ht="18" customHeight="1">
      <c r="D545" s="2" t="s">
        <v>3</v>
      </c>
      <c r="E545" s="1" t="s">
        <v>5618</v>
      </c>
      <c r="J545" s="2"/>
      <c r="AA545" s="129"/>
      <c r="AB545" s="129"/>
      <c r="AC545" s="129"/>
      <c r="AD545" s="129"/>
    </row>
    <row r="546" spans="1:30" s="1" customFormat="1" ht="18" customHeight="1">
      <c r="D546" s="2" t="s">
        <v>4</v>
      </c>
      <c r="E546" s="1" t="s">
        <v>5619</v>
      </c>
      <c r="J546" s="2"/>
      <c r="AA546" s="129"/>
      <c r="AB546" s="129"/>
      <c r="AC546" s="129"/>
      <c r="AD546" s="129"/>
    </row>
    <row r="547" spans="1:30" s="1" customFormat="1" ht="18" customHeight="1">
      <c r="D547" s="2" t="s">
        <v>5</v>
      </c>
      <c r="E547" s="1" t="s">
        <v>5620</v>
      </c>
      <c r="J547" s="2"/>
      <c r="AA547" s="129"/>
      <c r="AB547" s="129"/>
      <c r="AC547" s="129"/>
      <c r="AD547" s="129"/>
    </row>
    <row r="548" spans="1:30" s="1" customFormat="1" ht="18" customHeight="1">
      <c r="D548" s="17" t="s">
        <v>5397</v>
      </c>
      <c r="E548" s="1" t="s">
        <v>6381</v>
      </c>
      <c r="J548" s="2"/>
      <c r="AA548" s="129"/>
      <c r="AB548" s="129"/>
      <c r="AC548" s="129"/>
      <c r="AD548" s="129"/>
    </row>
    <row r="549" spans="1:30" s="1" customFormat="1" ht="18" customHeight="1">
      <c r="D549" s="17" t="s">
        <v>5399</v>
      </c>
      <c r="E549" s="1" t="s">
        <v>5621</v>
      </c>
      <c r="J549" s="2"/>
      <c r="AA549" s="129"/>
      <c r="AB549" s="129"/>
      <c r="AC549" s="129"/>
      <c r="AD549" s="129"/>
    </row>
    <row r="550" spans="1:30" s="1" customFormat="1" ht="18" customHeight="1">
      <c r="D550" s="17" t="s">
        <v>5791</v>
      </c>
      <c r="E550" s="1" t="s">
        <v>5622</v>
      </c>
      <c r="J550" s="2"/>
      <c r="AA550" s="129"/>
      <c r="AB550" s="129"/>
      <c r="AC550" s="129"/>
      <c r="AD550" s="129"/>
    </row>
    <row r="551" spans="1:30" s="1" customFormat="1" ht="18" customHeight="1">
      <c r="D551" s="17" t="s">
        <v>6348</v>
      </c>
      <c r="E551" s="1" t="s">
        <v>5623</v>
      </c>
      <c r="J551" s="2"/>
      <c r="AA551" s="129"/>
      <c r="AB551" s="129"/>
      <c r="AC551" s="129"/>
      <c r="AD551" s="129"/>
    </row>
    <row r="552" spans="1:30" s="1" customFormat="1" ht="18" customHeight="1">
      <c r="D552" s="17" t="s">
        <v>6349</v>
      </c>
      <c r="E552" s="1" t="s">
        <v>5624</v>
      </c>
      <c r="J552" s="2"/>
      <c r="AA552" s="129"/>
      <c r="AB552" s="129"/>
      <c r="AC552" s="129"/>
      <c r="AD552" s="129"/>
    </row>
    <row r="553" spans="1:30" s="1" customFormat="1" ht="18" customHeight="1">
      <c r="D553" s="17" t="s">
        <v>6359</v>
      </c>
      <c r="E553" s="1" t="s">
        <v>5454</v>
      </c>
      <c r="J553" s="2"/>
      <c r="AA553" s="129"/>
      <c r="AB553" s="129"/>
      <c r="AC553" s="129"/>
      <c r="AD553" s="129"/>
    </row>
    <row r="554" spans="1:30" s="1" customFormat="1" ht="9" customHeight="1">
      <c r="D554" s="1" t="s">
        <v>5401</v>
      </c>
      <c r="AA554" s="129"/>
      <c r="AB554" s="129"/>
      <c r="AC554" s="129"/>
      <c r="AD554" s="129"/>
    </row>
    <row r="555" spans="1:30" s="1" customFormat="1">
      <c r="D555" s="14" t="s">
        <v>5440</v>
      </c>
      <c r="AA555" s="129"/>
      <c r="AB555" s="129"/>
      <c r="AC555" s="129"/>
      <c r="AD555" s="129"/>
    </row>
    <row r="556" spans="1:30" s="1" customFormat="1" ht="18" customHeight="1">
      <c r="D556" s="140" t="s">
        <v>5403</v>
      </c>
      <c r="E556" s="140"/>
      <c r="F556" s="140"/>
      <c r="G556" s="140"/>
      <c r="H556" s="140"/>
      <c r="I556" s="140"/>
      <c r="J556" s="140"/>
      <c r="K556" s="140"/>
      <c r="L556" s="140"/>
      <c r="M556" s="140"/>
      <c r="N556" s="140"/>
      <c r="O556" s="140"/>
      <c r="AA556" s="129"/>
      <c r="AB556" s="129"/>
      <c r="AC556" s="129"/>
      <c r="AD556" s="129"/>
    </row>
    <row r="557" spans="1:30" s="1" customFormat="1" ht="27.75" customHeight="1">
      <c r="D557" s="3"/>
      <c r="E557" s="3"/>
      <c r="F557" s="3"/>
      <c r="G557" s="3"/>
      <c r="H557" s="3"/>
      <c r="I557" s="3"/>
      <c r="J557" s="3"/>
      <c r="K557" s="3"/>
      <c r="L557" s="3"/>
      <c r="M557" s="3"/>
      <c r="N557" s="3"/>
      <c r="O557" s="3"/>
      <c r="AA557" s="129">
        <f>COUNTIF(D557:O557,"⑫")</f>
        <v>0</v>
      </c>
      <c r="AB557" s="129"/>
      <c r="AC557" s="129"/>
      <c r="AD557" s="129"/>
    </row>
    <row r="558" spans="1:30" s="1" customFormat="1" ht="6" customHeight="1">
      <c r="A558" s="57"/>
      <c r="R558" s="57"/>
      <c r="AA558" s="129"/>
      <c r="AB558" s="129"/>
      <c r="AC558" s="129"/>
      <c r="AD558" s="129"/>
    </row>
    <row r="559" spans="1:30" s="1" customFormat="1" ht="15">
      <c r="A559" s="57"/>
      <c r="D559" s="14" t="s">
        <v>5373</v>
      </c>
      <c r="R559" s="57"/>
      <c r="AA559" s="129"/>
      <c r="AB559" s="129"/>
      <c r="AC559" s="129"/>
      <c r="AD559" s="129"/>
    </row>
    <row r="560" spans="1:30" s="1" customFormat="1" ht="18" customHeight="1">
      <c r="A560" s="57"/>
      <c r="D560" s="150" t="s">
        <v>6382</v>
      </c>
      <c r="E560" s="151"/>
      <c r="F560" s="151"/>
      <c r="G560" s="151"/>
      <c r="H560" s="151"/>
      <c r="I560" s="151"/>
      <c r="J560" s="151"/>
      <c r="K560" s="151"/>
      <c r="L560" s="151"/>
      <c r="M560" s="151"/>
      <c r="N560" s="151"/>
      <c r="O560" s="151"/>
      <c r="P560" s="152"/>
      <c r="R560" s="57"/>
      <c r="AA560" s="129"/>
      <c r="AB560" s="129"/>
      <c r="AC560" s="129"/>
      <c r="AD560" s="129"/>
    </row>
    <row r="561" spans="1:30" s="1" customFormat="1" ht="27.75" customHeight="1">
      <c r="A561" s="57"/>
      <c r="C561" s="57"/>
      <c r="D561" s="153"/>
      <c r="E561" s="153"/>
      <c r="F561" s="153"/>
      <c r="G561" s="153"/>
      <c r="H561" s="153"/>
      <c r="I561" s="153"/>
      <c r="J561" s="153"/>
      <c r="K561" s="153"/>
      <c r="L561" s="153"/>
      <c r="M561" s="153"/>
      <c r="N561" s="153"/>
      <c r="O561" s="153"/>
      <c r="P561" s="153"/>
      <c r="R561" s="57"/>
      <c r="AA561" s="129"/>
      <c r="AB561" s="129"/>
      <c r="AC561" s="129"/>
      <c r="AD561" s="129"/>
    </row>
    <row r="563" spans="1:30">
      <c r="C563" s="16" t="s">
        <v>5448</v>
      </c>
      <c r="D563" s="1" t="s">
        <v>6427</v>
      </c>
    </row>
    <row r="564" spans="1:30" s="1" customFormat="1" ht="9" customHeight="1">
      <c r="A564" s="57"/>
      <c r="R564" s="57"/>
      <c r="AA564" s="129"/>
      <c r="AB564" s="129"/>
      <c r="AC564" s="129"/>
      <c r="AD564" s="129"/>
    </row>
    <row r="565" spans="1:30" s="1" customFormat="1" ht="18" customHeight="1">
      <c r="D565" s="1" t="s">
        <v>5384</v>
      </c>
      <c r="AA565" s="129"/>
      <c r="AB565" s="129"/>
      <c r="AC565" s="129"/>
      <c r="AD565" s="129"/>
    </row>
    <row r="566" spans="1:30" s="1" customFormat="1" ht="18" customHeight="1">
      <c r="A566" s="57"/>
      <c r="D566" s="2" t="s">
        <v>0</v>
      </c>
      <c r="E566" s="1" t="s">
        <v>5615</v>
      </c>
      <c r="J566" s="2"/>
      <c r="R566" s="57"/>
      <c r="AA566" s="129"/>
      <c r="AB566" s="129"/>
      <c r="AC566" s="129"/>
      <c r="AD566" s="129"/>
    </row>
    <row r="567" spans="1:30" s="1" customFormat="1" ht="18" customHeight="1">
      <c r="D567" s="2" t="s">
        <v>1</v>
      </c>
      <c r="E567" s="1" t="s">
        <v>5616</v>
      </c>
      <c r="J567" s="2"/>
      <c r="AA567" s="129"/>
      <c r="AB567" s="129"/>
      <c r="AC567" s="129"/>
      <c r="AD567" s="129"/>
    </row>
    <row r="568" spans="1:30" s="1" customFormat="1" ht="18" customHeight="1">
      <c r="D568" s="2" t="s">
        <v>2</v>
      </c>
      <c r="E568" s="1" t="s">
        <v>5617</v>
      </c>
      <c r="J568" s="2"/>
      <c r="AA568" s="129"/>
      <c r="AB568" s="129"/>
      <c r="AC568" s="129"/>
      <c r="AD568" s="129"/>
    </row>
    <row r="569" spans="1:30" s="1" customFormat="1" ht="18" customHeight="1">
      <c r="D569" s="2" t="s">
        <v>3</v>
      </c>
      <c r="E569" s="1" t="s">
        <v>5618</v>
      </c>
      <c r="J569" s="2"/>
      <c r="AA569" s="129"/>
      <c r="AB569" s="129"/>
      <c r="AC569" s="129"/>
      <c r="AD569" s="129"/>
    </row>
    <row r="570" spans="1:30" s="1" customFormat="1" ht="18" customHeight="1">
      <c r="D570" s="2" t="s">
        <v>4</v>
      </c>
      <c r="E570" s="1" t="s">
        <v>5619</v>
      </c>
      <c r="J570" s="2"/>
      <c r="AA570" s="129"/>
      <c r="AB570" s="129"/>
      <c r="AC570" s="129"/>
      <c r="AD570" s="129"/>
    </row>
    <row r="571" spans="1:30" s="1" customFormat="1" ht="18" customHeight="1">
      <c r="D571" s="2" t="s">
        <v>5</v>
      </c>
      <c r="E571" s="1" t="s">
        <v>5620</v>
      </c>
      <c r="J571" s="2"/>
      <c r="AA571" s="129"/>
      <c r="AB571" s="129"/>
      <c r="AC571" s="129"/>
      <c r="AD571" s="129"/>
    </row>
    <row r="572" spans="1:30" s="1" customFormat="1" ht="18" customHeight="1">
      <c r="D572" s="17" t="s">
        <v>5397</v>
      </c>
      <c r="E572" s="1" t="s">
        <v>6381</v>
      </c>
      <c r="J572" s="2"/>
      <c r="AA572" s="129"/>
      <c r="AB572" s="129"/>
      <c r="AC572" s="129"/>
      <c r="AD572" s="129"/>
    </row>
    <row r="573" spans="1:30" s="1" customFormat="1" ht="18" customHeight="1">
      <c r="D573" s="17" t="s">
        <v>5399</v>
      </c>
      <c r="E573" s="1" t="s">
        <v>5621</v>
      </c>
      <c r="J573" s="2"/>
      <c r="AA573" s="129"/>
      <c r="AB573" s="129"/>
      <c r="AC573" s="129"/>
      <c r="AD573" s="129"/>
    </row>
    <row r="574" spans="1:30" s="1" customFormat="1" ht="18" customHeight="1">
      <c r="D574" s="17" t="s">
        <v>5791</v>
      </c>
      <c r="E574" s="1" t="s">
        <v>5622</v>
      </c>
      <c r="J574" s="2"/>
      <c r="AA574" s="129"/>
      <c r="AB574" s="129"/>
      <c r="AC574" s="129"/>
      <c r="AD574" s="129"/>
    </row>
    <row r="575" spans="1:30" s="1" customFormat="1" ht="18" customHeight="1">
      <c r="D575" s="17" t="s">
        <v>6348</v>
      </c>
      <c r="E575" s="1" t="s">
        <v>5623</v>
      </c>
      <c r="J575" s="2"/>
      <c r="AA575" s="129"/>
      <c r="AB575" s="129"/>
      <c r="AC575" s="129"/>
      <c r="AD575" s="129"/>
    </row>
    <row r="576" spans="1:30" s="1" customFormat="1" ht="18" customHeight="1">
      <c r="D576" s="17" t="s">
        <v>6349</v>
      </c>
      <c r="E576" s="1" t="s">
        <v>5624</v>
      </c>
      <c r="J576" s="2"/>
      <c r="AA576" s="129"/>
      <c r="AB576" s="129"/>
      <c r="AC576" s="129"/>
      <c r="AD576" s="129"/>
    </row>
    <row r="577" spans="1:30" s="1" customFormat="1" ht="18" customHeight="1">
      <c r="D577" s="17" t="s">
        <v>6359</v>
      </c>
      <c r="E577" s="1" t="s">
        <v>5454</v>
      </c>
      <c r="J577" s="2"/>
      <c r="AA577" s="129"/>
      <c r="AB577" s="129"/>
      <c r="AC577" s="129"/>
      <c r="AD577" s="129"/>
    </row>
    <row r="578" spans="1:30" s="1" customFormat="1" ht="9" customHeight="1">
      <c r="D578" s="1" t="s">
        <v>5401</v>
      </c>
      <c r="AA578" s="129"/>
      <c r="AB578" s="129"/>
      <c r="AC578" s="129"/>
      <c r="AD578" s="129"/>
    </row>
    <row r="579" spans="1:30" s="1" customFormat="1">
      <c r="D579" s="14" t="s">
        <v>5440</v>
      </c>
      <c r="AA579" s="129"/>
      <c r="AB579" s="129"/>
      <c r="AC579" s="129"/>
      <c r="AD579" s="129"/>
    </row>
    <row r="580" spans="1:30" s="1" customFormat="1" ht="18" customHeight="1">
      <c r="D580" s="140" t="s">
        <v>5403</v>
      </c>
      <c r="E580" s="140"/>
      <c r="F580" s="140"/>
      <c r="G580" s="140"/>
      <c r="H580" s="140"/>
      <c r="I580" s="140"/>
      <c r="J580" s="140"/>
      <c r="K580" s="140"/>
      <c r="L580" s="140"/>
      <c r="M580" s="140"/>
      <c r="N580" s="140"/>
      <c r="O580" s="140"/>
      <c r="AA580" s="129"/>
      <c r="AB580" s="129"/>
      <c r="AC580" s="129"/>
      <c r="AD580" s="129"/>
    </row>
    <row r="581" spans="1:30" s="1" customFormat="1" ht="27.75" customHeight="1">
      <c r="D581" s="3"/>
      <c r="E581" s="3"/>
      <c r="F581" s="3"/>
      <c r="G581" s="3"/>
      <c r="H581" s="3"/>
      <c r="I581" s="3"/>
      <c r="J581" s="3"/>
      <c r="K581" s="3"/>
      <c r="L581" s="3"/>
      <c r="M581" s="3"/>
      <c r="N581" s="3"/>
      <c r="O581" s="3"/>
      <c r="AA581" s="129">
        <f>COUNTIF(D581:O581,"⑫")</f>
        <v>0</v>
      </c>
      <c r="AB581" s="129"/>
      <c r="AC581" s="129"/>
      <c r="AD581" s="129"/>
    </row>
    <row r="582" spans="1:30" s="1" customFormat="1" ht="6" customHeight="1">
      <c r="A582" s="57"/>
      <c r="R582" s="57"/>
      <c r="AA582" s="129"/>
      <c r="AB582" s="129"/>
      <c r="AC582" s="129"/>
      <c r="AD582" s="129"/>
    </row>
    <row r="583" spans="1:30" s="1" customFormat="1" ht="15">
      <c r="A583" s="57"/>
      <c r="D583" s="14" t="s">
        <v>5373</v>
      </c>
      <c r="R583" s="57"/>
      <c r="AA583" s="129"/>
      <c r="AB583" s="129"/>
      <c r="AC583" s="129"/>
      <c r="AD583" s="129"/>
    </row>
    <row r="584" spans="1:30" s="1" customFormat="1" ht="18" customHeight="1">
      <c r="A584" s="57"/>
      <c r="D584" s="150" t="s">
        <v>6382</v>
      </c>
      <c r="E584" s="151"/>
      <c r="F584" s="151"/>
      <c r="G584" s="151"/>
      <c r="H584" s="151"/>
      <c r="I584" s="151"/>
      <c r="J584" s="151"/>
      <c r="K584" s="151"/>
      <c r="L584" s="151"/>
      <c r="M584" s="151"/>
      <c r="N584" s="151"/>
      <c r="O584" s="151"/>
      <c r="P584" s="152"/>
      <c r="R584" s="57"/>
      <c r="AA584" s="129"/>
      <c r="AB584" s="129"/>
      <c r="AC584" s="129"/>
      <c r="AD584" s="129"/>
    </row>
    <row r="585" spans="1:30" s="1" customFormat="1" ht="27.75" customHeight="1">
      <c r="A585" s="57"/>
      <c r="C585" s="57"/>
      <c r="D585" s="153"/>
      <c r="E585" s="153"/>
      <c r="F585" s="153"/>
      <c r="G585" s="153"/>
      <c r="H585" s="153"/>
      <c r="I585" s="153"/>
      <c r="J585" s="153"/>
      <c r="K585" s="153"/>
      <c r="L585" s="153"/>
      <c r="M585" s="153"/>
      <c r="N585" s="153"/>
      <c r="O585" s="153"/>
      <c r="P585" s="153"/>
      <c r="R585" s="57"/>
      <c r="AA585" s="129"/>
      <c r="AB585" s="129"/>
      <c r="AC585" s="129"/>
      <c r="AD585" s="129"/>
    </row>
    <row r="587" spans="1:30">
      <c r="C587" s="16" t="s">
        <v>5505</v>
      </c>
      <c r="D587" s="12" t="s">
        <v>5626</v>
      </c>
    </row>
    <row r="588" spans="1:30" s="1" customFormat="1" ht="9" customHeight="1">
      <c r="AA588" s="129"/>
      <c r="AB588" s="129"/>
      <c r="AC588" s="129"/>
      <c r="AD588" s="129"/>
    </row>
    <row r="589" spans="1:30" s="1" customFormat="1" ht="18" customHeight="1">
      <c r="A589" s="57"/>
      <c r="D589" s="1" t="s">
        <v>5384</v>
      </c>
      <c r="R589" s="57"/>
      <c r="AA589" s="129"/>
      <c r="AB589" s="129"/>
      <c r="AC589" s="129"/>
      <c r="AD589" s="129"/>
    </row>
    <row r="590" spans="1:30" s="1" customFormat="1" ht="18" customHeight="1">
      <c r="A590" s="57"/>
      <c r="D590" s="2" t="s">
        <v>5385</v>
      </c>
      <c r="E590" s="12" t="s">
        <v>5627</v>
      </c>
      <c r="G590" s="2"/>
      <c r="H590" s="2"/>
      <c r="I590" s="2"/>
      <c r="J590" s="2"/>
      <c r="K590" s="2"/>
      <c r="L590" s="2"/>
      <c r="M590" s="2"/>
      <c r="R590" s="57"/>
      <c r="AA590" s="129"/>
      <c r="AB590" s="129"/>
      <c r="AC590" s="129"/>
      <c r="AD590" s="129"/>
    </row>
    <row r="591" spans="1:30" s="1" customFormat="1" ht="18" customHeight="1">
      <c r="A591" s="57"/>
      <c r="D591" s="2" t="s">
        <v>5387</v>
      </c>
      <c r="E591" s="1" t="s">
        <v>5628</v>
      </c>
      <c r="G591" s="2"/>
      <c r="H591" s="2"/>
      <c r="I591" s="2"/>
      <c r="J591" s="2"/>
      <c r="K591" s="2"/>
      <c r="L591" s="2"/>
      <c r="M591" s="2"/>
      <c r="R591" s="57"/>
      <c r="AA591" s="129"/>
      <c r="AB591" s="129"/>
      <c r="AC591" s="129"/>
      <c r="AD591" s="129"/>
    </row>
    <row r="592" spans="1:30" s="1" customFormat="1" ht="18" customHeight="1">
      <c r="A592" s="57"/>
      <c r="D592" s="2" t="s">
        <v>5389</v>
      </c>
      <c r="E592" s="1" t="s">
        <v>5629</v>
      </c>
      <c r="G592" s="2"/>
      <c r="H592" s="2"/>
      <c r="I592" s="2"/>
      <c r="J592" s="2"/>
      <c r="K592" s="2"/>
      <c r="L592" s="2"/>
      <c r="M592" s="2"/>
      <c r="R592" s="57"/>
      <c r="AA592" s="129"/>
      <c r="AB592" s="129"/>
      <c r="AC592" s="129"/>
      <c r="AD592" s="129"/>
    </row>
    <row r="593" spans="1:30" s="1" customFormat="1" ht="18" customHeight="1">
      <c r="A593" s="57"/>
      <c r="D593" s="2" t="s">
        <v>5391</v>
      </c>
      <c r="E593" s="12" t="s">
        <v>5612</v>
      </c>
      <c r="F593" s="12"/>
      <c r="G593" s="12"/>
      <c r="H593" s="12"/>
      <c r="I593" s="12"/>
      <c r="R593" s="57"/>
      <c r="AA593" s="129"/>
      <c r="AB593" s="129"/>
      <c r="AC593" s="129"/>
      <c r="AD593" s="129"/>
    </row>
    <row r="594" spans="1:30" s="1" customFormat="1" ht="9" customHeight="1">
      <c r="A594" s="57"/>
      <c r="D594" s="1" t="s">
        <v>5401</v>
      </c>
      <c r="R594" s="57"/>
      <c r="AA594" s="129"/>
      <c r="AB594" s="129"/>
      <c r="AC594" s="129"/>
      <c r="AD594" s="129"/>
    </row>
    <row r="595" spans="1:30" s="1" customFormat="1">
      <c r="A595" s="9"/>
      <c r="D595" s="14" t="s">
        <v>5402</v>
      </c>
      <c r="R595" s="9"/>
      <c r="AA595" s="129"/>
      <c r="AB595" s="129"/>
      <c r="AC595" s="129"/>
      <c r="AD595" s="129"/>
    </row>
    <row r="596" spans="1:30" s="1" customFormat="1" ht="18" customHeight="1">
      <c r="A596" s="9"/>
      <c r="D596" s="145" t="s">
        <v>5403</v>
      </c>
      <c r="E596" s="146"/>
      <c r="R596" s="9"/>
      <c r="AA596" s="129"/>
      <c r="AB596" s="129"/>
      <c r="AC596" s="129"/>
      <c r="AD596" s="129"/>
    </row>
    <row r="597" spans="1:30" s="1" customFormat="1" ht="27.75" customHeight="1">
      <c r="A597" s="9"/>
      <c r="D597" s="147"/>
      <c r="E597" s="148"/>
      <c r="R597" s="9"/>
      <c r="AA597" s="129" t="b">
        <f>D597="④"</f>
        <v>0</v>
      </c>
      <c r="AB597" s="129"/>
      <c r="AC597" s="129"/>
      <c r="AD597" s="129"/>
    </row>
    <row r="598" spans="1:30" s="1" customFormat="1" ht="6" customHeight="1">
      <c r="A598" s="57"/>
      <c r="R598" s="57"/>
      <c r="AA598" s="129"/>
      <c r="AB598" s="129"/>
      <c r="AC598" s="129"/>
      <c r="AD598" s="129"/>
    </row>
    <row r="599" spans="1:30" s="1" customFormat="1" ht="15">
      <c r="A599" s="57"/>
      <c r="D599" s="14" t="s">
        <v>5373</v>
      </c>
      <c r="R599" s="57"/>
      <c r="AA599" s="129"/>
      <c r="AB599" s="129"/>
      <c r="AC599" s="129"/>
      <c r="AD599" s="129"/>
    </row>
    <row r="600" spans="1:30" s="1" customFormat="1" ht="18" customHeight="1">
      <c r="A600" s="57"/>
      <c r="D600" s="150" t="s">
        <v>5630</v>
      </c>
      <c r="E600" s="151"/>
      <c r="F600" s="151"/>
      <c r="G600" s="151"/>
      <c r="H600" s="151"/>
      <c r="I600" s="151"/>
      <c r="J600" s="151"/>
      <c r="K600" s="151"/>
      <c r="L600" s="151"/>
      <c r="M600" s="151"/>
      <c r="N600" s="151"/>
      <c r="O600" s="151"/>
      <c r="P600" s="152"/>
      <c r="R600" s="57"/>
      <c r="AA600" s="129"/>
      <c r="AB600" s="129"/>
      <c r="AC600" s="129"/>
      <c r="AD600" s="129"/>
    </row>
    <row r="601" spans="1:30" s="1" customFormat="1" ht="27.75" customHeight="1">
      <c r="A601" s="57"/>
      <c r="C601" s="57"/>
      <c r="D601" s="153"/>
      <c r="E601" s="153"/>
      <c r="F601" s="153"/>
      <c r="G601" s="153"/>
      <c r="H601" s="153"/>
      <c r="I601" s="153"/>
      <c r="J601" s="153"/>
      <c r="K601" s="153"/>
      <c r="L601" s="153"/>
      <c r="M601" s="153"/>
      <c r="N601" s="153"/>
      <c r="O601" s="153"/>
      <c r="P601" s="153"/>
      <c r="R601" s="57"/>
      <c r="AA601" s="129"/>
      <c r="AB601" s="129"/>
      <c r="AC601" s="129"/>
      <c r="AD601" s="129"/>
    </row>
    <row r="603" spans="1:30">
      <c r="C603" s="16" t="s">
        <v>5513</v>
      </c>
      <c r="D603" s="12" t="s">
        <v>5631</v>
      </c>
    </row>
    <row r="604" spans="1:30" s="1" customFormat="1" ht="9" customHeight="1">
      <c r="AA604" s="129"/>
      <c r="AB604" s="129"/>
      <c r="AC604" s="129"/>
      <c r="AD604" s="129"/>
    </row>
    <row r="605" spans="1:30" s="1" customFormat="1" ht="18" customHeight="1">
      <c r="A605" s="57"/>
      <c r="D605" s="1" t="s">
        <v>5384</v>
      </c>
      <c r="R605" s="57"/>
      <c r="AA605" s="129"/>
      <c r="AB605" s="129"/>
      <c r="AC605" s="129"/>
      <c r="AD605" s="129"/>
    </row>
    <row r="606" spans="1:30" s="1" customFormat="1" ht="18" customHeight="1">
      <c r="A606" s="57"/>
      <c r="D606" s="2" t="s">
        <v>5385</v>
      </c>
      <c r="E606" s="12" t="s">
        <v>5632</v>
      </c>
      <c r="G606" s="2"/>
      <c r="H606" s="2"/>
      <c r="I606" s="2"/>
      <c r="J606" s="2"/>
      <c r="K606" s="2"/>
      <c r="L606" s="2"/>
      <c r="M606" s="2"/>
      <c r="R606" s="57"/>
      <c r="AA606" s="129"/>
      <c r="AB606" s="129"/>
      <c r="AC606" s="129"/>
      <c r="AD606" s="129"/>
    </row>
    <row r="607" spans="1:30" s="1" customFormat="1" ht="18" customHeight="1">
      <c r="A607" s="57"/>
      <c r="D607" s="2" t="s">
        <v>5387</v>
      </c>
      <c r="E607" s="1" t="s">
        <v>5633</v>
      </c>
      <c r="G607" s="2"/>
      <c r="H607" s="2"/>
      <c r="I607" s="2"/>
      <c r="J607" s="2"/>
      <c r="K607" s="2"/>
      <c r="L607" s="2"/>
      <c r="M607" s="2"/>
      <c r="R607" s="57"/>
      <c r="AA607" s="129"/>
      <c r="AB607" s="129"/>
      <c r="AC607" s="129"/>
      <c r="AD607" s="129"/>
    </row>
    <row r="608" spans="1:30" s="1" customFormat="1" ht="18" customHeight="1">
      <c r="A608" s="57"/>
      <c r="D608" s="2" t="s">
        <v>5389</v>
      </c>
      <c r="E608" s="1" t="s">
        <v>5634</v>
      </c>
      <c r="G608" s="2"/>
      <c r="H608" s="2"/>
      <c r="I608" s="2"/>
      <c r="J608" s="2"/>
      <c r="K608" s="2"/>
      <c r="L608" s="2"/>
      <c r="M608" s="2"/>
      <c r="R608" s="57"/>
      <c r="AA608" s="129"/>
      <c r="AB608" s="129"/>
      <c r="AC608" s="129"/>
      <c r="AD608" s="129"/>
    </row>
    <row r="609" spans="1:30" s="1" customFormat="1" ht="18" customHeight="1">
      <c r="A609" s="57"/>
      <c r="D609" s="2" t="s">
        <v>5391</v>
      </c>
      <c r="E609" s="12" t="s">
        <v>5612</v>
      </c>
      <c r="F609" s="12"/>
      <c r="G609" s="12"/>
      <c r="H609" s="12"/>
      <c r="I609" s="12"/>
      <c r="R609" s="57"/>
      <c r="AA609" s="129"/>
      <c r="AB609" s="129"/>
      <c r="AC609" s="129"/>
      <c r="AD609" s="129"/>
    </row>
    <row r="610" spans="1:30" s="1" customFormat="1" ht="9" customHeight="1">
      <c r="A610" s="57"/>
      <c r="D610" s="1" t="s">
        <v>5401</v>
      </c>
      <c r="R610" s="57"/>
      <c r="AA610" s="129"/>
      <c r="AB610" s="129"/>
      <c r="AC610" s="129"/>
      <c r="AD610" s="129"/>
    </row>
    <row r="611" spans="1:30" s="1" customFormat="1">
      <c r="A611" s="9"/>
      <c r="D611" s="14" t="s">
        <v>5402</v>
      </c>
      <c r="R611" s="9"/>
      <c r="AA611" s="129"/>
      <c r="AB611" s="129"/>
      <c r="AC611" s="129"/>
      <c r="AD611" s="129"/>
    </row>
    <row r="612" spans="1:30" s="1" customFormat="1" ht="18" customHeight="1">
      <c r="A612" s="9"/>
      <c r="D612" s="145" t="s">
        <v>5403</v>
      </c>
      <c r="E612" s="146"/>
      <c r="R612" s="9"/>
      <c r="AA612" s="129"/>
      <c r="AB612" s="129"/>
      <c r="AC612" s="129"/>
      <c r="AD612" s="129"/>
    </row>
    <row r="613" spans="1:30" s="1" customFormat="1" ht="27.75" customHeight="1">
      <c r="A613" s="9"/>
      <c r="D613" s="147"/>
      <c r="E613" s="148"/>
      <c r="R613" s="9"/>
      <c r="AA613" s="129" t="b">
        <f>D613="④"</f>
        <v>0</v>
      </c>
      <c r="AB613" s="129"/>
      <c r="AC613" s="129"/>
      <c r="AD613" s="129"/>
    </row>
    <row r="614" spans="1:30" s="1" customFormat="1" ht="6" customHeight="1">
      <c r="A614" s="57"/>
      <c r="R614" s="57"/>
      <c r="AA614" s="129"/>
      <c r="AB614" s="129"/>
      <c r="AC614" s="129"/>
      <c r="AD614" s="129"/>
    </row>
    <row r="615" spans="1:30" s="1" customFormat="1" ht="15">
      <c r="A615" s="57"/>
      <c r="D615" s="14" t="s">
        <v>5373</v>
      </c>
      <c r="R615" s="57"/>
      <c r="AA615" s="129"/>
      <c r="AB615" s="129"/>
      <c r="AC615" s="129"/>
      <c r="AD615" s="129"/>
    </row>
    <row r="616" spans="1:30" s="1" customFormat="1" ht="18" customHeight="1">
      <c r="A616" s="57"/>
      <c r="D616" s="150" t="s">
        <v>5630</v>
      </c>
      <c r="E616" s="151"/>
      <c r="F616" s="151"/>
      <c r="G616" s="151"/>
      <c r="H616" s="151"/>
      <c r="I616" s="151"/>
      <c r="J616" s="151"/>
      <c r="K616" s="151"/>
      <c r="L616" s="151"/>
      <c r="M616" s="151"/>
      <c r="N616" s="151"/>
      <c r="O616" s="151"/>
      <c r="P616" s="152"/>
      <c r="R616" s="57"/>
      <c r="AA616" s="129"/>
      <c r="AB616" s="129"/>
      <c r="AC616" s="129"/>
      <c r="AD616" s="129"/>
    </row>
    <row r="617" spans="1:30" s="1" customFormat="1" ht="27.75" customHeight="1">
      <c r="A617" s="57"/>
      <c r="C617" s="57"/>
      <c r="D617" s="153"/>
      <c r="E617" s="153"/>
      <c r="F617" s="153"/>
      <c r="G617" s="153"/>
      <c r="H617" s="153"/>
      <c r="I617" s="153"/>
      <c r="J617" s="153"/>
      <c r="K617" s="153"/>
      <c r="L617" s="153"/>
      <c r="M617" s="153"/>
      <c r="N617" s="153"/>
      <c r="O617" s="153"/>
      <c r="P617" s="153"/>
      <c r="R617" s="57"/>
      <c r="AA617" s="129"/>
      <c r="AB617" s="129"/>
      <c r="AC617" s="129"/>
      <c r="AD617" s="129"/>
    </row>
    <row r="619" spans="1:30">
      <c r="C619" s="16" t="s">
        <v>5516</v>
      </c>
      <c r="D619" s="1" t="s">
        <v>6428</v>
      </c>
    </row>
    <row r="620" spans="1:30" s="1" customFormat="1" ht="9" customHeight="1">
      <c r="A620" s="57"/>
      <c r="R620" s="57"/>
      <c r="AA620" s="129"/>
      <c r="AB620" s="129"/>
      <c r="AC620" s="129"/>
      <c r="AD620" s="129"/>
    </row>
    <row r="621" spans="1:30" s="1" customFormat="1" ht="18" customHeight="1">
      <c r="D621" s="1" t="s">
        <v>5384</v>
      </c>
      <c r="AA621" s="129"/>
      <c r="AB621" s="129"/>
      <c r="AC621" s="129"/>
      <c r="AD621" s="129"/>
    </row>
    <row r="622" spans="1:30" s="1" customFormat="1" ht="18" customHeight="1">
      <c r="A622" s="57"/>
      <c r="D622" s="2" t="s">
        <v>0</v>
      </c>
      <c r="E622" s="1" t="s">
        <v>5635</v>
      </c>
      <c r="J622" s="2" t="s">
        <v>7</v>
      </c>
      <c r="K622" s="1" t="s">
        <v>5636</v>
      </c>
      <c r="R622" s="57"/>
      <c r="AA622" s="129"/>
      <c r="AB622" s="129"/>
      <c r="AC622" s="129"/>
      <c r="AD622" s="129"/>
    </row>
    <row r="623" spans="1:30" s="1" customFormat="1" ht="18" customHeight="1">
      <c r="D623" s="2" t="s">
        <v>1</v>
      </c>
      <c r="E623" s="1" t="s">
        <v>5637</v>
      </c>
      <c r="J623" s="2" t="s">
        <v>8</v>
      </c>
      <c r="K623" s="1" t="s">
        <v>5638</v>
      </c>
      <c r="AA623" s="129"/>
      <c r="AB623" s="129"/>
      <c r="AC623" s="129"/>
      <c r="AD623" s="129"/>
    </row>
    <row r="624" spans="1:30" s="1" customFormat="1" ht="18" customHeight="1">
      <c r="D624" s="2" t="s">
        <v>2</v>
      </c>
      <c r="E624" s="1" t="s">
        <v>5639</v>
      </c>
      <c r="J624" s="2" t="s">
        <v>9</v>
      </c>
      <c r="K624" s="1" t="s">
        <v>5640</v>
      </c>
      <c r="AA624" s="129"/>
      <c r="AB624" s="129"/>
      <c r="AC624" s="129"/>
      <c r="AD624" s="129"/>
    </row>
    <row r="625" spans="1:30" s="1" customFormat="1" ht="18" customHeight="1">
      <c r="D625" s="2" t="s">
        <v>3</v>
      </c>
      <c r="E625" s="1" t="s">
        <v>5641</v>
      </c>
      <c r="J625" s="2" t="s">
        <v>10</v>
      </c>
      <c r="K625" s="1" t="s">
        <v>5642</v>
      </c>
      <c r="AA625" s="129"/>
      <c r="AB625" s="129"/>
      <c r="AC625" s="129"/>
      <c r="AD625" s="129"/>
    </row>
    <row r="626" spans="1:30" s="1" customFormat="1" ht="18" customHeight="1">
      <c r="D626" s="2" t="s">
        <v>4</v>
      </c>
      <c r="E626" s="1" t="s">
        <v>5643</v>
      </c>
      <c r="J626" s="2" t="s">
        <v>11</v>
      </c>
      <c r="K626" s="1" t="s">
        <v>5644</v>
      </c>
      <c r="AA626" s="129"/>
      <c r="AB626" s="129"/>
      <c r="AC626" s="129"/>
      <c r="AD626" s="129"/>
    </row>
    <row r="627" spans="1:30" s="1" customFormat="1" ht="18" customHeight="1">
      <c r="D627" s="2" t="s">
        <v>5</v>
      </c>
      <c r="E627" s="1" t="s">
        <v>5645</v>
      </c>
      <c r="J627" s="2" t="s">
        <v>5646</v>
      </c>
      <c r="K627" s="1" t="s">
        <v>5647</v>
      </c>
      <c r="AA627" s="129"/>
      <c r="AB627" s="129"/>
      <c r="AC627" s="129"/>
      <c r="AD627" s="129"/>
    </row>
    <row r="628" spans="1:30" s="1" customFormat="1" ht="18" customHeight="1">
      <c r="D628" s="2" t="s">
        <v>6</v>
      </c>
      <c r="E628" s="1" t="s">
        <v>5648</v>
      </c>
      <c r="J628" s="2" t="s">
        <v>13</v>
      </c>
      <c r="K628" s="1" t="s">
        <v>5454</v>
      </c>
      <c r="AA628" s="129"/>
      <c r="AB628" s="129"/>
      <c r="AC628" s="129"/>
      <c r="AD628" s="129"/>
    </row>
    <row r="629" spans="1:30" s="1" customFormat="1" ht="9" customHeight="1">
      <c r="D629" s="1" t="s">
        <v>5401</v>
      </c>
      <c r="AA629" s="129"/>
      <c r="AB629" s="129"/>
      <c r="AC629" s="129"/>
      <c r="AD629" s="129"/>
    </row>
    <row r="630" spans="1:30" s="1" customFormat="1">
      <c r="D630" s="14" t="s">
        <v>6452</v>
      </c>
      <c r="AA630" s="129"/>
      <c r="AB630" s="129"/>
      <c r="AC630" s="129"/>
      <c r="AD630" s="129"/>
    </row>
    <row r="631" spans="1:30" s="1" customFormat="1" ht="18" customHeight="1">
      <c r="D631" s="140" t="s">
        <v>5403</v>
      </c>
      <c r="E631" s="140"/>
      <c r="F631" s="140"/>
      <c r="G631" s="140"/>
      <c r="H631" s="140"/>
      <c r="AA631" s="129"/>
      <c r="AB631" s="129"/>
      <c r="AC631" s="129"/>
      <c r="AD631" s="129"/>
    </row>
    <row r="632" spans="1:30" s="1" customFormat="1" ht="27.75" customHeight="1">
      <c r="D632" s="3"/>
      <c r="E632" s="3"/>
      <c r="F632" s="3"/>
      <c r="G632" s="3"/>
      <c r="H632" s="3"/>
      <c r="AA632" s="129">
        <f>COUNTIF(D632:H632,"⑭")</f>
        <v>0</v>
      </c>
      <c r="AB632" s="129"/>
      <c r="AC632" s="129"/>
      <c r="AD632" s="129"/>
    </row>
    <row r="633" spans="1:30" s="1" customFormat="1" ht="6" customHeight="1">
      <c r="A633" s="57"/>
      <c r="R633" s="57"/>
      <c r="AA633" s="129"/>
      <c r="AB633" s="129"/>
      <c r="AC633" s="129"/>
      <c r="AD633" s="129"/>
    </row>
    <row r="634" spans="1:30" s="1" customFormat="1" ht="15">
      <c r="A634" s="57"/>
      <c r="D634" s="14" t="s">
        <v>5373</v>
      </c>
      <c r="R634" s="57"/>
      <c r="AA634" s="129"/>
      <c r="AB634" s="129"/>
      <c r="AC634" s="129"/>
      <c r="AD634" s="129"/>
    </row>
    <row r="635" spans="1:30" s="1" customFormat="1" ht="18" customHeight="1">
      <c r="A635" s="57"/>
      <c r="D635" s="150" t="s">
        <v>5650</v>
      </c>
      <c r="E635" s="151"/>
      <c r="F635" s="151"/>
      <c r="G635" s="151"/>
      <c r="H635" s="151"/>
      <c r="I635" s="151"/>
      <c r="J635" s="151"/>
      <c r="K635" s="151"/>
      <c r="L635" s="151"/>
      <c r="M635" s="151"/>
      <c r="N635" s="151"/>
      <c r="O635" s="151"/>
      <c r="P635" s="152"/>
      <c r="R635" s="57"/>
      <c r="AA635" s="129"/>
      <c r="AB635" s="129"/>
      <c r="AC635" s="129"/>
      <c r="AD635" s="129"/>
    </row>
    <row r="636" spans="1:30" s="1" customFormat="1" ht="27.75" customHeight="1">
      <c r="A636" s="57"/>
      <c r="C636" s="57"/>
      <c r="D636" s="153"/>
      <c r="E636" s="153"/>
      <c r="F636" s="153"/>
      <c r="G636" s="153"/>
      <c r="H636" s="153"/>
      <c r="I636" s="153"/>
      <c r="J636" s="153"/>
      <c r="K636" s="153"/>
      <c r="L636" s="153"/>
      <c r="M636" s="153"/>
      <c r="N636" s="153"/>
      <c r="O636" s="153"/>
      <c r="P636" s="153"/>
      <c r="R636" s="57"/>
      <c r="AA636" s="129"/>
      <c r="AB636" s="129"/>
      <c r="AC636" s="129"/>
      <c r="AD636" s="129"/>
    </row>
    <row r="638" spans="1:30">
      <c r="C638" s="16" t="s">
        <v>5526</v>
      </c>
      <c r="D638" s="12" t="s">
        <v>5651</v>
      </c>
    </row>
    <row r="639" spans="1:30" s="1" customFormat="1" ht="9" customHeight="1">
      <c r="A639" s="57"/>
      <c r="R639" s="57"/>
      <c r="AA639" s="129"/>
      <c r="AB639" s="129"/>
      <c r="AC639" s="129"/>
      <c r="AD639" s="129"/>
    </row>
    <row r="640" spans="1:30" s="1" customFormat="1" ht="18" customHeight="1">
      <c r="D640" s="1" t="s">
        <v>5384</v>
      </c>
      <c r="AA640" s="129"/>
      <c r="AB640" s="129"/>
      <c r="AC640" s="129"/>
      <c r="AD640" s="129"/>
    </row>
    <row r="641" spans="1:30" s="1" customFormat="1" ht="18" customHeight="1">
      <c r="A641" s="57"/>
      <c r="D641" s="2" t="s">
        <v>0</v>
      </c>
      <c r="E641" s="1" t="s">
        <v>5652</v>
      </c>
      <c r="J641" s="2"/>
      <c r="R641" s="57"/>
      <c r="AA641" s="129"/>
      <c r="AB641" s="129"/>
      <c r="AC641" s="129"/>
      <c r="AD641" s="129"/>
    </row>
    <row r="642" spans="1:30" s="1" customFormat="1" ht="18" customHeight="1">
      <c r="D642" s="2" t="s">
        <v>1</v>
      </c>
      <c r="E642" s="1" t="s">
        <v>5653</v>
      </c>
      <c r="J642" s="2"/>
      <c r="AA642" s="129"/>
      <c r="AB642" s="129"/>
      <c r="AC642" s="129"/>
      <c r="AD642" s="129"/>
    </row>
    <row r="643" spans="1:30" s="1" customFormat="1" ht="18" customHeight="1">
      <c r="D643" s="2" t="s">
        <v>2</v>
      </c>
      <c r="E643" s="1" t="s">
        <v>5654</v>
      </c>
      <c r="J643" s="2"/>
      <c r="AA643" s="129"/>
      <c r="AB643" s="129"/>
      <c r="AC643" s="129"/>
      <c r="AD643" s="129"/>
    </row>
    <row r="644" spans="1:30" s="1" customFormat="1" ht="18" customHeight="1">
      <c r="D644" s="2" t="s">
        <v>3</v>
      </c>
      <c r="E644" s="1" t="s">
        <v>5655</v>
      </c>
      <c r="J644" s="2"/>
      <c r="AA644" s="129"/>
      <c r="AB644" s="129"/>
      <c r="AC644" s="129"/>
      <c r="AD644" s="129"/>
    </row>
    <row r="645" spans="1:30" s="1" customFormat="1" ht="18" customHeight="1">
      <c r="D645" s="2" t="s">
        <v>4</v>
      </c>
      <c r="E645" s="1" t="s">
        <v>5656</v>
      </c>
      <c r="J645" s="2"/>
      <c r="AA645" s="129"/>
      <c r="AB645" s="129"/>
      <c r="AC645" s="129"/>
      <c r="AD645" s="129"/>
    </row>
    <row r="646" spans="1:30" s="1" customFormat="1" ht="18" customHeight="1">
      <c r="D646" s="2" t="s">
        <v>5</v>
      </c>
      <c r="E646" s="1" t="s">
        <v>5657</v>
      </c>
      <c r="J646" s="2"/>
      <c r="AA646" s="129"/>
      <c r="AB646" s="129"/>
      <c r="AC646" s="129"/>
      <c r="AD646" s="129"/>
    </row>
    <row r="647" spans="1:30" s="1" customFormat="1" ht="18" customHeight="1">
      <c r="D647" s="2" t="s">
        <v>6</v>
      </c>
      <c r="E647" s="1" t="s">
        <v>5658</v>
      </c>
      <c r="J647" s="2"/>
      <c r="AA647" s="129"/>
      <c r="AB647" s="129"/>
      <c r="AC647" s="129"/>
      <c r="AD647" s="129"/>
    </row>
    <row r="648" spans="1:30" s="1" customFormat="1" ht="18" customHeight="1">
      <c r="D648" s="2" t="s">
        <v>7</v>
      </c>
      <c r="E648" s="1" t="s">
        <v>5659</v>
      </c>
      <c r="J648" s="2"/>
      <c r="AA648" s="129"/>
      <c r="AB648" s="129"/>
      <c r="AC648" s="129"/>
      <c r="AD648" s="129"/>
    </row>
    <row r="649" spans="1:30" s="1" customFormat="1" ht="18" customHeight="1">
      <c r="D649" s="2" t="s">
        <v>8</v>
      </c>
      <c r="E649" s="1" t="s">
        <v>5660</v>
      </c>
      <c r="J649" s="2"/>
      <c r="AA649" s="129"/>
      <c r="AB649" s="129"/>
      <c r="AC649" s="129"/>
      <c r="AD649" s="129"/>
    </row>
    <row r="650" spans="1:30" s="1" customFormat="1" ht="18" customHeight="1">
      <c r="D650" s="2" t="s">
        <v>9</v>
      </c>
      <c r="E650" s="1" t="s">
        <v>5661</v>
      </c>
      <c r="J650" s="2"/>
      <c r="AA650" s="129"/>
      <c r="AB650" s="129"/>
      <c r="AC650" s="129"/>
      <c r="AD650" s="129"/>
    </row>
    <row r="651" spans="1:30" s="1" customFormat="1" ht="18" customHeight="1">
      <c r="D651" s="2" t="s">
        <v>10</v>
      </c>
      <c r="E651" s="1" t="s">
        <v>5454</v>
      </c>
      <c r="J651" s="2"/>
      <c r="AA651" s="129"/>
      <c r="AB651" s="129"/>
      <c r="AC651" s="129"/>
      <c r="AD651" s="129"/>
    </row>
    <row r="652" spans="1:30" s="1" customFormat="1" ht="9" customHeight="1">
      <c r="D652" s="1" t="s">
        <v>5401</v>
      </c>
      <c r="AA652" s="129"/>
      <c r="AB652" s="129"/>
      <c r="AC652" s="129"/>
      <c r="AD652" s="129"/>
    </row>
    <row r="653" spans="1:30" s="1" customFormat="1">
      <c r="D653" s="14" t="s">
        <v>5649</v>
      </c>
      <c r="AA653" s="129"/>
      <c r="AB653" s="129"/>
      <c r="AC653" s="129"/>
      <c r="AD653" s="129"/>
    </row>
    <row r="654" spans="1:30" s="1" customFormat="1" ht="18" customHeight="1">
      <c r="D654" s="140" t="s">
        <v>5403</v>
      </c>
      <c r="E654" s="140"/>
      <c r="F654" s="140"/>
      <c r="G654" s="30"/>
      <c r="AA654" s="129"/>
      <c r="AB654" s="129"/>
      <c r="AC654" s="129"/>
      <c r="AD654" s="129"/>
    </row>
    <row r="655" spans="1:30" s="1" customFormat="1" ht="27.75" customHeight="1">
      <c r="D655" s="3"/>
      <c r="E655" s="3"/>
      <c r="F655" s="3"/>
      <c r="G655" s="30"/>
      <c r="AA655" s="129">
        <f>COUNTIF(D655:F655,"⑪")</f>
        <v>0</v>
      </c>
      <c r="AB655" s="129"/>
      <c r="AC655" s="129"/>
      <c r="AD655" s="129"/>
    </row>
    <row r="656" spans="1:30" s="1" customFormat="1" ht="6" customHeight="1">
      <c r="A656" s="57"/>
      <c r="R656" s="57"/>
      <c r="AA656" s="129"/>
      <c r="AB656" s="129"/>
      <c r="AC656" s="129"/>
      <c r="AD656" s="129"/>
    </row>
    <row r="657" spans="1:30" s="1" customFormat="1" ht="15">
      <c r="A657" s="57"/>
      <c r="D657" s="14" t="s">
        <v>5373</v>
      </c>
      <c r="R657" s="57"/>
      <c r="AA657" s="129"/>
      <c r="AB657" s="129"/>
      <c r="AC657" s="129"/>
      <c r="AD657" s="129"/>
    </row>
    <row r="658" spans="1:30" s="1" customFormat="1" ht="18" customHeight="1">
      <c r="A658" s="57"/>
      <c r="D658" s="150" t="s">
        <v>5662</v>
      </c>
      <c r="E658" s="151"/>
      <c r="F658" s="151"/>
      <c r="G658" s="151"/>
      <c r="H658" s="151"/>
      <c r="I658" s="151"/>
      <c r="J658" s="151"/>
      <c r="K658" s="151"/>
      <c r="L658" s="151"/>
      <c r="M658" s="151"/>
      <c r="N658" s="151"/>
      <c r="O658" s="151"/>
      <c r="P658" s="152"/>
      <c r="R658" s="57"/>
      <c r="AA658" s="129"/>
      <c r="AB658" s="129"/>
      <c r="AC658" s="129"/>
      <c r="AD658" s="129"/>
    </row>
    <row r="659" spans="1:30" s="1" customFormat="1" ht="27.75" customHeight="1">
      <c r="A659" s="57"/>
      <c r="C659" s="57"/>
      <c r="D659" s="153"/>
      <c r="E659" s="153"/>
      <c r="F659" s="153"/>
      <c r="G659" s="153"/>
      <c r="H659" s="153"/>
      <c r="I659" s="153"/>
      <c r="J659" s="153"/>
      <c r="K659" s="153"/>
      <c r="L659" s="153"/>
      <c r="M659" s="153"/>
      <c r="N659" s="153"/>
      <c r="O659" s="153"/>
      <c r="P659" s="153"/>
      <c r="R659" s="57"/>
      <c r="AA659" s="129"/>
      <c r="AB659" s="129"/>
      <c r="AC659" s="129"/>
      <c r="AD659" s="129"/>
    </row>
    <row r="662" spans="1:30" s="1" customFormat="1" ht="33" customHeight="1">
      <c r="A662" s="9"/>
      <c r="C662" s="154" t="s">
        <v>5663</v>
      </c>
      <c r="D662" s="155"/>
      <c r="E662" s="155"/>
      <c r="F662" s="155"/>
      <c r="G662" s="155"/>
      <c r="H662" s="155"/>
      <c r="I662" s="155"/>
      <c r="J662" s="155"/>
      <c r="K662" s="155"/>
      <c r="L662" s="155"/>
      <c r="M662" s="155"/>
      <c r="N662" s="155"/>
      <c r="O662" s="155"/>
      <c r="P662" s="156"/>
      <c r="R662" s="9"/>
      <c r="AA662" s="129"/>
      <c r="AB662" s="129"/>
      <c r="AC662" s="129"/>
      <c r="AD662" s="129"/>
    </row>
    <row r="664" spans="1:30">
      <c r="C664" s="16" t="s">
        <v>5372</v>
      </c>
      <c r="D664" s="12" t="s">
        <v>5664</v>
      </c>
    </row>
    <row r="665" spans="1:30" s="1" customFormat="1" ht="9" customHeight="1">
      <c r="AA665" s="129"/>
      <c r="AB665" s="129"/>
      <c r="AC665" s="129"/>
      <c r="AD665" s="129"/>
    </row>
    <row r="666" spans="1:30" s="1" customFormat="1" ht="18" customHeight="1">
      <c r="A666" s="57"/>
      <c r="D666" s="1" t="s">
        <v>5384</v>
      </c>
      <c r="R666" s="57"/>
      <c r="AA666" s="129"/>
      <c r="AB666" s="129"/>
      <c r="AC666" s="129"/>
      <c r="AD666" s="129"/>
    </row>
    <row r="667" spans="1:30" s="1" customFormat="1" ht="18" customHeight="1">
      <c r="A667" s="57"/>
      <c r="D667" s="2" t="s">
        <v>5385</v>
      </c>
      <c r="E667" s="12" t="s">
        <v>5665</v>
      </c>
      <c r="G667" s="2"/>
      <c r="H667" s="2"/>
      <c r="I667" s="2"/>
      <c r="J667" s="2"/>
      <c r="K667" s="2"/>
      <c r="L667" s="2"/>
      <c r="M667" s="2"/>
      <c r="R667" s="57"/>
      <c r="AA667" s="129"/>
      <c r="AB667" s="129"/>
      <c r="AC667" s="129"/>
      <c r="AD667" s="129"/>
    </row>
    <row r="668" spans="1:30" s="1" customFormat="1" ht="18" customHeight="1">
      <c r="A668" s="57"/>
      <c r="D668" s="2" t="s">
        <v>5387</v>
      </c>
      <c r="E668" s="1" t="s">
        <v>5666</v>
      </c>
      <c r="G668" s="2"/>
      <c r="H668" s="2"/>
      <c r="I668" s="2"/>
      <c r="J668" s="2"/>
      <c r="K668" s="2"/>
      <c r="L668" s="2"/>
      <c r="M668" s="2"/>
      <c r="R668" s="57"/>
      <c r="AA668" s="129"/>
      <c r="AB668" s="129"/>
      <c r="AC668" s="129"/>
      <c r="AD668" s="129"/>
    </row>
    <row r="669" spans="1:30" s="1" customFormat="1" ht="9" customHeight="1">
      <c r="A669" s="57"/>
      <c r="D669" s="1" t="s">
        <v>5401</v>
      </c>
      <c r="R669" s="57"/>
      <c r="AA669" s="129"/>
      <c r="AB669" s="129"/>
      <c r="AC669" s="129"/>
      <c r="AD669" s="129"/>
    </row>
    <row r="670" spans="1:30" s="1" customFormat="1">
      <c r="A670" s="9"/>
      <c r="D670" s="14" t="s">
        <v>5402</v>
      </c>
      <c r="R670" s="9"/>
      <c r="AA670" s="129"/>
      <c r="AB670" s="129"/>
      <c r="AC670" s="129"/>
      <c r="AD670" s="129"/>
    </row>
    <row r="671" spans="1:30" s="1" customFormat="1" ht="18" customHeight="1">
      <c r="A671" s="9"/>
      <c r="D671" s="145" t="s">
        <v>5403</v>
      </c>
      <c r="E671" s="146"/>
      <c r="R671" s="9"/>
      <c r="AA671" s="129"/>
      <c r="AB671" s="129"/>
      <c r="AC671" s="129"/>
      <c r="AD671" s="129"/>
    </row>
    <row r="672" spans="1:30" s="1" customFormat="1" ht="27.75" customHeight="1">
      <c r="A672" s="9"/>
      <c r="D672" s="147"/>
      <c r="E672" s="148"/>
      <c r="F672" s="15" t="str">
        <f>IF(D672="②","⇒3.利用者が地域生活へ移行する際の課題について、上位３つまで選択してください。をご回答ください"," ")</f>
        <v xml:space="preserve"> </v>
      </c>
      <c r="R672" s="9"/>
      <c r="AA672" s="129"/>
      <c r="AB672" s="129"/>
      <c r="AC672" s="129"/>
      <c r="AD672" s="129"/>
    </row>
    <row r="674" spans="1:30">
      <c r="C674" s="16" t="s">
        <v>5404</v>
      </c>
      <c r="D674" s="1" t="s">
        <v>6429</v>
      </c>
    </row>
    <row r="675" spans="1:30" s="1" customFormat="1" ht="9" customHeight="1">
      <c r="A675" s="57"/>
      <c r="R675" s="57"/>
      <c r="AA675" s="129"/>
      <c r="AB675" s="129"/>
      <c r="AC675" s="129"/>
      <c r="AD675" s="129"/>
    </row>
    <row r="676" spans="1:30" s="1" customFormat="1" ht="18" customHeight="1">
      <c r="D676" s="1" t="s">
        <v>5384</v>
      </c>
      <c r="AA676" s="129"/>
      <c r="AB676" s="129"/>
      <c r="AC676" s="129"/>
      <c r="AD676" s="129"/>
    </row>
    <row r="677" spans="1:30" s="1" customFormat="1" ht="18" customHeight="1">
      <c r="A677" s="57"/>
      <c r="D677" s="2" t="s">
        <v>0</v>
      </c>
      <c r="E677" s="1" t="s">
        <v>5667</v>
      </c>
      <c r="J677" s="2"/>
      <c r="R677" s="57"/>
      <c r="AA677" s="129"/>
      <c r="AB677" s="129"/>
      <c r="AC677" s="129"/>
      <c r="AD677" s="129"/>
    </row>
    <row r="678" spans="1:30" s="1" customFormat="1" ht="18" customHeight="1">
      <c r="D678" s="2" t="s">
        <v>1</v>
      </c>
      <c r="E678" s="1" t="s">
        <v>5668</v>
      </c>
      <c r="J678" s="2"/>
      <c r="AA678" s="129"/>
      <c r="AB678" s="129"/>
      <c r="AC678" s="129"/>
      <c r="AD678" s="129"/>
    </row>
    <row r="679" spans="1:30" s="1" customFormat="1" ht="18" customHeight="1">
      <c r="D679" s="2" t="s">
        <v>2</v>
      </c>
      <c r="E679" s="1" t="s">
        <v>5669</v>
      </c>
      <c r="J679" s="2"/>
      <c r="AA679" s="129"/>
      <c r="AB679" s="129"/>
      <c r="AC679" s="129"/>
      <c r="AD679" s="129"/>
    </row>
    <row r="680" spans="1:30" s="1" customFormat="1" ht="18" customHeight="1">
      <c r="D680" s="2" t="s">
        <v>3</v>
      </c>
      <c r="E680" s="1" t="s">
        <v>5670</v>
      </c>
      <c r="J680" s="2"/>
      <c r="AA680" s="129"/>
      <c r="AB680" s="129"/>
      <c r="AC680" s="129"/>
      <c r="AD680" s="129"/>
    </row>
    <row r="681" spans="1:30" s="1" customFormat="1" ht="18" customHeight="1">
      <c r="D681" s="2" t="s">
        <v>4</v>
      </c>
      <c r="E681" s="1" t="s">
        <v>5671</v>
      </c>
      <c r="J681" s="2"/>
      <c r="AA681" s="129"/>
      <c r="AB681" s="129"/>
      <c r="AC681" s="129"/>
      <c r="AD681" s="129"/>
    </row>
    <row r="682" spans="1:30" s="1" customFormat="1" ht="18" customHeight="1">
      <c r="D682" s="2" t="s">
        <v>5</v>
      </c>
      <c r="E682" s="1" t="s">
        <v>5672</v>
      </c>
      <c r="J682" s="2"/>
      <c r="AA682" s="129"/>
      <c r="AB682" s="129"/>
      <c r="AC682" s="129"/>
      <c r="AD682" s="129"/>
    </row>
    <row r="683" spans="1:30" s="1" customFormat="1" ht="18" customHeight="1">
      <c r="D683" s="2" t="s">
        <v>6</v>
      </c>
      <c r="E683" s="1" t="s">
        <v>5454</v>
      </c>
      <c r="J683" s="2"/>
      <c r="AA683" s="129"/>
      <c r="AB683" s="129"/>
      <c r="AC683" s="129"/>
      <c r="AD683" s="129"/>
    </row>
    <row r="684" spans="1:30" s="1" customFormat="1" ht="9" customHeight="1">
      <c r="D684" s="1" t="s">
        <v>5401</v>
      </c>
      <c r="AA684" s="129"/>
      <c r="AB684" s="129"/>
      <c r="AC684" s="129"/>
      <c r="AD684" s="129"/>
    </row>
    <row r="685" spans="1:30" s="1" customFormat="1">
      <c r="D685" s="14" t="s">
        <v>5440</v>
      </c>
      <c r="AA685" s="129"/>
      <c r="AB685" s="129"/>
      <c r="AC685" s="129"/>
      <c r="AD685" s="129"/>
    </row>
    <row r="686" spans="1:30" s="1" customFormat="1" ht="18" customHeight="1">
      <c r="D686" s="145" t="s">
        <v>5403</v>
      </c>
      <c r="E686" s="149"/>
      <c r="F686" s="149"/>
      <c r="G686" s="149"/>
      <c r="H686" s="149"/>
      <c r="I686" s="149"/>
      <c r="J686" s="149"/>
      <c r="K686" s="30"/>
      <c r="AA686" s="129"/>
      <c r="AB686" s="129"/>
      <c r="AC686" s="129"/>
      <c r="AD686" s="129"/>
    </row>
    <row r="687" spans="1:30" s="1" customFormat="1" ht="27.75" customHeight="1">
      <c r="D687" s="3"/>
      <c r="E687" s="3"/>
      <c r="F687" s="3"/>
      <c r="G687" s="3"/>
      <c r="H687" s="3"/>
      <c r="I687" s="3"/>
      <c r="J687" s="3"/>
      <c r="K687" s="30"/>
      <c r="AA687" s="129">
        <f>COUNTIF(D687:J687,"⑦")</f>
        <v>0</v>
      </c>
      <c r="AB687" s="129"/>
      <c r="AC687" s="129"/>
      <c r="AD687" s="129"/>
    </row>
    <row r="688" spans="1:30" s="1" customFormat="1" ht="6" customHeight="1">
      <c r="A688" s="57"/>
      <c r="R688" s="57"/>
      <c r="AA688" s="129"/>
      <c r="AB688" s="129"/>
      <c r="AC688" s="129"/>
      <c r="AD688" s="129"/>
    </row>
    <row r="689" spans="1:30" s="1" customFormat="1" ht="15">
      <c r="A689" s="57"/>
      <c r="D689" s="14" t="s">
        <v>5373</v>
      </c>
      <c r="R689" s="57"/>
      <c r="AA689" s="129"/>
      <c r="AB689" s="129"/>
      <c r="AC689" s="129"/>
      <c r="AD689" s="129"/>
    </row>
    <row r="690" spans="1:30" s="1" customFormat="1" ht="18" customHeight="1">
      <c r="A690" s="57"/>
      <c r="D690" s="150" t="s">
        <v>5673</v>
      </c>
      <c r="E690" s="151"/>
      <c r="F690" s="151"/>
      <c r="G690" s="151"/>
      <c r="H690" s="151"/>
      <c r="I690" s="151"/>
      <c r="J690" s="151"/>
      <c r="K690" s="151"/>
      <c r="L690" s="151"/>
      <c r="M690" s="151"/>
      <c r="N690" s="151"/>
      <c r="O690" s="151"/>
      <c r="P690" s="152"/>
      <c r="R690" s="57"/>
      <c r="AA690" s="129"/>
      <c r="AB690" s="129"/>
      <c r="AC690" s="129"/>
      <c r="AD690" s="129"/>
    </row>
    <row r="691" spans="1:30" s="1" customFormat="1" ht="27.75" customHeight="1">
      <c r="A691" s="57"/>
      <c r="C691" s="57"/>
      <c r="D691" s="178"/>
      <c r="E691" s="179"/>
      <c r="F691" s="179"/>
      <c r="G691" s="179"/>
      <c r="H691" s="179"/>
      <c r="I691" s="179"/>
      <c r="J691" s="179"/>
      <c r="K691" s="179"/>
      <c r="L691" s="179"/>
      <c r="M691" s="179"/>
      <c r="N691" s="179"/>
      <c r="O691" s="179"/>
      <c r="P691" s="180"/>
      <c r="R691" s="57"/>
      <c r="AA691" s="129"/>
      <c r="AB691" s="129"/>
      <c r="AC691" s="129"/>
      <c r="AD691" s="129"/>
    </row>
    <row r="693" spans="1:30">
      <c r="C693" s="16" t="s">
        <v>5441</v>
      </c>
      <c r="D693" s="12" t="s">
        <v>5674</v>
      </c>
    </row>
    <row r="694" spans="1:30" s="1" customFormat="1" ht="9" customHeight="1">
      <c r="A694" s="57"/>
      <c r="R694" s="57"/>
      <c r="AA694" s="129"/>
      <c r="AB694" s="129"/>
      <c r="AC694" s="129"/>
      <c r="AD694" s="129"/>
    </row>
    <row r="695" spans="1:30" s="1" customFormat="1" ht="18" customHeight="1">
      <c r="D695" s="1" t="s">
        <v>5384</v>
      </c>
      <c r="AA695" s="129"/>
      <c r="AB695" s="129"/>
      <c r="AC695" s="129"/>
      <c r="AD695" s="129"/>
    </row>
    <row r="696" spans="1:30" s="1" customFormat="1" ht="18" customHeight="1">
      <c r="A696" s="57"/>
      <c r="D696" s="2" t="s">
        <v>0</v>
      </c>
      <c r="E696" s="1" t="s">
        <v>5675</v>
      </c>
      <c r="J696" s="2"/>
      <c r="R696" s="57"/>
      <c r="AA696" s="129"/>
      <c r="AB696" s="129"/>
      <c r="AC696" s="129"/>
      <c r="AD696" s="129"/>
    </row>
    <row r="697" spans="1:30" s="1" customFormat="1" ht="18" customHeight="1">
      <c r="D697" s="2" t="s">
        <v>1</v>
      </c>
      <c r="E697" s="1" t="s">
        <v>5676</v>
      </c>
      <c r="J697" s="2"/>
      <c r="AA697" s="129"/>
      <c r="AB697" s="129"/>
      <c r="AC697" s="129"/>
      <c r="AD697" s="129"/>
    </row>
    <row r="698" spans="1:30" s="1" customFormat="1" ht="18" customHeight="1">
      <c r="D698" s="2" t="s">
        <v>2</v>
      </c>
      <c r="E698" s="1" t="s">
        <v>5677</v>
      </c>
      <c r="J698" s="2"/>
      <c r="AA698" s="129"/>
      <c r="AB698" s="129"/>
      <c r="AC698" s="129"/>
      <c r="AD698" s="129"/>
    </row>
    <row r="699" spans="1:30" s="1" customFormat="1" ht="18" customHeight="1">
      <c r="D699" s="2" t="s">
        <v>3</v>
      </c>
      <c r="E699" s="1" t="s">
        <v>5678</v>
      </c>
      <c r="J699" s="2"/>
      <c r="AA699" s="129"/>
      <c r="AB699" s="129"/>
      <c r="AC699" s="129"/>
      <c r="AD699" s="129"/>
    </row>
    <row r="700" spans="1:30" s="1" customFormat="1" ht="18" customHeight="1">
      <c r="D700" s="2" t="s">
        <v>4</v>
      </c>
      <c r="E700" s="1" t="s">
        <v>5679</v>
      </c>
      <c r="J700" s="2"/>
      <c r="AA700" s="129"/>
      <c r="AB700" s="129"/>
      <c r="AC700" s="129"/>
      <c r="AD700" s="129"/>
    </row>
    <row r="701" spans="1:30" s="1" customFormat="1" ht="18" customHeight="1">
      <c r="D701" s="2" t="s">
        <v>5</v>
      </c>
      <c r="E701" s="1" t="s">
        <v>5680</v>
      </c>
      <c r="J701" s="2"/>
      <c r="AA701" s="129"/>
      <c r="AB701" s="129"/>
      <c r="AC701" s="129"/>
      <c r="AD701" s="129"/>
    </row>
    <row r="702" spans="1:30" s="1" customFormat="1" ht="18" customHeight="1">
      <c r="D702" s="2" t="s">
        <v>6</v>
      </c>
      <c r="E702" s="1" t="s">
        <v>5681</v>
      </c>
      <c r="J702" s="2"/>
      <c r="AA702" s="129"/>
      <c r="AB702" s="129"/>
      <c r="AC702" s="129"/>
      <c r="AD702" s="129"/>
    </row>
    <row r="703" spans="1:30" s="1" customFormat="1" ht="18" customHeight="1">
      <c r="D703" s="2" t="s">
        <v>7</v>
      </c>
      <c r="E703" s="1" t="s">
        <v>5661</v>
      </c>
      <c r="J703" s="2"/>
      <c r="AA703" s="129"/>
      <c r="AB703" s="129"/>
      <c r="AC703" s="129"/>
      <c r="AD703" s="129"/>
    </row>
    <row r="704" spans="1:30" s="1" customFormat="1" ht="18" customHeight="1">
      <c r="D704" s="2" t="s">
        <v>8</v>
      </c>
      <c r="E704" s="1" t="s">
        <v>5454</v>
      </c>
      <c r="J704" s="2"/>
      <c r="AA704" s="129"/>
      <c r="AB704" s="129"/>
      <c r="AC704" s="129"/>
      <c r="AD704" s="129"/>
    </row>
    <row r="705" spans="1:30" s="1" customFormat="1" ht="9" customHeight="1">
      <c r="D705" s="1" t="s">
        <v>5401</v>
      </c>
      <c r="AA705" s="129"/>
      <c r="AB705" s="129"/>
      <c r="AC705" s="129"/>
      <c r="AD705" s="129"/>
    </row>
    <row r="706" spans="1:30" s="1" customFormat="1">
      <c r="D706" s="14" t="s">
        <v>5649</v>
      </c>
      <c r="AA706" s="129"/>
      <c r="AB706" s="129"/>
      <c r="AC706" s="129"/>
      <c r="AD706" s="129"/>
    </row>
    <row r="707" spans="1:30" s="1" customFormat="1" ht="18" customHeight="1">
      <c r="D707" s="140" t="s">
        <v>5403</v>
      </c>
      <c r="E707" s="140"/>
      <c r="F707" s="140"/>
      <c r="G707" s="30"/>
      <c r="AA707" s="129"/>
      <c r="AB707" s="129"/>
      <c r="AC707" s="129"/>
      <c r="AD707" s="129"/>
    </row>
    <row r="708" spans="1:30" s="1" customFormat="1" ht="27.75" customHeight="1">
      <c r="D708" s="3"/>
      <c r="E708" s="3"/>
      <c r="F708" s="3"/>
      <c r="G708" s="30"/>
      <c r="AA708" s="129">
        <f>COUNTIF(D708:F708,"⑨")</f>
        <v>0</v>
      </c>
      <c r="AB708" s="129"/>
      <c r="AC708" s="129"/>
      <c r="AD708" s="129"/>
    </row>
    <row r="709" spans="1:30" s="1" customFormat="1" ht="6" customHeight="1">
      <c r="A709" s="57"/>
      <c r="R709" s="57"/>
      <c r="AA709" s="129"/>
      <c r="AB709" s="129"/>
      <c r="AC709" s="129"/>
      <c r="AD709" s="129"/>
    </row>
    <row r="710" spans="1:30" s="1" customFormat="1" ht="15">
      <c r="A710" s="57"/>
      <c r="D710" s="14" t="s">
        <v>5373</v>
      </c>
      <c r="R710" s="57"/>
      <c r="AA710" s="129"/>
      <c r="AB710" s="129"/>
      <c r="AC710" s="129"/>
      <c r="AD710" s="129"/>
    </row>
    <row r="711" spans="1:30" s="1" customFormat="1" ht="18" customHeight="1">
      <c r="A711" s="57"/>
      <c r="D711" s="150" t="s">
        <v>5682</v>
      </c>
      <c r="E711" s="151"/>
      <c r="F711" s="151"/>
      <c r="G711" s="151"/>
      <c r="H711" s="151"/>
      <c r="I711" s="151"/>
      <c r="J711" s="151"/>
      <c r="K711" s="151"/>
      <c r="L711" s="151"/>
      <c r="M711" s="151"/>
      <c r="N711" s="151"/>
      <c r="O711" s="151"/>
      <c r="P711" s="152"/>
      <c r="R711" s="57"/>
      <c r="AA711" s="129"/>
      <c r="AB711" s="129"/>
      <c r="AC711" s="129"/>
      <c r="AD711" s="129"/>
    </row>
    <row r="712" spans="1:30" s="1" customFormat="1" ht="27.75" customHeight="1">
      <c r="A712" s="57"/>
      <c r="C712" s="57"/>
      <c r="D712" s="153"/>
      <c r="E712" s="153"/>
      <c r="F712" s="153"/>
      <c r="G712" s="153"/>
      <c r="H712" s="153"/>
      <c r="I712" s="153"/>
      <c r="J712" s="153"/>
      <c r="K712" s="153"/>
      <c r="L712" s="153"/>
      <c r="M712" s="153"/>
      <c r="N712" s="153"/>
      <c r="O712" s="153"/>
      <c r="P712" s="153"/>
      <c r="R712" s="57"/>
      <c r="AA712" s="129"/>
      <c r="AB712" s="129"/>
      <c r="AC712" s="129"/>
      <c r="AD712" s="129"/>
    </row>
    <row r="715" spans="1:30" s="1" customFormat="1" ht="33" customHeight="1">
      <c r="A715" s="9"/>
      <c r="C715" s="154" t="s">
        <v>5683</v>
      </c>
      <c r="D715" s="155"/>
      <c r="E715" s="155"/>
      <c r="F715" s="155"/>
      <c r="G715" s="155"/>
      <c r="H715" s="155"/>
      <c r="I715" s="155"/>
      <c r="J715" s="155"/>
      <c r="K715" s="155"/>
      <c r="L715" s="155"/>
      <c r="M715" s="155"/>
      <c r="N715" s="155"/>
      <c r="O715" s="155"/>
      <c r="P715" s="156"/>
      <c r="R715" s="9"/>
      <c r="AA715" s="129"/>
      <c r="AB715" s="129"/>
      <c r="AC715" s="129"/>
      <c r="AD715" s="129"/>
    </row>
    <row r="717" spans="1:30">
      <c r="C717" s="16" t="s">
        <v>5372</v>
      </c>
      <c r="D717" s="12" t="s">
        <v>5684</v>
      </c>
    </row>
    <row r="718" spans="1:30" s="1" customFormat="1" ht="9" customHeight="1">
      <c r="AA718" s="129"/>
      <c r="AB718" s="129"/>
      <c r="AC718" s="129"/>
      <c r="AD718" s="129"/>
    </row>
    <row r="719" spans="1:30" s="1" customFormat="1" ht="18" customHeight="1">
      <c r="A719" s="57"/>
      <c r="D719" s="1" t="s">
        <v>5384</v>
      </c>
      <c r="R719" s="57"/>
      <c r="AA719" s="129"/>
      <c r="AB719" s="129"/>
      <c r="AC719" s="129"/>
      <c r="AD719" s="129"/>
    </row>
    <row r="720" spans="1:30" s="1" customFormat="1" ht="18" customHeight="1">
      <c r="A720" s="57"/>
      <c r="D720" s="2" t="s">
        <v>5385</v>
      </c>
      <c r="E720" s="12" t="s">
        <v>5685</v>
      </c>
      <c r="G720" s="2"/>
      <c r="H720" s="2"/>
      <c r="I720" s="2"/>
      <c r="J720" s="2"/>
      <c r="K720" s="2"/>
      <c r="L720" s="2"/>
      <c r="M720" s="2"/>
      <c r="R720" s="57"/>
      <c r="AA720" s="129"/>
      <c r="AB720" s="129"/>
      <c r="AC720" s="129"/>
      <c r="AD720" s="129"/>
    </row>
    <row r="721" spans="1:30" s="1" customFormat="1" ht="18" customHeight="1">
      <c r="A721" s="57"/>
      <c r="D721" s="2" t="s">
        <v>5387</v>
      </c>
      <c r="E721" s="12" t="s">
        <v>5686</v>
      </c>
      <c r="G721" s="2"/>
      <c r="H721" s="2"/>
      <c r="I721" s="2"/>
      <c r="J721" s="2"/>
      <c r="K721" s="2"/>
      <c r="L721" s="2"/>
      <c r="M721" s="2"/>
      <c r="R721" s="57"/>
      <c r="AA721" s="129"/>
      <c r="AB721" s="129"/>
      <c r="AC721" s="129"/>
      <c r="AD721" s="129"/>
    </row>
    <row r="722" spans="1:30" s="1" customFormat="1" ht="18" customHeight="1">
      <c r="A722" s="57"/>
      <c r="D722" s="2" t="s">
        <v>5389</v>
      </c>
      <c r="E722" s="12" t="s">
        <v>5687</v>
      </c>
      <c r="G722" s="2"/>
      <c r="H722" s="2"/>
      <c r="I722" s="2"/>
      <c r="J722" s="2"/>
      <c r="K722" s="2"/>
      <c r="L722" s="2"/>
      <c r="M722" s="2"/>
      <c r="R722" s="57"/>
      <c r="AA722" s="129"/>
      <c r="AB722" s="129"/>
      <c r="AC722" s="129"/>
      <c r="AD722" s="129"/>
    </row>
    <row r="723" spans="1:30" s="1" customFormat="1" ht="18" customHeight="1">
      <c r="A723" s="57"/>
      <c r="D723" s="2" t="s">
        <v>5391</v>
      </c>
      <c r="E723" s="1" t="s">
        <v>5688</v>
      </c>
      <c r="G723" s="2"/>
      <c r="H723" s="2"/>
      <c r="I723" s="2"/>
      <c r="J723" s="2"/>
      <c r="K723" s="2"/>
      <c r="L723" s="2"/>
      <c r="M723" s="2"/>
      <c r="R723" s="57"/>
      <c r="AA723" s="129"/>
      <c r="AB723" s="129"/>
      <c r="AC723" s="129"/>
      <c r="AD723" s="129"/>
    </row>
    <row r="724" spans="1:30" s="1" customFormat="1" ht="9" customHeight="1">
      <c r="A724" s="57"/>
      <c r="D724" s="1" t="s">
        <v>5401</v>
      </c>
      <c r="R724" s="57"/>
      <c r="AA724" s="129"/>
      <c r="AB724" s="129"/>
      <c r="AC724" s="129"/>
      <c r="AD724" s="129"/>
    </row>
    <row r="725" spans="1:30" s="1" customFormat="1">
      <c r="A725" s="9"/>
      <c r="D725" s="14" t="s">
        <v>5402</v>
      </c>
      <c r="R725" s="9"/>
      <c r="AA725" s="129"/>
      <c r="AB725" s="129"/>
      <c r="AC725" s="129"/>
      <c r="AD725" s="129"/>
    </row>
    <row r="726" spans="1:30" s="1" customFormat="1" ht="18" customHeight="1">
      <c r="A726" s="9"/>
      <c r="D726" s="145" t="s">
        <v>5403</v>
      </c>
      <c r="E726" s="146"/>
      <c r="R726" s="9"/>
      <c r="AA726" s="129"/>
      <c r="AB726" s="129"/>
      <c r="AC726" s="129"/>
      <c r="AD726" s="129"/>
    </row>
    <row r="727" spans="1:30" s="1" customFormat="1" ht="27.75" customHeight="1">
      <c r="A727" s="9"/>
      <c r="D727" s="147"/>
      <c r="E727" s="148"/>
      <c r="R727" s="9"/>
      <c r="AA727" s="129"/>
      <c r="AB727" s="129"/>
      <c r="AC727" s="129"/>
      <c r="AD727" s="129"/>
    </row>
    <row r="729" spans="1:30">
      <c r="C729" s="16" t="s">
        <v>5404</v>
      </c>
      <c r="D729" s="12" t="s">
        <v>5689</v>
      </c>
    </row>
    <row r="730" spans="1:30" s="1" customFormat="1" ht="9" customHeight="1">
      <c r="A730" s="57"/>
      <c r="R730" s="57"/>
      <c r="AA730" s="129"/>
      <c r="AB730" s="129"/>
      <c r="AC730" s="129"/>
      <c r="AD730" s="129"/>
    </row>
    <row r="731" spans="1:30" s="1" customFormat="1" ht="18" customHeight="1">
      <c r="D731" s="1" t="s">
        <v>5384</v>
      </c>
      <c r="AA731" s="129"/>
      <c r="AB731" s="129"/>
      <c r="AC731" s="129"/>
      <c r="AD731" s="129"/>
    </row>
    <row r="732" spans="1:30" s="1" customFormat="1" ht="18" customHeight="1">
      <c r="A732" s="57"/>
      <c r="D732" s="2" t="s">
        <v>0</v>
      </c>
      <c r="E732" s="1" t="s">
        <v>5690</v>
      </c>
      <c r="J732" s="2"/>
      <c r="R732" s="57"/>
      <c r="AA732" s="129"/>
      <c r="AB732" s="129"/>
      <c r="AC732" s="129"/>
      <c r="AD732" s="129"/>
    </row>
    <row r="733" spans="1:30" s="1" customFormat="1" ht="18" customHeight="1">
      <c r="D733" s="2" t="s">
        <v>1</v>
      </c>
      <c r="E733" s="1" t="s">
        <v>5691</v>
      </c>
      <c r="J733" s="2"/>
      <c r="AA733" s="129"/>
      <c r="AB733" s="129"/>
      <c r="AC733" s="129"/>
      <c r="AD733" s="129"/>
    </row>
    <row r="734" spans="1:30" s="1" customFormat="1" ht="18" customHeight="1">
      <c r="D734" s="2" t="s">
        <v>2</v>
      </c>
      <c r="E734" s="1" t="s">
        <v>5692</v>
      </c>
      <c r="J734" s="2"/>
      <c r="AA734" s="129"/>
      <c r="AB734" s="129"/>
      <c r="AC734" s="129"/>
      <c r="AD734" s="129"/>
    </row>
    <row r="735" spans="1:30" s="1" customFormat="1" ht="18" customHeight="1">
      <c r="D735" s="2" t="s">
        <v>3</v>
      </c>
      <c r="E735" s="1" t="s">
        <v>5693</v>
      </c>
      <c r="J735" s="2"/>
      <c r="AA735" s="129"/>
      <c r="AB735" s="129"/>
      <c r="AC735" s="129"/>
      <c r="AD735" s="129"/>
    </row>
    <row r="736" spans="1:30" s="1" customFormat="1" ht="18" customHeight="1">
      <c r="D736" s="2"/>
      <c r="E736" s="1" t="s">
        <v>5694</v>
      </c>
      <c r="J736" s="2"/>
      <c r="AA736" s="129"/>
      <c r="AB736" s="129"/>
      <c r="AC736" s="129"/>
      <c r="AD736" s="129"/>
    </row>
    <row r="737" spans="1:30" s="1" customFormat="1" ht="18" customHeight="1">
      <c r="D737" s="2" t="s">
        <v>4</v>
      </c>
      <c r="E737" s="1" t="s">
        <v>5695</v>
      </c>
      <c r="J737" s="2"/>
      <c r="AA737" s="129"/>
      <c r="AB737" s="129"/>
      <c r="AC737" s="129"/>
      <c r="AD737" s="129"/>
    </row>
    <row r="738" spans="1:30" s="1" customFormat="1" ht="18" customHeight="1">
      <c r="D738" s="2" t="s">
        <v>5395</v>
      </c>
      <c r="E738" s="1" t="s">
        <v>5454</v>
      </c>
      <c r="J738" s="2"/>
      <c r="AA738" s="129"/>
      <c r="AB738" s="129"/>
      <c r="AC738" s="129"/>
      <c r="AD738" s="129"/>
    </row>
    <row r="739" spans="1:30" s="1" customFormat="1" ht="9" customHeight="1">
      <c r="D739" s="1" t="s">
        <v>5401</v>
      </c>
      <c r="AA739" s="129"/>
      <c r="AB739" s="129"/>
      <c r="AC739" s="129"/>
      <c r="AD739" s="129"/>
    </row>
    <row r="740" spans="1:30" s="1" customFormat="1">
      <c r="D740" s="14" t="s">
        <v>5440</v>
      </c>
      <c r="AA740" s="129"/>
      <c r="AB740" s="129"/>
      <c r="AC740" s="129"/>
      <c r="AD740" s="129"/>
    </row>
    <row r="741" spans="1:30" s="1" customFormat="1" ht="18" customHeight="1">
      <c r="D741" s="145" t="s">
        <v>5403</v>
      </c>
      <c r="E741" s="149"/>
      <c r="F741" s="149"/>
      <c r="G741" s="149"/>
      <c r="H741" s="149"/>
      <c r="I741" s="149"/>
      <c r="J741" s="30"/>
      <c r="AA741" s="129"/>
      <c r="AB741" s="129"/>
      <c r="AC741" s="129"/>
      <c r="AD741" s="129"/>
    </row>
    <row r="742" spans="1:30" s="1" customFormat="1" ht="27.75" customHeight="1">
      <c r="D742" s="3"/>
      <c r="E742" s="3"/>
      <c r="F742" s="3"/>
      <c r="G742" s="3"/>
      <c r="H742" s="3"/>
      <c r="I742" s="3"/>
      <c r="J742" s="30"/>
      <c r="AA742" s="129"/>
      <c r="AB742" s="129"/>
      <c r="AC742" s="129"/>
      <c r="AD742" s="129"/>
    </row>
    <row r="743" spans="1:30" s="1" customFormat="1" ht="6" customHeight="1">
      <c r="A743" s="57"/>
      <c r="R743" s="57"/>
      <c r="AA743" s="129"/>
      <c r="AB743" s="129"/>
      <c r="AC743" s="129"/>
      <c r="AD743" s="129"/>
    </row>
    <row r="744" spans="1:30" s="1" customFormat="1" ht="15">
      <c r="A744" s="57"/>
      <c r="D744" s="14" t="s">
        <v>5373</v>
      </c>
      <c r="R744" s="57"/>
      <c r="AA744" s="129"/>
      <c r="AB744" s="129"/>
      <c r="AC744" s="129"/>
      <c r="AD744" s="129"/>
    </row>
    <row r="745" spans="1:30" s="1" customFormat="1" ht="18" customHeight="1">
      <c r="A745" s="57"/>
      <c r="D745" s="150" t="s">
        <v>5696</v>
      </c>
      <c r="E745" s="151"/>
      <c r="F745" s="151"/>
      <c r="G745" s="151"/>
      <c r="H745" s="151"/>
      <c r="I745" s="151"/>
      <c r="J745" s="151"/>
      <c r="K745" s="151"/>
      <c r="L745" s="151"/>
      <c r="M745" s="151"/>
      <c r="N745" s="151"/>
      <c r="O745" s="151"/>
      <c r="P745" s="152"/>
      <c r="R745" s="57"/>
      <c r="AA745" s="129"/>
      <c r="AB745" s="129"/>
      <c r="AC745" s="129"/>
      <c r="AD745" s="129"/>
    </row>
    <row r="746" spans="1:30" s="1" customFormat="1" ht="27.75" customHeight="1">
      <c r="A746" s="57"/>
      <c r="C746" s="57"/>
      <c r="D746" s="153"/>
      <c r="E746" s="153"/>
      <c r="F746" s="153"/>
      <c r="G746" s="153"/>
      <c r="H746" s="153"/>
      <c r="I746" s="153"/>
      <c r="J746" s="153"/>
      <c r="K746" s="153"/>
      <c r="L746" s="153"/>
      <c r="M746" s="153"/>
      <c r="N746" s="153"/>
      <c r="O746" s="153"/>
      <c r="P746" s="153"/>
      <c r="R746" s="57"/>
      <c r="AA746" s="129">
        <f>COUNTIF(D742:I742,"⑥")</f>
        <v>0</v>
      </c>
      <c r="AB746" s="129"/>
      <c r="AC746" s="129"/>
      <c r="AD746" s="129"/>
    </row>
    <row r="748" spans="1:30">
      <c r="C748" s="16" t="s">
        <v>5441</v>
      </c>
      <c r="D748" s="12" t="s">
        <v>5697</v>
      </c>
    </row>
    <row r="749" spans="1:30" s="1" customFormat="1" ht="9" customHeight="1">
      <c r="AA749" s="129"/>
      <c r="AB749" s="129"/>
      <c r="AC749" s="129"/>
      <c r="AD749" s="129"/>
    </row>
    <row r="750" spans="1:30" s="1" customFormat="1" ht="18" customHeight="1">
      <c r="A750" s="57"/>
      <c r="D750" s="1" t="s">
        <v>5384</v>
      </c>
      <c r="R750" s="57"/>
      <c r="AA750" s="129"/>
      <c r="AB750" s="129"/>
      <c r="AC750" s="129"/>
      <c r="AD750" s="129"/>
    </row>
    <row r="751" spans="1:30" s="1" customFormat="1" ht="18" customHeight="1">
      <c r="A751" s="57"/>
      <c r="D751" s="2" t="s">
        <v>5385</v>
      </c>
      <c r="E751" s="12" t="s">
        <v>5698</v>
      </c>
      <c r="G751" s="2"/>
      <c r="H751" s="2"/>
      <c r="I751" s="2"/>
      <c r="J751" s="2"/>
      <c r="K751" s="2"/>
      <c r="L751" s="2"/>
      <c r="M751" s="2"/>
      <c r="R751" s="57"/>
      <c r="AA751" s="129"/>
      <c r="AB751" s="129"/>
      <c r="AC751" s="129"/>
      <c r="AD751" s="129"/>
    </row>
    <row r="752" spans="1:30" s="1" customFormat="1" ht="18" customHeight="1">
      <c r="A752" s="57"/>
      <c r="D752" s="2" t="s">
        <v>5387</v>
      </c>
      <c r="E752" s="1" t="s">
        <v>6430</v>
      </c>
      <c r="G752" s="2"/>
      <c r="H752" s="2"/>
      <c r="I752" s="2"/>
      <c r="J752" s="2"/>
      <c r="K752" s="2"/>
      <c r="L752" s="2"/>
      <c r="M752" s="2"/>
      <c r="R752" s="57"/>
      <c r="AA752" s="129"/>
      <c r="AB752" s="129"/>
      <c r="AC752" s="129"/>
      <c r="AD752" s="129"/>
    </row>
    <row r="753" spans="1:30" s="1" customFormat="1" ht="18" customHeight="1">
      <c r="A753" s="57"/>
      <c r="D753" s="2" t="s">
        <v>5389</v>
      </c>
      <c r="E753" s="12" t="s">
        <v>5699</v>
      </c>
      <c r="G753" s="2"/>
      <c r="H753" s="2"/>
      <c r="I753" s="2"/>
      <c r="J753" s="2"/>
      <c r="K753" s="2"/>
      <c r="L753" s="2"/>
      <c r="M753" s="2"/>
      <c r="R753" s="57"/>
      <c r="AA753" s="129"/>
      <c r="AB753" s="129"/>
      <c r="AC753" s="129"/>
      <c r="AD753" s="129"/>
    </row>
    <row r="754" spans="1:30" s="1" customFormat="1" ht="9" customHeight="1">
      <c r="A754" s="57"/>
      <c r="D754" s="1" t="s">
        <v>5401</v>
      </c>
      <c r="R754" s="57"/>
      <c r="AA754" s="129"/>
      <c r="AB754" s="129"/>
      <c r="AC754" s="129"/>
      <c r="AD754" s="129"/>
    </row>
    <row r="755" spans="1:30" s="1" customFormat="1">
      <c r="A755" s="9"/>
      <c r="D755" s="14" t="s">
        <v>5402</v>
      </c>
      <c r="R755" s="9"/>
      <c r="AA755" s="129"/>
      <c r="AB755" s="129"/>
      <c r="AC755" s="129"/>
      <c r="AD755" s="129"/>
    </row>
    <row r="756" spans="1:30" s="1" customFormat="1" ht="18" customHeight="1">
      <c r="A756" s="9"/>
      <c r="D756" s="145" t="s">
        <v>5403</v>
      </c>
      <c r="E756" s="146"/>
      <c r="R756" s="9"/>
      <c r="AA756" s="129"/>
      <c r="AB756" s="129"/>
      <c r="AC756" s="129"/>
      <c r="AD756" s="129"/>
    </row>
    <row r="757" spans="1:30" s="1" customFormat="1" ht="27.75" customHeight="1">
      <c r="A757" s="9"/>
      <c r="D757" s="147"/>
      <c r="E757" s="148"/>
      <c r="R757" s="9"/>
      <c r="AA757" s="129"/>
      <c r="AB757" s="129"/>
      <c r="AC757" s="129"/>
      <c r="AD757" s="129"/>
    </row>
    <row r="759" spans="1:30">
      <c r="C759" s="16" t="s">
        <v>5448</v>
      </c>
      <c r="D759" s="12" t="s">
        <v>5700</v>
      </c>
    </row>
    <row r="760" spans="1:30">
      <c r="C760" s="16"/>
      <c r="D760" s="1" t="s">
        <v>6431</v>
      </c>
    </row>
    <row r="761" spans="1:30" s="1" customFormat="1" ht="9" customHeight="1">
      <c r="A761" s="57"/>
      <c r="R761" s="57"/>
      <c r="AA761" s="129"/>
      <c r="AB761" s="129"/>
      <c r="AC761" s="129"/>
      <c r="AD761" s="129"/>
    </row>
    <row r="762" spans="1:30" s="1" customFormat="1" ht="18" customHeight="1">
      <c r="D762" s="1" t="s">
        <v>5384</v>
      </c>
      <c r="AA762" s="129"/>
      <c r="AB762" s="129"/>
      <c r="AC762" s="129"/>
      <c r="AD762" s="129"/>
    </row>
    <row r="763" spans="1:30" s="1" customFormat="1" ht="18" customHeight="1">
      <c r="A763" s="57"/>
      <c r="D763" s="2" t="s">
        <v>0</v>
      </c>
      <c r="E763" s="1" t="s">
        <v>5701</v>
      </c>
      <c r="J763" s="2"/>
      <c r="R763" s="57"/>
      <c r="AA763" s="129"/>
      <c r="AB763" s="129"/>
      <c r="AC763" s="129"/>
      <c r="AD763" s="129"/>
    </row>
    <row r="764" spans="1:30" s="1" customFormat="1" ht="18" customHeight="1">
      <c r="D764" s="2" t="s">
        <v>1</v>
      </c>
      <c r="E764" s="1" t="s">
        <v>5702</v>
      </c>
      <c r="J764" s="2"/>
      <c r="AA764" s="129"/>
      <c r="AB764" s="129"/>
      <c r="AC764" s="129"/>
      <c r="AD764" s="129"/>
    </row>
    <row r="765" spans="1:30" s="1" customFormat="1" ht="18" customHeight="1">
      <c r="D765" s="2" t="s">
        <v>2</v>
      </c>
      <c r="E765" s="1" t="s">
        <v>5703</v>
      </c>
      <c r="J765" s="2"/>
      <c r="AA765" s="129"/>
      <c r="AB765" s="129"/>
      <c r="AC765" s="129"/>
      <c r="AD765" s="129"/>
    </row>
    <row r="766" spans="1:30" s="1" customFormat="1" ht="18" customHeight="1">
      <c r="D766" s="2" t="s">
        <v>3</v>
      </c>
      <c r="E766" s="1" t="s">
        <v>5704</v>
      </c>
      <c r="J766" s="2"/>
      <c r="AA766" s="129"/>
      <c r="AB766" s="129"/>
      <c r="AC766" s="129"/>
      <c r="AD766" s="129"/>
    </row>
    <row r="767" spans="1:30" s="1" customFormat="1" ht="18" customHeight="1">
      <c r="D767" s="2" t="s">
        <v>4</v>
      </c>
      <c r="E767" s="1" t="s">
        <v>5705</v>
      </c>
      <c r="J767" s="2"/>
      <c r="AA767" s="129"/>
      <c r="AB767" s="129"/>
      <c r="AC767" s="129"/>
      <c r="AD767" s="129"/>
    </row>
    <row r="768" spans="1:30" s="1" customFormat="1" ht="18" customHeight="1">
      <c r="D768" s="2" t="s">
        <v>5</v>
      </c>
      <c r="E768" s="1" t="s">
        <v>5706</v>
      </c>
      <c r="J768" s="2"/>
      <c r="AA768" s="129"/>
      <c r="AB768" s="129"/>
      <c r="AC768" s="129"/>
      <c r="AD768" s="129"/>
    </row>
    <row r="769" spans="1:30" s="1" customFormat="1" ht="18" customHeight="1">
      <c r="D769" s="2" t="s">
        <v>6</v>
      </c>
      <c r="E769" s="1" t="s">
        <v>5454</v>
      </c>
      <c r="J769" s="2"/>
      <c r="AA769" s="129"/>
      <c r="AB769" s="129"/>
      <c r="AC769" s="129"/>
      <c r="AD769" s="129"/>
    </row>
    <row r="770" spans="1:30" s="1" customFormat="1" ht="9" customHeight="1">
      <c r="D770" s="1" t="s">
        <v>5401</v>
      </c>
      <c r="AA770" s="129"/>
      <c r="AB770" s="129"/>
      <c r="AC770" s="129"/>
      <c r="AD770" s="129"/>
    </row>
    <row r="771" spans="1:30" s="1" customFormat="1">
      <c r="D771" s="14" t="s">
        <v>5440</v>
      </c>
      <c r="AA771" s="129"/>
      <c r="AB771" s="129"/>
      <c r="AC771" s="129"/>
      <c r="AD771" s="129"/>
    </row>
    <row r="772" spans="1:30" s="1" customFormat="1" ht="18" customHeight="1">
      <c r="D772" s="145" t="s">
        <v>5403</v>
      </c>
      <c r="E772" s="149"/>
      <c r="F772" s="149"/>
      <c r="G772" s="149"/>
      <c r="H772" s="149"/>
      <c r="I772" s="149"/>
      <c r="J772" s="149"/>
      <c r="K772" s="30"/>
      <c r="AA772" s="129"/>
      <c r="AB772" s="129"/>
      <c r="AC772" s="129"/>
      <c r="AD772" s="129"/>
    </row>
    <row r="773" spans="1:30" s="1" customFormat="1" ht="27.75" customHeight="1">
      <c r="D773" s="3"/>
      <c r="E773" s="3"/>
      <c r="F773" s="3"/>
      <c r="G773" s="3"/>
      <c r="H773" s="3"/>
      <c r="I773" s="3"/>
      <c r="J773" s="3"/>
      <c r="K773" s="30"/>
      <c r="AA773" s="129"/>
      <c r="AB773" s="129"/>
      <c r="AC773" s="129"/>
      <c r="AD773" s="129"/>
    </row>
    <row r="774" spans="1:30" s="1" customFormat="1" ht="6" customHeight="1">
      <c r="A774" s="57"/>
      <c r="R774" s="57"/>
      <c r="AA774" s="129"/>
      <c r="AB774" s="129"/>
      <c r="AC774" s="129"/>
      <c r="AD774" s="129"/>
    </row>
    <row r="775" spans="1:30" s="1" customFormat="1" ht="15">
      <c r="A775" s="57"/>
      <c r="D775" s="14" t="s">
        <v>5373</v>
      </c>
      <c r="R775" s="57"/>
      <c r="AA775" s="129"/>
      <c r="AB775" s="129"/>
      <c r="AC775" s="129"/>
      <c r="AD775" s="129"/>
    </row>
    <row r="776" spans="1:30" s="1" customFormat="1" ht="18" customHeight="1">
      <c r="A776" s="57"/>
      <c r="D776" s="150" t="s">
        <v>5673</v>
      </c>
      <c r="E776" s="151"/>
      <c r="F776" s="151"/>
      <c r="G776" s="151"/>
      <c r="H776" s="151"/>
      <c r="I776" s="151"/>
      <c r="J776" s="151"/>
      <c r="K776" s="151"/>
      <c r="L776" s="151"/>
      <c r="M776" s="151"/>
      <c r="N776" s="151"/>
      <c r="O776" s="151"/>
      <c r="P776" s="152"/>
      <c r="R776" s="57"/>
      <c r="AA776" s="129"/>
      <c r="AB776" s="129"/>
      <c r="AC776" s="129"/>
      <c r="AD776" s="129"/>
    </row>
    <row r="777" spans="1:30" s="1" customFormat="1" ht="27.75" customHeight="1">
      <c r="A777" s="57"/>
      <c r="C777" s="57"/>
      <c r="D777" s="153"/>
      <c r="E777" s="153"/>
      <c r="F777" s="153"/>
      <c r="G777" s="153"/>
      <c r="H777" s="153"/>
      <c r="I777" s="153"/>
      <c r="J777" s="153"/>
      <c r="K777" s="153"/>
      <c r="L777" s="153"/>
      <c r="M777" s="153"/>
      <c r="N777" s="153"/>
      <c r="O777" s="153"/>
      <c r="P777" s="153"/>
      <c r="R777" s="57"/>
      <c r="AA777" s="129">
        <f>COUNTIF(D773:J773,"⑦")</f>
        <v>0</v>
      </c>
      <c r="AB777" s="129"/>
      <c r="AC777" s="129"/>
      <c r="AD777" s="129"/>
    </row>
    <row r="779" spans="1:30">
      <c r="C779" s="16" t="s">
        <v>5505</v>
      </c>
      <c r="D779" s="12" t="s">
        <v>5700</v>
      </c>
    </row>
    <row r="780" spans="1:30">
      <c r="C780" s="16"/>
      <c r="D780" s="1" t="s">
        <v>6432</v>
      </c>
    </row>
    <row r="781" spans="1:30" s="1" customFormat="1" ht="9" customHeight="1">
      <c r="A781" s="57"/>
      <c r="R781" s="57"/>
      <c r="AA781" s="129"/>
      <c r="AB781" s="129"/>
      <c r="AC781" s="129"/>
      <c r="AD781" s="129"/>
    </row>
    <row r="782" spans="1:30" s="1" customFormat="1" ht="18" customHeight="1">
      <c r="D782" s="1" t="s">
        <v>5384</v>
      </c>
      <c r="AA782" s="129"/>
      <c r="AB782" s="129"/>
      <c r="AC782" s="129"/>
      <c r="AD782" s="129"/>
    </row>
    <row r="783" spans="1:30" s="1" customFormat="1" ht="18" customHeight="1">
      <c r="A783" s="57"/>
      <c r="D783" s="2" t="s">
        <v>0</v>
      </c>
      <c r="E783" s="1" t="s">
        <v>5707</v>
      </c>
      <c r="J783" s="2"/>
      <c r="R783" s="57"/>
      <c r="AA783" s="129"/>
      <c r="AB783" s="129"/>
      <c r="AC783" s="129"/>
      <c r="AD783" s="129"/>
    </row>
    <row r="784" spans="1:30" s="1" customFormat="1" ht="18" customHeight="1">
      <c r="D784" s="2" t="s">
        <v>1</v>
      </c>
      <c r="E784" s="1" t="s">
        <v>5708</v>
      </c>
      <c r="J784" s="2"/>
      <c r="AA784" s="129"/>
      <c r="AB784" s="129"/>
      <c r="AC784" s="129"/>
      <c r="AD784" s="129"/>
    </row>
    <row r="785" spans="1:30" s="1" customFormat="1" ht="18" customHeight="1">
      <c r="D785" s="2" t="s">
        <v>2</v>
      </c>
      <c r="E785" s="1" t="s">
        <v>5709</v>
      </c>
      <c r="J785" s="2"/>
      <c r="AA785" s="129"/>
      <c r="AB785" s="129"/>
      <c r="AC785" s="129"/>
      <c r="AD785" s="129"/>
    </row>
    <row r="786" spans="1:30" s="1" customFormat="1" ht="18" customHeight="1">
      <c r="D786" s="2" t="s">
        <v>3</v>
      </c>
      <c r="E786" s="1" t="s">
        <v>5710</v>
      </c>
      <c r="J786" s="2"/>
      <c r="AA786" s="129"/>
      <c r="AB786" s="129"/>
      <c r="AC786" s="129"/>
      <c r="AD786" s="129"/>
    </row>
    <row r="787" spans="1:30" s="1" customFormat="1" ht="18" customHeight="1">
      <c r="D787" s="2" t="s">
        <v>4</v>
      </c>
      <c r="E787" s="1" t="s">
        <v>5711</v>
      </c>
      <c r="J787" s="2"/>
      <c r="AA787" s="129"/>
      <c r="AB787" s="129"/>
      <c r="AC787" s="129"/>
      <c r="AD787" s="129"/>
    </row>
    <row r="788" spans="1:30" s="1" customFormat="1" ht="18" customHeight="1">
      <c r="D788" s="2" t="s">
        <v>5</v>
      </c>
      <c r="E788" s="1" t="s">
        <v>5712</v>
      </c>
      <c r="J788" s="2"/>
      <c r="AA788" s="129"/>
      <c r="AB788" s="129"/>
      <c r="AC788" s="129"/>
      <c r="AD788" s="129"/>
    </row>
    <row r="789" spans="1:30" s="1" customFormat="1" ht="18" customHeight="1">
      <c r="D789" s="2" t="s">
        <v>6</v>
      </c>
      <c r="E789" s="1" t="s">
        <v>5454</v>
      </c>
      <c r="J789" s="2"/>
      <c r="AA789" s="129"/>
      <c r="AB789" s="129"/>
      <c r="AC789" s="129"/>
      <c r="AD789" s="129"/>
    </row>
    <row r="790" spans="1:30" s="1" customFormat="1" ht="9" customHeight="1">
      <c r="D790" s="1" t="s">
        <v>5401</v>
      </c>
      <c r="AA790" s="129"/>
      <c r="AB790" s="129"/>
      <c r="AC790" s="129"/>
      <c r="AD790" s="129"/>
    </row>
    <row r="791" spans="1:30" s="1" customFormat="1">
      <c r="D791" s="14" t="s">
        <v>5440</v>
      </c>
      <c r="AA791" s="129"/>
      <c r="AB791" s="129"/>
      <c r="AC791" s="129"/>
      <c r="AD791" s="129"/>
    </row>
    <row r="792" spans="1:30" s="1" customFormat="1" ht="18" customHeight="1">
      <c r="D792" s="145" t="s">
        <v>5403</v>
      </c>
      <c r="E792" s="149"/>
      <c r="F792" s="149"/>
      <c r="G792" s="149"/>
      <c r="H792" s="149"/>
      <c r="I792" s="149"/>
      <c r="J792" s="149"/>
      <c r="K792" s="30"/>
      <c r="AA792" s="129"/>
      <c r="AB792" s="129"/>
      <c r="AC792" s="129"/>
      <c r="AD792" s="129"/>
    </row>
    <row r="793" spans="1:30" s="1" customFormat="1" ht="27.75" customHeight="1">
      <c r="D793" s="3"/>
      <c r="E793" s="3"/>
      <c r="F793" s="3"/>
      <c r="G793" s="3"/>
      <c r="H793" s="3"/>
      <c r="I793" s="3"/>
      <c r="J793" s="3"/>
      <c r="K793" s="30"/>
      <c r="AA793" s="129">
        <f>COUNTIF(D793:J793,"⑦")</f>
        <v>0</v>
      </c>
      <c r="AB793" s="129"/>
      <c r="AC793" s="129"/>
      <c r="AD793" s="129"/>
    </row>
    <row r="794" spans="1:30" s="1" customFormat="1" ht="6" customHeight="1">
      <c r="A794" s="57"/>
      <c r="R794" s="57"/>
      <c r="AA794" s="129"/>
      <c r="AB794" s="129"/>
      <c r="AC794" s="129"/>
      <c r="AD794" s="129"/>
    </row>
    <row r="795" spans="1:30" s="1" customFormat="1" ht="15">
      <c r="A795" s="57"/>
      <c r="D795" s="14" t="s">
        <v>5373</v>
      </c>
      <c r="R795" s="57"/>
      <c r="AA795" s="129"/>
      <c r="AB795" s="129"/>
      <c r="AC795" s="129"/>
      <c r="AD795" s="129"/>
    </row>
    <row r="796" spans="1:30" s="1" customFormat="1" ht="18" customHeight="1">
      <c r="A796" s="57"/>
      <c r="D796" s="150" t="s">
        <v>5673</v>
      </c>
      <c r="E796" s="151"/>
      <c r="F796" s="151"/>
      <c r="G796" s="151"/>
      <c r="H796" s="151"/>
      <c r="I796" s="151"/>
      <c r="J796" s="151"/>
      <c r="K796" s="151"/>
      <c r="L796" s="151"/>
      <c r="M796" s="151"/>
      <c r="N796" s="151"/>
      <c r="O796" s="151"/>
      <c r="P796" s="152"/>
      <c r="R796" s="57"/>
      <c r="AA796" s="129"/>
      <c r="AB796" s="129"/>
      <c r="AC796" s="129"/>
      <c r="AD796" s="129"/>
    </row>
    <row r="797" spans="1:30" s="1" customFormat="1" ht="27.75" customHeight="1">
      <c r="A797" s="57"/>
      <c r="C797" s="57"/>
      <c r="D797" s="153"/>
      <c r="E797" s="153"/>
      <c r="F797" s="153"/>
      <c r="G797" s="153"/>
      <c r="H797" s="153"/>
      <c r="I797" s="153"/>
      <c r="J797" s="153"/>
      <c r="K797" s="153"/>
      <c r="L797" s="153"/>
      <c r="M797" s="153"/>
      <c r="N797" s="153"/>
      <c r="O797" s="153"/>
      <c r="P797" s="153"/>
      <c r="R797" s="57"/>
      <c r="AA797" s="129"/>
      <c r="AB797" s="129"/>
      <c r="AC797" s="129"/>
      <c r="AD797" s="129"/>
    </row>
    <row r="799" spans="1:30">
      <c r="C799" s="16" t="s">
        <v>5513</v>
      </c>
      <c r="D799" s="12" t="s">
        <v>5713</v>
      </c>
    </row>
    <row r="800" spans="1:30" s="1" customFormat="1" ht="9" customHeight="1">
      <c r="AA800" s="129"/>
      <c r="AB800" s="129"/>
      <c r="AC800" s="129"/>
      <c r="AD800" s="129"/>
    </row>
    <row r="801" spans="1:30" s="1" customFormat="1" ht="18" customHeight="1">
      <c r="A801" s="57"/>
      <c r="D801" s="1" t="s">
        <v>5384</v>
      </c>
      <c r="R801" s="57"/>
      <c r="AA801" s="129"/>
      <c r="AB801" s="129"/>
      <c r="AC801" s="129"/>
      <c r="AD801" s="129"/>
    </row>
    <row r="802" spans="1:30" s="1" customFormat="1" ht="18" customHeight="1">
      <c r="A802" s="57"/>
      <c r="D802" s="2" t="s">
        <v>5385</v>
      </c>
      <c r="E802" s="12" t="s">
        <v>5714</v>
      </c>
      <c r="G802" s="2"/>
      <c r="H802" s="2"/>
      <c r="I802" s="2"/>
      <c r="J802" s="2"/>
      <c r="K802" s="2"/>
      <c r="L802" s="2"/>
      <c r="M802" s="2"/>
      <c r="R802" s="57"/>
      <c r="AA802" s="129"/>
      <c r="AB802" s="129"/>
      <c r="AC802" s="129"/>
      <c r="AD802" s="129"/>
    </row>
    <row r="803" spans="1:30" s="1" customFormat="1" ht="18" customHeight="1">
      <c r="A803" s="57"/>
      <c r="D803" s="2" t="s">
        <v>5387</v>
      </c>
      <c r="E803" s="12" t="s">
        <v>5715</v>
      </c>
      <c r="G803" s="2"/>
      <c r="H803" s="2"/>
      <c r="I803" s="2"/>
      <c r="J803" s="2"/>
      <c r="K803" s="2"/>
      <c r="L803" s="2"/>
      <c r="M803" s="2"/>
      <c r="R803" s="57"/>
      <c r="AA803" s="129"/>
      <c r="AB803" s="129"/>
      <c r="AC803" s="129"/>
      <c r="AD803" s="129"/>
    </row>
    <row r="804" spans="1:30" s="1" customFormat="1" ht="18" customHeight="1">
      <c r="A804" s="57"/>
      <c r="D804" s="2" t="s">
        <v>5389</v>
      </c>
      <c r="E804" s="12" t="s">
        <v>5716</v>
      </c>
      <c r="G804" s="2"/>
      <c r="H804" s="2"/>
      <c r="I804" s="2"/>
      <c r="J804" s="2"/>
      <c r="K804" s="2"/>
      <c r="L804" s="2"/>
      <c r="M804" s="2"/>
      <c r="R804" s="57"/>
      <c r="AA804" s="129"/>
      <c r="AB804" s="129"/>
      <c r="AC804" s="129"/>
      <c r="AD804" s="129"/>
    </row>
    <row r="805" spans="1:30" s="1" customFormat="1" ht="18" customHeight="1">
      <c r="A805" s="57"/>
      <c r="D805" s="2" t="s">
        <v>5391</v>
      </c>
      <c r="E805" s="12" t="s">
        <v>5717</v>
      </c>
      <c r="G805" s="2"/>
      <c r="H805" s="2"/>
      <c r="I805" s="2"/>
      <c r="J805" s="2"/>
      <c r="K805" s="2"/>
      <c r="L805" s="2"/>
      <c r="M805" s="2"/>
      <c r="R805" s="57"/>
      <c r="AA805" s="129"/>
      <c r="AB805" s="129"/>
      <c r="AC805" s="129"/>
      <c r="AD805" s="129"/>
    </row>
    <row r="806" spans="1:30" s="1" customFormat="1" ht="18" customHeight="1">
      <c r="A806" s="57"/>
      <c r="D806" s="2" t="s">
        <v>5393</v>
      </c>
      <c r="E806" s="12" t="s">
        <v>5718</v>
      </c>
      <c r="G806" s="2"/>
      <c r="H806" s="2"/>
      <c r="I806" s="2"/>
      <c r="J806" s="2"/>
      <c r="K806" s="2"/>
      <c r="L806" s="2"/>
      <c r="M806" s="2"/>
      <c r="R806" s="57"/>
      <c r="AA806" s="129"/>
      <c r="AB806" s="129"/>
      <c r="AC806" s="129"/>
      <c r="AD806" s="129"/>
    </row>
    <row r="807" spans="1:30" s="1" customFormat="1" ht="18" customHeight="1">
      <c r="A807" s="57"/>
      <c r="D807" s="2" t="s">
        <v>5395</v>
      </c>
      <c r="E807" s="12" t="s">
        <v>5719</v>
      </c>
      <c r="G807" s="2"/>
      <c r="H807" s="2"/>
      <c r="I807" s="2"/>
      <c r="J807" s="2"/>
      <c r="K807" s="2"/>
      <c r="L807" s="2"/>
      <c r="M807" s="2"/>
      <c r="R807" s="57"/>
      <c r="AA807" s="129"/>
      <c r="AB807" s="129"/>
      <c r="AC807" s="129"/>
      <c r="AD807" s="129"/>
    </row>
    <row r="808" spans="1:30" s="1" customFormat="1" ht="18" customHeight="1">
      <c r="A808" s="57"/>
      <c r="D808" s="2" t="s">
        <v>5397</v>
      </c>
      <c r="E808" s="12" t="s">
        <v>5720</v>
      </c>
      <c r="G808" s="2"/>
      <c r="H808" s="2"/>
      <c r="I808" s="2"/>
      <c r="J808" s="2"/>
      <c r="K808" s="2"/>
      <c r="L808" s="2"/>
      <c r="M808" s="2"/>
      <c r="R808" s="57"/>
      <c r="AA808" s="129"/>
      <c r="AB808" s="129"/>
      <c r="AC808" s="129"/>
      <c r="AD808" s="129"/>
    </row>
    <row r="809" spans="1:30" s="1" customFormat="1" ht="9" customHeight="1">
      <c r="A809" s="57"/>
      <c r="D809" s="1" t="s">
        <v>5401</v>
      </c>
      <c r="R809" s="57"/>
      <c r="AA809" s="129"/>
      <c r="AB809" s="129"/>
      <c r="AC809" s="129"/>
      <c r="AD809" s="129"/>
    </row>
    <row r="810" spans="1:30" s="1" customFormat="1">
      <c r="A810" s="9"/>
      <c r="D810" s="14" t="s">
        <v>5402</v>
      </c>
      <c r="R810" s="9"/>
      <c r="AA810" s="129"/>
      <c r="AB810" s="129"/>
      <c r="AC810" s="129"/>
      <c r="AD810" s="129"/>
    </row>
    <row r="811" spans="1:30" s="1" customFormat="1" ht="18" customHeight="1">
      <c r="A811" s="9"/>
      <c r="D811" s="145" t="s">
        <v>5403</v>
      </c>
      <c r="E811" s="146"/>
      <c r="R811" s="9"/>
      <c r="AA811" s="129"/>
      <c r="AB811" s="129"/>
      <c r="AC811" s="129"/>
      <c r="AD811" s="129"/>
    </row>
    <row r="812" spans="1:30" s="1" customFormat="1" ht="27.75" customHeight="1">
      <c r="A812" s="9"/>
      <c r="D812" s="147"/>
      <c r="E812" s="148"/>
      <c r="R812" s="9"/>
      <c r="AA812" s="129"/>
      <c r="AB812" s="129"/>
      <c r="AC812" s="129"/>
      <c r="AD812" s="129"/>
    </row>
    <row r="814" spans="1:30">
      <c r="C814" s="16" t="s">
        <v>5516</v>
      </c>
      <c r="D814" s="12" t="s">
        <v>5721</v>
      </c>
    </row>
    <row r="815" spans="1:30" s="1" customFormat="1" ht="9" customHeight="1">
      <c r="AA815" s="129"/>
      <c r="AB815" s="129"/>
      <c r="AC815" s="129"/>
      <c r="AD815" s="129"/>
    </row>
    <row r="816" spans="1:30" s="1" customFormat="1" ht="18" customHeight="1">
      <c r="A816" s="57"/>
      <c r="D816" s="1" t="s">
        <v>5384</v>
      </c>
      <c r="R816" s="57"/>
      <c r="AA816" s="129"/>
      <c r="AB816" s="129"/>
      <c r="AC816" s="129"/>
      <c r="AD816" s="129"/>
    </row>
    <row r="817" spans="1:30" s="1" customFormat="1" ht="18" customHeight="1">
      <c r="A817" s="57"/>
      <c r="D817" s="2" t="s">
        <v>5385</v>
      </c>
      <c r="E817" s="12" t="s">
        <v>5722</v>
      </c>
      <c r="G817" s="2"/>
      <c r="H817" s="2"/>
      <c r="I817" s="2"/>
      <c r="J817" s="2"/>
      <c r="K817" s="2"/>
      <c r="L817" s="2"/>
      <c r="M817" s="2"/>
      <c r="R817" s="57"/>
      <c r="AA817" s="129"/>
      <c r="AB817" s="129"/>
      <c r="AC817" s="129"/>
      <c r="AD817" s="129"/>
    </row>
    <row r="818" spans="1:30" s="1" customFormat="1" ht="18" customHeight="1">
      <c r="A818" s="57"/>
      <c r="D818" s="2" t="s">
        <v>5387</v>
      </c>
      <c r="E818" s="1" t="s">
        <v>5723</v>
      </c>
      <c r="G818" s="2"/>
      <c r="H818" s="2"/>
      <c r="I818" s="2"/>
      <c r="J818" s="2"/>
      <c r="K818" s="2"/>
      <c r="L818" s="2"/>
      <c r="M818" s="2"/>
      <c r="R818" s="57"/>
      <c r="AA818" s="129"/>
      <c r="AB818" s="129"/>
      <c r="AC818" s="129"/>
      <c r="AD818" s="129"/>
    </row>
    <row r="819" spans="1:30" s="1" customFormat="1" ht="18" customHeight="1">
      <c r="A819" s="57"/>
      <c r="D819" s="2" t="s">
        <v>5389</v>
      </c>
      <c r="E819" s="1" t="s">
        <v>5724</v>
      </c>
      <c r="G819" s="2"/>
      <c r="H819" s="2"/>
      <c r="I819" s="2"/>
      <c r="J819" s="2"/>
      <c r="K819" s="2"/>
      <c r="L819" s="2"/>
      <c r="M819" s="2"/>
      <c r="R819" s="57"/>
      <c r="AA819" s="129"/>
      <c r="AB819" s="129"/>
      <c r="AC819" s="129"/>
      <c r="AD819" s="129"/>
    </row>
    <row r="820" spans="1:30" s="1" customFormat="1" ht="18" customHeight="1">
      <c r="A820" s="57"/>
      <c r="D820" s="2" t="s">
        <v>5391</v>
      </c>
      <c r="E820" s="12" t="s">
        <v>5612</v>
      </c>
      <c r="F820" s="12"/>
      <c r="G820" s="12"/>
      <c r="H820" s="12"/>
      <c r="I820" s="12"/>
      <c r="R820" s="57"/>
      <c r="AA820" s="129"/>
      <c r="AB820" s="129"/>
      <c r="AC820" s="129"/>
      <c r="AD820" s="129"/>
    </row>
    <row r="821" spans="1:30" s="1" customFormat="1" ht="9" customHeight="1">
      <c r="A821" s="57"/>
      <c r="D821" s="1" t="s">
        <v>5401</v>
      </c>
      <c r="R821" s="57"/>
      <c r="AA821" s="129"/>
      <c r="AB821" s="129"/>
      <c r="AC821" s="129"/>
      <c r="AD821" s="129"/>
    </row>
    <row r="822" spans="1:30" s="1" customFormat="1">
      <c r="A822" s="9"/>
      <c r="D822" s="14" t="s">
        <v>5402</v>
      </c>
      <c r="R822" s="9"/>
      <c r="AA822" s="129"/>
      <c r="AB822" s="129"/>
      <c r="AC822" s="129"/>
      <c r="AD822" s="129"/>
    </row>
    <row r="823" spans="1:30" s="1" customFormat="1" ht="18" customHeight="1">
      <c r="A823" s="9"/>
      <c r="D823" s="145" t="s">
        <v>5403</v>
      </c>
      <c r="E823" s="146"/>
      <c r="R823" s="9"/>
      <c r="AA823" s="129"/>
      <c r="AB823" s="129"/>
      <c r="AC823" s="129"/>
      <c r="AD823" s="129"/>
    </row>
    <row r="824" spans="1:30" s="1" customFormat="1" ht="27.75" customHeight="1">
      <c r="A824" s="9"/>
      <c r="D824" s="147"/>
      <c r="E824" s="148"/>
      <c r="R824" s="9"/>
      <c r="AA824" s="129" t="b">
        <f>D824="④"</f>
        <v>0</v>
      </c>
      <c r="AB824" s="129"/>
      <c r="AC824" s="129"/>
      <c r="AD824" s="129"/>
    </row>
    <row r="825" spans="1:30" s="1" customFormat="1" ht="6" customHeight="1">
      <c r="A825" s="57"/>
      <c r="R825" s="57"/>
      <c r="AA825" s="129"/>
      <c r="AB825" s="129"/>
      <c r="AC825" s="129"/>
      <c r="AD825" s="129"/>
    </row>
    <row r="826" spans="1:30" s="1" customFormat="1" ht="15">
      <c r="A826" s="57"/>
      <c r="D826" s="14" t="s">
        <v>5373</v>
      </c>
      <c r="R826" s="57"/>
      <c r="AA826" s="129"/>
      <c r="AB826" s="129"/>
      <c r="AC826" s="129"/>
      <c r="AD826" s="129"/>
    </row>
    <row r="827" spans="1:30" s="1" customFormat="1" ht="18" customHeight="1">
      <c r="A827" s="57"/>
      <c r="D827" s="150" t="s">
        <v>5630</v>
      </c>
      <c r="E827" s="151"/>
      <c r="F827" s="151"/>
      <c r="G827" s="151"/>
      <c r="H827" s="151"/>
      <c r="I827" s="151"/>
      <c r="J827" s="151"/>
      <c r="K827" s="151"/>
      <c r="L827" s="151"/>
      <c r="M827" s="151"/>
      <c r="N827" s="151"/>
      <c r="O827" s="151"/>
      <c r="P827" s="152"/>
      <c r="R827" s="57"/>
      <c r="AA827" s="129"/>
      <c r="AB827" s="129"/>
      <c r="AC827" s="129"/>
      <c r="AD827" s="129"/>
    </row>
    <row r="828" spans="1:30" s="1" customFormat="1" ht="27.75" customHeight="1">
      <c r="A828" s="57"/>
      <c r="C828" s="57"/>
      <c r="D828" s="153"/>
      <c r="E828" s="153"/>
      <c r="F828" s="153"/>
      <c r="G828" s="153"/>
      <c r="H828" s="153"/>
      <c r="I828" s="153"/>
      <c r="J828" s="153"/>
      <c r="K828" s="153"/>
      <c r="L828" s="153"/>
      <c r="M828" s="153"/>
      <c r="N828" s="153"/>
      <c r="O828" s="153"/>
      <c r="P828" s="153"/>
      <c r="R828" s="57"/>
      <c r="AA828" s="129"/>
      <c r="AB828" s="129"/>
      <c r="AC828" s="129"/>
      <c r="AD828" s="129"/>
    </row>
    <row r="830" spans="1:30">
      <c r="C830" s="16" t="s">
        <v>5526</v>
      </c>
      <c r="D830" s="12" t="s">
        <v>5725</v>
      </c>
    </row>
    <row r="831" spans="1:30" s="1" customFormat="1" ht="9" customHeight="1">
      <c r="A831" s="57"/>
      <c r="R831" s="57"/>
      <c r="AA831" s="129"/>
      <c r="AB831" s="129"/>
      <c r="AC831" s="129"/>
      <c r="AD831" s="129"/>
    </row>
    <row r="832" spans="1:30" s="1" customFormat="1" ht="18" customHeight="1">
      <c r="D832" s="1" t="s">
        <v>5384</v>
      </c>
      <c r="AA832" s="129"/>
      <c r="AB832" s="129"/>
      <c r="AC832" s="129"/>
      <c r="AD832" s="129"/>
    </row>
    <row r="833" spans="1:30" s="1" customFormat="1" ht="18" customHeight="1">
      <c r="A833" s="57"/>
      <c r="D833" s="2" t="s">
        <v>0</v>
      </c>
      <c r="E833" s="1" t="s">
        <v>5726</v>
      </c>
      <c r="J833" s="2"/>
      <c r="R833" s="57"/>
      <c r="AA833" s="129"/>
      <c r="AB833" s="129"/>
      <c r="AC833" s="129"/>
      <c r="AD833" s="129"/>
    </row>
    <row r="834" spans="1:30" s="1" customFormat="1" ht="18" customHeight="1">
      <c r="D834" s="2" t="s">
        <v>1</v>
      </c>
      <c r="E834" s="1" t="s">
        <v>5727</v>
      </c>
      <c r="J834" s="2"/>
      <c r="AA834" s="129"/>
      <c r="AB834" s="129"/>
      <c r="AC834" s="129"/>
      <c r="AD834" s="129"/>
    </row>
    <row r="835" spans="1:30" s="1" customFormat="1" ht="18" customHeight="1">
      <c r="D835" s="2" t="s">
        <v>2</v>
      </c>
      <c r="E835" s="1" t="s">
        <v>5728</v>
      </c>
      <c r="J835" s="2"/>
      <c r="AA835" s="129"/>
      <c r="AB835" s="129"/>
      <c r="AC835" s="129"/>
      <c r="AD835" s="129"/>
    </row>
    <row r="836" spans="1:30" s="1" customFormat="1" ht="18" customHeight="1">
      <c r="D836" s="2" t="s">
        <v>3</v>
      </c>
      <c r="E836" s="1" t="s">
        <v>5729</v>
      </c>
      <c r="J836" s="2"/>
      <c r="AA836" s="129"/>
      <c r="AB836" s="129"/>
      <c r="AC836" s="129"/>
      <c r="AD836" s="129"/>
    </row>
    <row r="837" spans="1:30" s="1" customFormat="1" ht="18" customHeight="1">
      <c r="D837" s="2" t="s">
        <v>4</v>
      </c>
      <c r="E837" s="1" t="s">
        <v>5730</v>
      </c>
      <c r="J837" s="2"/>
      <c r="AA837" s="129"/>
      <c r="AB837" s="129"/>
      <c r="AC837" s="129"/>
      <c r="AD837" s="129"/>
    </row>
    <row r="838" spans="1:30" s="1" customFormat="1" ht="18" customHeight="1">
      <c r="D838" s="2" t="s">
        <v>5</v>
      </c>
      <c r="E838" s="1" t="s">
        <v>5731</v>
      </c>
      <c r="J838" s="2"/>
      <c r="AA838" s="129"/>
      <c r="AB838" s="129"/>
      <c r="AC838" s="129"/>
      <c r="AD838" s="129"/>
    </row>
    <row r="839" spans="1:30" s="1" customFormat="1" ht="18" customHeight="1">
      <c r="D839" s="2" t="s">
        <v>6</v>
      </c>
      <c r="E839" s="1" t="s">
        <v>5732</v>
      </c>
      <c r="J839" s="2"/>
      <c r="AA839" s="129"/>
      <c r="AB839" s="129"/>
      <c r="AC839" s="129"/>
      <c r="AD839" s="129"/>
    </row>
    <row r="840" spans="1:30" s="1" customFormat="1" ht="18" customHeight="1">
      <c r="D840" s="2" t="s">
        <v>7</v>
      </c>
      <c r="E840" s="1" t="s">
        <v>5661</v>
      </c>
      <c r="J840" s="2"/>
      <c r="AA840" s="129"/>
      <c r="AB840" s="129"/>
      <c r="AC840" s="129"/>
      <c r="AD840" s="129"/>
    </row>
    <row r="841" spans="1:30" s="1" customFormat="1" ht="18" customHeight="1">
      <c r="D841" s="2" t="s">
        <v>8</v>
      </c>
      <c r="E841" s="1" t="s">
        <v>5454</v>
      </c>
      <c r="J841" s="2"/>
      <c r="AA841" s="129"/>
      <c r="AB841" s="129"/>
      <c r="AC841" s="129"/>
      <c r="AD841" s="129"/>
    </row>
    <row r="842" spans="1:30" s="1" customFormat="1" ht="9" customHeight="1">
      <c r="D842" s="1" t="s">
        <v>5401</v>
      </c>
      <c r="AA842" s="129"/>
      <c r="AB842" s="129"/>
      <c r="AC842" s="129"/>
      <c r="AD842" s="129"/>
    </row>
    <row r="843" spans="1:30" s="1" customFormat="1">
      <c r="D843" s="14" t="s">
        <v>5649</v>
      </c>
      <c r="AA843" s="129"/>
      <c r="AB843" s="129"/>
      <c r="AC843" s="129"/>
      <c r="AD843" s="129"/>
    </row>
    <row r="844" spans="1:30" s="1" customFormat="1" ht="18" customHeight="1">
      <c r="D844" s="140" t="s">
        <v>5403</v>
      </c>
      <c r="E844" s="140"/>
      <c r="F844" s="140"/>
      <c r="G844" s="30"/>
      <c r="AA844" s="129"/>
      <c r="AB844" s="129"/>
      <c r="AC844" s="129"/>
      <c r="AD844" s="129"/>
    </row>
    <row r="845" spans="1:30" s="1" customFormat="1" ht="27.75" customHeight="1">
      <c r="D845" s="3"/>
      <c r="E845" s="3"/>
      <c r="F845" s="3"/>
      <c r="G845" s="30"/>
      <c r="AA845" s="129"/>
      <c r="AB845" s="129"/>
      <c r="AC845" s="129"/>
      <c r="AD845" s="129"/>
    </row>
    <row r="846" spans="1:30" s="1" customFormat="1" ht="6" customHeight="1">
      <c r="A846" s="57"/>
      <c r="R846" s="57"/>
      <c r="AA846" s="129"/>
      <c r="AB846" s="129"/>
      <c r="AC846" s="129"/>
      <c r="AD846" s="129"/>
    </row>
    <row r="847" spans="1:30" s="1" customFormat="1" ht="15">
      <c r="A847" s="57"/>
      <c r="D847" s="14" t="s">
        <v>5373</v>
      </c>
      <c r="R847" s="57"/>
      <c r="AA847" s="129"/>
      <c r="AB847" s="129"/>
      <c r="AC847" s="129"/>
      <c r="AD847" s="129"/>
    </row>
    <row r="848" spans="1:30" s="1" customFormat="1" ht="18" customHeight="1">
      <c r="A848" s="57"/>
      <c r="D848" s="150" t="s">
        <v>5682</v>
      </c>
      <c r="E848" s="151"/>
      <c r="F848" s="151"/>
      <c r="G848" s="151"/>
      <c r="H848" s="151"/>
      <c r="I848" s="151"/>
      <c r="J848" s="151"/>
      <c r="K848" s="151"/>
      <c r="L848" s="151"/>
      <c r="M848" s="151"/>
      <c r="N848" s="151"/>
      <c r="O848" s="151"/>
      <c r="P848" s="152"/>
      <c r="R848" s="57"/>
      <c r="AA848" s="129"/>
      <c r="AB848" s="129"/>
      <c r="AC848" s="129"/>
      <c r="AD848" s="129"/>
    </row>
    <row r="849" spans="1:30" s="1" customFormat="1" ht="27.75" customHeight="1">
      <c r="A849" s="57"/>
      <c r="C849" s="57"/>
      <c r="D849" s="153"/>
      <c r="E849" s="153"/>
      <c r="F849" s="153"/>
      <c r="G849" s="153"/>
      <c r="H849" s="153"/>
      <c r="I849" s="153"/>
      <c r="J849" s="153"/>
      <c r="K849" s="153"/>
      <c r="L849" s="153"/>
      <c r="M849" s="153"/>
      <c r="N849" s="153"/>
      <c r="O849" s="153"/>
      <c r="P849" s="153"/>
      <c r="R849" s="57"/>
      <c r="AA849" s="129">
        <f>COUNTIF(D845:F845,"⑨")</f>
        <v>0</v>
      </c>
      <c r="AB849" s="129"/>
      <c r="AC849" s="129"/>
      <c r="AD849" s="129"/>
    </row>
    <row r="852" spans="1:30" s="1" customFormat="1" ht="33" customHeight="1">
      <c r="A852" s="9"/>
      <c r="C852" s="154" t="s">
        <v>5733</v>
      </c>
      <c r="D852" s="155"/>
      <c r="E852" s="155"/>
      <c r="F852" s="155"/>
      <c r="G852" s="155"/>
      <c r="H852" s="155"/>
      <c r="I852" s="155"/>
      <c r="J852" s="155"/>
      <c r="K852" s="155"/>
      <c r="L852" s="155"/>
      <c r="M852" s="155"/>
      <c r="N852" s="155"/>
      <c r="O852" s="155"/>
      <c r="P852" s="156"/>
      <c r="R852" s="9"/>
      <c r="AA852" s="129"/>
      <c r="AB852" s="129"/>
      <c r="AC852" s="129"/>
      <c r="AD852" s="129"/>
    </row>
    <row r="854" spans="1:30">
      <c r="C854" s="16" t="s">
        <v>5372</v>
      </c>
      <c r="D854" s="12" t="s">
        <v>5734</v>
      </c>
    </row>
    <row r="855" spans="1:30" s="1" customFormat="1" ht="9" customHeight="1">
      <c r="A855" s="57"/>
      <c r="R855" s="57"/>
      <c r="AA855" s="129"/>
      <c r="AB855" s="129"/>
      <c r="AC855" s="129"/>
      <c r="AD855" s="129"/>
    </row>
    <row r="856" spans="1:30" s="1" customFormat="1" ht="18" customHeight="1">
      <c r="D856" s="1" t="s">
        <v>5384</v>
      </c>
      <c r="AA856" s="129"/>
      <c r="AB856" s="129"/>
      <c r="AC856" s="129"/>
      <c r="AD856" s="129"/>
    </row>
    <row r="857" spans="1:30" s="1" customFormat="1" ht="18" customHeight="1">
      <c r="A857" s="57"/>
      <c r="D857" s="2" t="s">
        <v>0</v>
      </c>
      <c r="E857" s="1" t="s">
        <v>6433</v>
      </c>
      <c r="J857" s="2"/>
      <c r="R857" s="57"/>
      <c r="AA857" s="129"/>
      <c r="AB857" s="129"/>
      <c r="AC857" s="129"/>
      <c r="AD857" s="129"/>
    </row>
    <row r="858" spans="1:30" s="1" customFormat="1" ht="18" customHeight="1">
      <c r="D858" s="2" t="s">
        <v>1</v>
      </c>
      <c r="E858" s="1" t="s">
        <v>6434</v>
      </c>
      <c r="J858" s="2"/>
      <c r="AA858" s="129"/>
      <c r="AB858" s="129"/>
      <c r="AC858" s="129"/>
      <c r="AD858" s="129"/>
    </row>
    <row r="859" spans="1:30" s="1" customFormat="1" ht="18" customHeight="1">
      <c r="D859" s="2" t="s">
        <v>2</v>
      </c>
      <c r="E859" s="1" t="s">
        <v>5735</v>
      </c>
      <c r="J859" s="2"/>
      <c r="AA859" s="129"/>
      <c r="AB859" s="129"/>
      <c r="AC859" s="129"/>
      <c r="AD859" s="129"/>
    </row>
    <row r="860" spans="1:30" s="1" customFormat="1" ht="18" customHeight="1">
      <c r="D860" s="2" t="s">
        <v>3</v>
      </c>
      <c r="E860" s="1" t="s">
        <v>6435</v>
      </c>
      <c r="J860" s="2"/>
      <c r="AA860" s="129"/>
      <c r="AB860" s="129"/>
      <c r="AC860" s="129"/>
      <c r="AD860" s="129"/>
    </row>
    <row r="861" spans="1:30" s="1" customFormat="1" ht="18" customHeight="1">
      <c r="D861" s="2" t="s">
        <v>4</v>
      </c>
      <c r="E861" s="1" t="s">
        <v>5736</v>
      </c>
      <c r="J861" s="2"/>
      <c r="AA861" s="129"/>
      <c r="AB861" s="129"/>
      <c r="AC861" s="129"/>
      <c r="AD861" s="129"/>
    </row>
    <row r="862" spans="1:30" s="1" customFormat="1" ht="18" customHeight="1">
      <c r="D862" s="2" t="s">
        <v>5</v>
      </c>
      <c r="E862" s="1" t="s">
        <v>5737</v>
      </c>
      <c r="J862" s="2"/>
      <c r="AA862" s="129"/>
      <c r="AB862" s="129"/>
      <c r="AC862" s="129"/>
      <c r="AD862" s="129"/>
    </row>
    <row r="863" spans="1:30" s="1" customFormat="1" ht="18" customHeight="1">
      <c r="D863" s="2" t="s">
        <v>6</v>
      </c>
      <c r="E863" s="1" t="s">
        <v>5738</v>
      </c>
      <c r="J863" s="2"/>
      <c r="AA863" s="129"/>
      <c r="AB863" s="129"/>
      <c r="AC863" s="129"/>
      <c r="AD863" s="129"/>
    </row>
    <row r="864" spans="1:30" s="1" customFormat="1" ht="18" customHeight="1">
      <c r="D864" s="2" t="s">
        <v>7</v>
      </c>
      <c r="E864" s="1" t="s">
        <v>5739</v>
      </c>
      <c r="J864" s="2"/>
      <c r="AA864" s="129"/>
      <c r="AB864" s="129"/>
      <c r="AC864" s="129"/>
      <c r="AD864" s="129"/>
    </row>
    <row r="865" spans="1:30" s="1" customFormat="1" ht="18" customHeight="1">
      <c r="D865" s="2" t="s">
        <v>8</v>
      </c>
      <c r="E865" s="1" t="s">
        <v>5740</v>
      </c>
      <c r="J865" s="2"/>
      <c r="AA865" s="129"/>
      <c r="AB865" s="129"/>
      <c r="AC865" s="129"/>
      <c r="AD865" s="129"/>
    </row>
    <row r="866" spans="1:30" s="1" customFormat="1" ht="18" customHeight="1">
      <c r="D866" s="2" t="s">
        <v>9</v>
      </c>
      <c r="E866" s="1" t="s">
        <v>5741</v>
      </c>
      <c r="J866" s="2"/>
      <c r="AA866" s="129"/>
      <c r="AB866" s="129"/>
      <c r="AC866" s="129"/>
      <c r="AD866" s="129"/>
    </row>
    <row r="867" spans="1:30" s="1" customFormat="1" ht="18" customHeight="1">
      <c r="D867" s="2" t="s">
        <v>10</v>
      </c>
      <c r="E867" s="1" t="s">
        <v>5742</v>
      </c>
      <c r="J867" s="2"/>
      <c r="AA867" s="129"/>
      <c r="AB867" s="129"/>
      <c r="AC867" s="129"/>
      <c r="AD867" s="129"/>
    </row>
    <row r="868" spans="1:30" s="1" customFormat="1" ht="18" customHeight="1">
      <c r="D868" s="2" t="s">
        <v>11</v>
      </c>
      <c r="E868" s="1" t="s">
        <v>5743</v>
      </c>
      <c r="J868" s="2"/>
      <c r="AA868" s="129"/>
      <c r="AB868" s="129"/>
      <c r="AC868" s="129"/>
      <c r="AD868" s="129"/>
    </row>
    <row r="869" spans="1:30" s="1" customFormat="1" ht="18" customHeight="1">
      <c r="D869" s="2" t="s">
        <v>5646</v>
      </c>
      <c r="E869" s="1" t="s">
        <v>5744</v>
      </c>
      <c r="J869" s="2"/>
      <c r="AA869" s="129"/>
      <c r="AB869" s="129"/>
      <c r="AC869" s="129"/>
      <c r="AD869" s="129"/>
    </row>
    <row r="870" spans="1:30" s="1" customFormat="1" ht="18" customHeight="1">
      <c r="D870" s="2" t="s">
        <v>13</v>
      </c>
      <c r="E870" s="1" t="s">
        <v>5454</v>
      </c>
      <c r="J870" s="2"/>
      <c r="AA870" s="129"/>
      <c r="AB870" s="129"/>
      <c r="AC870" s="129"/>
      <c r="AD870" s="129"/>
    </row>
    <row r="871" spans="1:30" s="1" customFormat="1" ht="9" customHeight="1">
      <c r="D871" s="1" t="s">
        <v>5401</v>
      </c>
      <c r="AA871" s="129"/>
      <c r="AB871" s="129"/>
      <c r="AC871" s="129"/>
      <c r="AD871" s="129"/>
    </row>
    <row r="872" spans="1:30" s="1" customFormat="1">
      <c r="D872" s="14" t="s">
        <v>5440</v>
      </c>
      <c r="AA872" s="129"/>
      <c r="AB872" s="129"/>
      <c r="AC872" s="129"/>
      <c r="AD872" s="129"/>
    </row>
    <row r="873" spans="1:30" s="1" customFormat="1" ht="18" customHeight="1">
      <c r="D873" s="145" t="s">
        <v>5403</v>
      </c>
      <c r="E873" s="149"/>
      <c r="F873" s="149"/>
      <c r="G873" s="149"/>
      <c r="H873" s="149"/>
      <c r="I873" s="149"/>
      <c r="J873" s="149"/>
      <c r="K873" s="30"/>
      <c r="AA873" s="129"/>
      <c r="AB873" s="129"/>
      <c r="AC873" s="129"/>
      <c r="AD873" s="129"/>
    </row>
    <row r="874" spans="1:30" s="1" customFormat="1" ht="27.75" customHeight="1">
      <c r="D874" s="3"/>
      <c r="E874" s="3"/>
      <c r="F874" s="3"/>
      <c r="G874" s="3"/>
      <c r="H874" s="3"/>
      <c r="I874" s="3"/>
      <c r="J874" s="3"/>
      <c r="K874" s="30"/>
      <c r="AA874" s="129">
        <f>COUNTIF(D874:J875,"⑭")</f>
        <v>0</v>
      </c>
      <c r="AB874" s="129"/>
      <c r="AC874" s="129"/>
      <c r="AD874" s="129"/>
    </row>
    <row r="875" spans="1:30" s="1" customFormat="1" ht="27.75" customHeight="1">
      <c r="D875" s="3"/>
      <c r="E875" s="3"/>
      <c r="F875" s="3"/>
      <c r="G875" s="3"/>
      <c r="H875" s="3"/>
      <c r="I875" s="3"/>
      <c r="J875" s="3"/>
      <c r="K875" s="30"/>
      <c r="AA875" s="129"/>
      <c r="AB875" s="129"/>
      <c r="AC875" s="129"/>
      <c r="AD875" s="129"/>
    </row>
    <row r="876" spans="1:30" s="1" customFormat="1" ht="6" customHeight="1">
      <c r="A876" s="57"/>
      <c r="R876" s="57"/>
      <c r="AA876" s="129"/>
      <c r="AB876" s="129"/>
      <c r="AC876" s="129"/>
      <c r="AD876" s="129"/>
    </row>
    <row r="877" spans="1:30" s="1" customFormat="1" ht="15">
      <c r="A877" s="57"/>
      <c r="D877" s="14" t="s">
        <v>5373</v>
      </c>
      <c r="R877" s="57"/>
      <c r="AA877" s="129"/>
      <c r="AB877" s="129"/>
      <c r="AC877" s="129"/>
      <c r="AD877" s="129"/>
    </row>
    <row r="878" spans="1:30" s="1" customFormat="1" ht="18" customHeight="1">
      <c r="A878" s="57"/>
      <c r="D878" s="150" t="s">
        <v>5650</v>
      </c>
      <c r="E878" s="151"/>
      <c r="F878" s="151"/>
      <c r="G878" s="151"/>
      <c r="H878" s="151"/>
      <c r="I878" s="151"/>
      <c r="J878" s="151"/>
      <c r="K878" s="151"/>
      <c r="L878" s="151"/>
      <c r="M878" s="151"/>
      <c r="N878" s="151"/>
      <c r="O878" s="151"/>
      <c r="P878" s="152"/>
      <c r="R878" s="57"/>
      <c r="AA878" s="129"/>
      <c r="AB878" s="129"/>
      <c r="AC878" s="129"/>
      <c r="AD878" s="129"/>
    </row>
    <row r="879" spans="1:30" s="1" customFormat="1" ht="27.75" customHeight="1">
      <c r="A879" s="57"/>
      <c r="C879" s="57"/>
      <c r="D879" s="153"/>
      <c r="E879" s="153"/>
      <c r="F879" s="153"/>
      <c r="G879" s="153"/>
      <c r="H879" s="153"/>
      <c r="I879" s="153"/>
      <c r="J879" s="153"/>
      <c r="K879" s="153"/>
      <c r="L879" s="153"/>
      <c r="M879" s="153"/>
      <c r="N879" s="153"/>
      <c r="O879" s="153"/>
      <c r="P879" s="153"/>
      <c r="R879" s="57"/>
      <c r="AA879" s="129"/>
      <c r="AB879" s="129"/>
      <c r="AC879" s="129"/>
      <c r="AD879" s="129"/>
    </row>
    <row r="881" spans="1:30">
      <c r="C881" s="16" t="s">
        <v>5404</v>
      </c>
      <c r="D881" s="12" t="s">
        <v>5745</v>
      </c>
    </row>
    <row r="882" spans="1:30" s="1" customFormat="1" ht="9" customHeight="1">
      <c r="A882" s="57"/>
      <c r="R882" s="57"/>
      <c r="AA882" s="129"/>
      <c r="AB882" s="129"/>
      <c r="AC882" s="129"/>
      <c r="AD882" s="129"/>
    </row>
    <row r="883" spans="1:30" s="1" customFormat="1" ht="18" customHeight="1">
      <c r="D883" s="1" t="s">
        <v>5384</v>
      </c>
      <c r="AA883" s="129"/>
      <c r="AB883" s="129"/>
      <c r="AC883" s="129"/>
      <c r="AD883" s="129"/>
    </row>
    <row r="884" spans="1:30" s="1" customFormat="1" ht="18" customHeight="1">
      <c r="A884" s="57"/>
      <c r="D884" s="2" t="s">
        <v>0</v>
      </c>
      <c r="E884" s="1" t="s">
        <v>6436</v>
      </c>
      <c r="J884" s="2"/>
      <c r="R884" s="57"/>
      <c r="AA884" s="129"/>
      <c r="AB884" s="129"/>
      <c r="AC884" s="129"/>
      <c r="AD884" s="129"/>
    </row>
    <row r="885" spans="1:30" s="1" customFormat="1" ht="18" customHeight="1">
      <c r="D885" s="2" t="s">
        <v>1</v>
      </c>
      <c r="E885" s="1" t="s">
        <v>5746</v>
      </c>
      <c r="J885" s="2"/>
      <c r="AA885" s="129"/>
      <c r="AB885" s="129"/>
      <c r="AC885" s="129"/>
      <c r="AD885" s="129"/>
    </row>
    <row r="886" spans="1:30" s="1" customFormat="1" ht="18" customHeight="1">
      <c r="D886" s="2" t="s">
        <v>2</v>
      </c>
      <c r="E886" s="1" t="s">
        <v>6437</v>
      </c>
      <c r="J886" s="2"/>
      <c r="AA886" s="129"/>
      <c r="AB886" s="129"/>
      <c r="AC886" s="129"/>
      <c r="AD886" s="129"/>
    </row>
    <row r="887" spans="1:30" s="1" customFormat="1" ht="18" customHeight="1">
      <c r="D887" s="2" t="s">
        <v>3</v>
      </c>
      <c r="E887" s="1" t="s">
        <v>6068</v>
      </c>
      <c r="J887" s="2"/>
      <c r="AA887" s="129"/>
      <c r="AB887" s="129"/>
      <c r="AC887" s="129"/>
      <c r="AD887" s="129"/>
    </row>
    <row r="888" spans="1:30" s="1" customFormat="1" ht="18" customHeight="1">
      <c r="D888" s="2" t="s">
        <v>4</v>
      </c>
      <c r="E888" s="1" t="s">
        <v>6069</v>
      </c>
      <c r="J888" s="2"/>
      <c r="AA888" s="129"/>
      <c r="AB888" s="129"/>
      <c r="AC888" s="129"/>
      <c r="AD888" s="129"/>
    </row>
    <row r="889" spans="1:30" s="1" customFormat="1" ht="18" customHeight="1">
      <c r="D889" s="2" t="s">
        <v>5</v>
      </c>
      <c r="E889" s="1" t="s">
        <v>6070</v>
      </c>
      <c r="J889" s="2"/>
      <c r="AA889" s="129"/>
      <c r="AB889" s="129"/>
      <c r="AC889" s="129"/>
      <c r="AD889" s="129"/>
    </row>
    <row r="890" spans="1:30" s="1" customFormat="1" ht="18" customHeight="1">
      <c r="D890" s="2" t="s">
        <v>6</v>
      </c>
      <c r="E890" s="1" t="s">
        <v>6071</v>
      </c>
      <c r="J890" s="2"/>
      <c r="AA890" s="129"/>
      <c r="AB890" s="129"/>
      <c r="AC890" s="129"/>
      <c r="AD890" s="129"/>
    </row>
    <row r="891" spans="1:30" s="1" customFormat="1" ht="18" customHeight="1">
      <c r="D891" s="2" t="s">
        <v>7</v>
      </c>
      <c r="E891" s="1" t="s">
        <v>5747</v>
      </c>
      <c r="J891" s="2"/>
      <c r="AA891" s="129"/>
      <c r="AB891" s="129"/>
      <c r="AC891" s="129"/>
      <c r="AD891" s="129"/>
    </row>
    <row r="892" spans="1:30" s="1" customFormat="1" ht="18" customHeight="1">
      <c r="D892" s="2" t="s">
        <v>8</v>
      </c>
      <c r="E892" s="1" t="s">
        <v>6072</v>
      </c>
      <c r="J892" s="2"/>
      <c r="AA892" s="129"/>
      <c r="AB892" s="129"/>
      <c r="AC892" s="129"/>
      <c r="AD892" s="129"/>
    </row>
    <row r="893" spans="1:30" s="1" customFormat="1" ht="18" customHeight="1">
      <c r="D893" s="2" t="s">
        <v>9</v>
      </c>
      <c r="E893" s="1" t="s">
        <v>5748</v>
      </c>
      <c r="J893" s="2"/>
      <c r="AA893" s="129"/>
      <c r="AB893" s="129"/>
      <c r="AC893" s="129"/>
      <c r="AD893" s="129"/>
    </row>
    <row r="894" spans="1:30" s="1" customFormat="1" ht="18" customHeight="1">
      <c r="D894" s="2" t="s">
        <v>10</v>
      </c>
      <c r="E894" s="1" t="s">
        <v>5749</v>
      </c>
      <c r="J894" s="2"/>
      <c r="AA894" s="129"/>
      <c r="AB894" s="129"/>
      <c r="AC894" s="129"/>
      <c r="AD894" s="129"/>
    </row>
    <row r="895" spans="1:30" s="1" customFormat="1" ht="18" customHeight="1">
      <c r="D895" s="2" t="s">
        <v>11</v>
      </c>
      <c r="E895" s="1" t="s">
        <v>5454</v>
      </c>
      <c r="J895" s="2"/>
      <c r="AA895" s="129"/>
      <c r="AB895" s="129"/>
      <c r="AC895" s="129"/>
      <c r="AD895" s="129"/>
    </row>
    <row r="896" spans="1:30" s="1" customFormat="1" ht="9" customHeight="1">
      <c r="D896" s="1" t="s">
        <v>5401</v>
      </c>
      <c r="AA896" s="129"/>
      <c r="AB896" s="129"/>
      <c r="AC896" s="129"/>
      <c r="AD896" s="129"/>
    </row>
    <row r="897" spans="1:30" s="1" customFormat="1">
      <c r="D897" s="14" t="s">
        <v>5440</v>
      </c>
      <c r="AA897" s="129"/>
      <c r="AB897" s="129"/>
      <c r="AC897" s="129"/>
      <c r="AD897" s="129"/>
    </row>
    <row r="898" spans="1:30" s="1" customFormat="1" ht="18" customHeight="1">
      <c r="D898" s="140" t="s">
        <v>5403</v>
      </c>
      <c r="E898" s="140"/>
      <c r="F898" s="140"/>
      <c r="G898" s="140"/>
      <c r="H898" s="140"/>
      <c r="I898" s="140"/>
      <c r="AA898" s="129"/>
      <c r="AB898" s="129"/>
      <c r="AC898" s="129"/>
      <c r="AD898" s="129"/>
    </row>
    <row r="899" spans="1:30" s="1" customFormat="1" ht="27.75" customHeight="1">
      <c r="D899" s="3"/>
      <c r="E899" s="3"/>
      <c r="F899" s="3"/>
      <c r="G899" s="3"/>
      <c r="H899" s="3"/>
      <c r="I899" s="3"/>
      <c r="AA899" s="129">
        <f>COUNTIF(D899:I900,"⑫")</f>
        <v>0</v>
      </c>
      <c r="AB899" s="129"/>
      <c r="AC899" s="129"/>
      <c r="AD899" s="129"/>
    </row>
    <row r="900" spans="1:30" s="1" customFormat="1" ht="27.75" customHeight="1">
      <c r="D900" s="3"/>
      <c r="E900" s="3"/>
      <c r="F900" s="3"/>
      <c r="G900" s="3"/>
      <c r="H900" s="3"/>
      <c r="I900" s="3"/>
      <c r="AA900" s="129"/>
      <c r="AB900" s="129"/>
      <c r="AC900" s="129"/>
      <c r="AD900" s="129"/>
    </row>
    <row r="901" spans="1:30" s="1" customFormat="1" ht="6" customHeight="1">
      <c r="A901" s="57"/>
      <c r="R901" s="57"/>
      <c r="AA901" s="129"/>
      <c r="AB901" s="129"/>
      <c r="AC901" s="129"/>
      <c r="AD901" s="129"/>
    </row>
    <row r="902" spans="1:30" s="1" customFormat="1" ht="15">
      <c r="A902" s="57"/>
      <c r="D902" s="14" t="s">
        <v>5373</v>
      </c>
      <c r="R902" s="57"/>
      <c r="AA902" s="129"/>
      <c r="AB902" s="129"/>
      <c r="AC902" s="129"/>
      <c r="AD902" s="129"/>
    </row>
    <row r="903" spans="1:30" s="1" customFormat="1" ht="18" customHeight="1">
      <c r="A903" s="57"/>
      <c r="D903" s="150" t="s">
        <v>6382</v>
      </c>
      <c r="E903" s="151"/>
      <c r="F903" s="151"/>
      <c r="G903" s="151"/>
      <c r="H903" s="151"/>
      <c r="I903" s="151"/>
      <c r="J903" s="151"/>
      <c r="K903" s="151"/>
      <c r="L903" s="151"/>
      <c r="M903" s="151"/>
      <c r="N903" s="151"/>
      <c r="O903" s="151"/>
      <c r="P903" s="152"/>
      <c r="R903" s="57"/>
      <c r="AA903" s="129"/>
      <c r="AB903" s="129"/>
      <c r="AC903" s="129"/>
      <c r="AD903" s="129"/>
    </row>
    <row r="904" spans="1:30" s="1" customFormat="1" ht="27.75" customHeight="1">
      <c r="A904" s="57"/>
      <c r="C904" s="57"/>
      <c r="D904" s="153"/>
      <c r="E904" s="153"/>
      <c r="F904" s="153"/>
      <c r="G904" s="153"/>
      <c r="H904" s="153"/>
      <c r="I904" s="153"/>
      <c r="J904" s="153"/>
      <c r="K904" s="153"/>
      <c r="L904" s="153"/>
      <c r="M904" s="153"/>
      <c r="N904" s="153"/>
      <c r="O904" s="153"/>
      <c r="P904" s="153"/>
      <c r="R904" s="57"/>
      <c r="AA904" s="129"/>
      <c r="AB904" s="129"/>
      <c r="AC904" s="129"/>
      <c r="AD904" s="129"/>
    </row>
    <row r="907" spans="1:30" s="1" customFormat="1" ht="33" customHeight="1">
      <c r="A907" s="9"/>
      <c r="C907" s="154" t="s">
        <v>5593</v>
      </c>
      <c r="D907" s="155"/>
      <c r="E907" s="155"/>
      <c r="F907" s="155"/>
      <c r="G907" s="155"/>
      <c r="H907" s="155"/>
      <c r="I907" s="155"/>
      <c r="J907" s="155"/>
      <c r="K907" s="155"/>
      <c r="L907" s="155"/>
      <c r="M907" s="155"/>
      <c r="N907" s="155"/>
      <c r="O907" s="155"/>
      <c r="P907" s="156"/>
      <c r="R907" s="9"/>
      <c r="AA907" s="129"/>
      <c r="AB907" s="129"/>
      <c r="AC907" s="129"/>
      <c r="AD907" s="129"/>
    </row>
    <row r="909" spans="1:30">
      <c r="C909" s="16" t="s">
        <v>5372</v>
      </c>
      <c r="D909" s="12" t="s">
        <v>5750</v>
      </c>
    </row>
    <row r="910" spans="1:30" s="1" customFormat="1" ht="9" customHeight="1">
      <c r="AA910" s="129"/>
      <c r="AB910" s="129"/>
      <c r="AC910" s="129"/>
      <c r="AD910" s="129"/>
    </row>
    <row r="911" spans="1:30" s="1" customFormat="1" ht="18" customHeight="1">
      <c r="A911" s="57"/>
      <c r="D911" s="1" t="s">
        <v>5384</v>
      </c>
      <c r="R911" s="57"/>
      <c r="AA911" s="129"/>
      <c r="AB911" s="129"/>
      <c r="AC911" s="129"/>
      <c r="AD911" s="129"/>
    </row>
    <row r="912" spans="1:30" s="1" customFormat="1" ht="18" customHeight="1">
      <c r="A912" s="57"/>
      <c r="D912" s="2" t="s">
        <v>5385</v>
      </c>
      <c r="E912" s="12" t="s">
        <v>5751</v>
      </c>
      <c r="G912" s="2"/>
      <c r="H912" s="2"/>
      <c r="I912" s="2"/>
      <c r="J912" s="2"/>
      <c r="K912" s="2"/>
      <c r="L912" s="2"/>
      <c r="M912" s="2"/>
      <c r="R912" s="57"/>
      <c r="AA912" s="129"/>
      <c r="AB912" s="129"/>
      <c r="AC912" s="129"/>
      <c r="AD912" s="129"/>
    </row>
    <row r="913" spans="1:30" s="1" customFormat="1" ht="18" customHeight="1">
      <c r="A913" s="57"/>
      <c r="D913" s="2" t="s">
        <v>5387</v>
      </c>
      <c r="E913" s="1" t="s">
        <v>5598</v>
      </c>
      <c r="G913" s="2"/>
      <c r="H913" s="2"/>
      <c r="I913" s="2"/>
      <c r="J913" s="2"/>
      <c r="K913" s="2"/>
      <c r="L913" s="2"/>
      <c r="M913" s="2"/>
      <c r="R913" s="57"/>
      <c r="AA913" s="129"/>
      <c r="AB913" s="129"/>
      <c r="AC913" s="129"/>
      <c r="AD913" s="129"/>
    </row>
    <row r="914" spans="1:30" s="1" customFormat="1" ht="9" customHeight="1">
      <c r="A914" s="57"/>
      <c r="D914" s="1" t="s">
        <v>5401</v>
      </c>
      <c r="R914" s="57"/>
      <c r="AA914" s="129"/>
      <c r="AB914" s="129"/>
      <c r="AC914" s="129"/>
      <c r="AD914" s="129"/>
    </row>
    <row r="915" spans="1:30" s="1" customFormat="1">
      <c r="A915" s="9"/>
      <c r="D915" s="14" t="s">
        <v>5402</v>
      </c>
      <c r="R915" s="9"/>
      <c r="AA915" s="129"/>
      <c r="AB915" s="129"/>
      <c r="AC915" s="129"/>
      <c r="AD915" s="129"/>
    </row>
    <row r="916" spans="1:30" s="1" customFormat="1" ht="18" customHeight="1">
      <c r="A916" s="9"/>
      <c r="D916" s="145" t="s">
        <v>5403</v>
      </c>
      <c r="E916" s="146"/>
      <c r="R916" s="9"/>
      <c r="AA916" s="129"/>
      <c r="AB916" s="129"/>
      <c r="AC916" s="129"/>
      <c r="AD916" s="129"/>
    </row>
    <row r="917" spans="1:30" s="1" customFormat="1" ht="27.75" customHeight="1">
      <c r="A917" s="9"/>
      <c r="D917" s="147"/>
      <c r="E917" s="148"/>
      <c r="R917" s="9"/>
      <c r="AA917" s="129"/>
      <c r="AB917" s="129"/>
      <c r="AC917" s="129"/>
      <c r="AD917" s="129"/>
    </row>
    <row r="919" spans="1:30">
      <c r="C919" s="16" t="s">
        <v>5404</v>
      </c>
      <c r="D919" s="12" t="s">
        <v>5752</v>
      </c>
    </row>
    <row r="920" spans="1:30" s="1" customFormat="1" ht="9" customHeight="1">
      <c r="AA920" s="129"/>
      <c r="AB920" s="129"/>
      <c r="AC920" s="129"/>
      <c r="AD920" s="129"/>
    </row>
    <row r="921" spans="1:30" s="1" customFormat="1" ht="18" customHeight="1">
      <c r="A921" s="57"/>
      <c r="D921" s="1" t="s">
        <v>5384</v>
      </c>
      <c r="R921" s="57"/>
      <c r="AA921" s="129"/>
      <c r="AB921" s="129"/>
      <c r="AC921" s="129"/>
      <c r="AD921" s="129"/>
    </row>
    <row r="922" spans="1:30" s="1" customFormat="1" ht="18" customHeight="1">
      <c r="A922" s="57"/>
      <c r="D922" s="2" t="s">
        <v>5385</v>
      </c>
      <c r="E922" s="12" t="s">
        <v>5751</v>
      </c>
      <c r="G922" s="2"/>
      <c r="H922" s="2"/>
      <c r="I922" s="2"/>
      <c r="J922" s="2"/>
      <c r="K922" s="2"/>
      <c r="L922" s="2"/>
      <c r="M922" s="2"/>
      <c r="R922" s="57"/>
      <c r="AA922" s="129"/>
      <c r="AB922" s="129"/>
      <c r="AC922" s="129"/>
      <c r="AD922" s="129"/>
    </row>
    <row r="923" spans="1:30" s="1" customFormat="1" ht="18" customHeight="1">
      <c r="A923" s="57"/>
      <c r="D923" s="2" t="s">
        <v>5387</v>
      </c>
      <c r="E923" s="1" t="s">
        <v>5598</v>
      </c>
      <c r="G923" s="2"/>
      <c r="H923" s="2"/>
      <c r="I923" s="2"/>
      <c r="J923" s="2"/>
      <c r="K923" s="2"/>
      <c r="L923" s="2"/>
      <c r="M923" s="2"/>
      <c r="R923" s="57"/>
      <c r="AA923" s="129"/>
      <c r="AB923" s="129"/>
      <c r="AC923" s="129"/>
      <c r="AD923" s="129"/>
    </row>
    <row r="924" spans="1:30" s="1" customFormat="1" ht="9" customHeight="1">
      <c r="A924" s="57"/>
      <c r="D924" s="1" t="s">
        <v>5401</v>
      </c>
      <c r="R924" s="57"/>
      <c r="AA924" s="129"/>
      <c r="AB924" s="129"/>
      <c r="AC924" s="129"/>
      <c r="AD924" s="129"/>
    </row>
    <row r="925" spans="1:30" s="1" customFormat="1">
      <c r="A925" s="9"/>
      <c r="D925" s="14" t="s">
        <v>5402</v>
      </c>
      <c r="R925" s="9"/>
      <c r="AA925" s="129"/>
      <c r="AB925" s="129"/>
      <c r="AC925" s="129"/>
      <c r="AD925" s="129"/>
    </row>
    <row r="926" spans="1:30" s="1" customFormat="1" ht="18" customHeight="1">
      <c r="A926" s="9"/>
      <c r="D926" s="145" t="s">
        <v>5403</v>
      </c>
      <c r="E926" s="146"/>
      <c r="R926" s="9"/>
      <c r="AA926" s="129"/>
      <c r="AB926" s="129"/>
      <c r="AC926" s="129"/>
      <c r="AD926" s="129"/>
    </row>
    <row r="927" spans="1:30" s="1" customFormat="1" ht="27.75" customHeight="1">
      <c r="A927" s="9"/>
      <c r="D927" s="147"/>
      <c r="E927" s="148"/>
      <c r="R927" s="9"/>
      <c r="AA927" s="129"/>
      <c r="AB927" s="129"/>
      <c r="AC927" s="129"/>
      <c r="AD927" s="129"/>
    </row>
    <row r="929" spans="1:30">
      <c r="C929" s="16" t="s">
        <v>5441</v>
      </c>
      <c r="D929" s="12" t="s">
        <v>5753</v>
      </c>
    </row>
    <row r="930" spans="1:30" s="1" customFormat="1" ht="9" customHeight="1">
      <c r="AA930" s="129"/>
      <c r="AB930" s="129"/>
      <c r="AC930" s="129"/>
      <c r="AD930" s="129"/>
    </row>
    <row r="931" spans="1:30" s="1" customFormat="1" ht="18" customHeight="1">
      <c r="A931" s="57"/>
      <c r="D931" s="1" t="s">
        <v>5384</v>
      </c>
      <c r="R931" s="57"/>
      <c r="AA931" s="129"/>
      <c r="AB931" s="129"/>
      <c r="AC931" s="129"/>
      <c r="AD931" s="129"/>
    </row>
    <row r="932" spans="1:30" s="1" customFormat="1" ht="18" customHeight="1">
      <c r="A932" s="57"/>
      <c r="D932" s="2" t="s">
        <v>5385</v>
      </c>
      <c r="E932" s="12" t="s">
        <v>5751</v>
      </c>
      <c r="G932" s="2"/>
      <c r="H932" s="2"/>
      <c r="I932" s="2"/>
      <c r="J932" s="2"/>
      <c r="K932" s="2"/>
      <c r="L932" s="2"/>
      <c r="M932" s="2"/>
      <c r="R932" s="57"/>
      <c r="AA932" s="129"/>
      <c r="AB932" s="129"/>
      <c r="AC932" s="129"/>
      <c r="AD932" s="129"/>
    </row>
    <row r="933" spans="1:30" s="1" customFormat="1" ht="18" customHeight="1">
      <c r="A933" s="57"/>
      <c r="D933" s="2" t="s">
        <v>5387</v>
      </c>
      <c r="E933" s="1" t="s">
        <v>5598</v>
      </c>
      <c r="G933" s="2"/>
      <c r="H933" s="2"/>
      <c r="I933" s="2"/>
      <c r="J933" s="2"/>
      <c r="K933" s="2"/>
      <c r="L933" s="2"/>
      <c r="M933" s="2"/>
      <c r="R933" s="57"/>
      <c r="AA933" s="129"/>
      <c r="AB933" s="129"/>
      <c r="AC933" s="129"/>
      <c r="AD933" s="129"/>
    </row>
    <row r="934" spans="1:30" s="1" customFormat="1" ht="9" customHeight="1">
      <c r="A934" s="57"/>
      <c r="D934" s="1" t="s">
        <v>5401</v>
      </c>
      <c r="R934" s="57"/>
      <c r="AA934" s="129"/>
      <c r="AB934" s="129"/>
      <c r="AC934" s="129"/>
      <c r="AD934" s="129"/>
    </row>
    <row r="935" spans="1:30" s="1" customFormat="1">
      <c r="A935" s="9"/>
      <c r="D935" s="14" t="s">
        <v>5402</v>
      </c>
      <c r="R935" s="9"/>
      <c r="AA935" s="129"/>
      <c r="AB935" s="129"/>
      <c r="AC935" s="129"/>
      <c r="AD935" s="129"/>
    </row>
    <row r="936" spans="1:30" s="1" customFormat="1" ht="18" customHeight="1">
      <c r="A936" s="9"/>
      <c r="D936" s="145" t="s">
        <v>5403</v>
      </c>
      <c r="E936" s="146"/>
      <c r="R936" s="9"/>
      <c r="AA936" s="129"/>
      <c r="AB936" s="129"/>
      <c r="AC936" s="129"/>
      <c r="AD936" s="129"/>
    </row>
    <row r="937" spans="1:30" s="1" customFormat="1" ht="27.75" customHeight="1">
      <c r="A937" s="9"/>
      <c r="D937" s="147"/>
      <c r="E937" s="148"/>
      <c r="R937" s="9"/>
      <c r="AA937" s="129"/>
      <c r="AB937" s="129"/>
      <c r="AC937" s="129"/>
      <c r="AD937" s="129"/>
    </row>
    <row r="940" spans="1:30" s="1" customFormat="1" ht="33" customHeight="1">
      <c r="A940" s="9"/>
      <c r="C940" s="154" t="s">
        <v>5754</v>
      </c>
      <c r="D940" s="155"/>
      <c r="E940" s="155"/>
      <c r="F940" s="155"/>
      <c r="G940" s="155"/>
      <c r="H940" s="155"/>
      <c r="I940" s="155"/>
      <c r="J940" s="155"/>
      <c r="K940" s="155"/>
      <c r="L940" s="155"/>
      <c r="M940" s="155"/>
      <c r="N940" s="155"/>
      <c r="O940" s="155"/>
      <c r="P940" s="156"/>
      <c r="R940" s="9"/>
      <c r="AA940" s="129"/>
      <c r="AB940" s="129"/>
      <c r="AC940" s="129"/>
      <c r="AD940" s="129"/>
    </row>
    <row r="942" spans="1:30">
      <c r="C942" s="16" t="s">
        <v>5560</v>
      </c>
      <c r="D942" s="12" t="s">
        <v>5755</v>
      </c>
    </row>
    <row r="943" spans="1:30" s="1" customFormat="1" ht="9" customHeight="1">
      <c r="AA943" s="129"/>
      <c r="AB943" s="129"/>
      <c r="AC943" s="129"/>
      <c r="AD943" s="129"/>
    </row>
    <row r="944" spans="1:30" s="1" customFormat="1" ht="18" customHeight="1">
      <c r="A944" s="57"/>
      <c r="D944" s="1" t="s">
        <v>5384</v>
      </c>
      <c r="R944" s="57"/>
      <c r="AA944" s="129"/>
      <c r="AB944" s="129"/>
      <c r="AC944" s="129"/>
      <c r="AD944" s="129"/>
    </row>
    <row r="945" spans="1:30" s="1" customFormat="1" ht="18" customHeight="1">
      <c r="A945" s="57"/>
      <c r="D945" s="2" t="s">
        <v>5385</v>
      </c>
      <c r="E945" s="12" t="s">
        <v>5756</v>
      </c>
      <c r="G945" s="2"/>
      <c r="H945" s="2"/>
      <c r="I945" s="2"/>
      <c r="J945" s="2"/>
      <c r="K945" s="2"/>
      <c r="L945" s="2"/>
      <c r="M945" s="2"/>
      <c r="R945" s="57"/>
      <c r="AA945" s="129"/>
      <c r="AB945" s="129"/>
      <c r="AC945" s="129"/>
      <c r="AD945" s="129"/>
    </row>
    <row r="946" spans="1:30" s="1" customFormat="1" ht="18" customHeight="1">
      <c r="A946" s="57"/>
      <c r="D946" s="2" t="s">
        <v>5387</v>
      </c>
      <c r="E946" s="1" t="s">
        <v>5757</v>
      </c>
      <c r="G946" s="2"/>
      <c r="H946" s="2"/>
      <c r="I946" s="2"/>
      <c r="J946" s="2"/>
      <c r="K946" s="2"/>
      <c r="L946" s="2"/>
      <c r="M946" s="2"/>
      <c r="R946" s="57"/>
      <c r="AA946" s="129"/>
      <c r="AB946" s="129"/>
      <c r="AC946" s="129"/>
      <c r="AD946" s="129"/>
    </row>
    <row r="947" spans="1:30" s="1" customFormat="1" ht="18" customHeight="1">
      <c r="A947" s="57"/>
      <c r="D947" s="2" t="s">
        <v>5389</v>
      </c>
      <c r="E947" s="1" t="s">
        <v>5758</v>
      </c>
      <c r="G947" s="2"/>
      <c r="H947" s="2"/>
      <c r="I947" s="2"/>
      <c r="J947" s="2"/>
      <c r="K947" s="2"/>
      <c r="L947" s="2"/>
      <c r="M947" s="2"/>
      <c r="R947" s="57"/>
      <c r="AA947" s="129"/>
      <c r="AB947" s="129"/>
      <c r="AC947" s="129"/>
      <c r="AD947" s="129"/>
    </row>
    <row r="948" spans="1:30" s="1" customFormat="1" ht="18" customHeight="1">
      <c r="A948" s="57"/>
      <c r="D948" s="2" t="s">
        <v>5391</v>
      </c>
      <c r="E948" s="12" t="s">
        <v>5612</v>
      </c>
      <c r="F948" s="12"/>
      <c r="G948" s="12"/>
      <c r="H948" s="12"/>
      <c r="I948" s="12"/>
      <c r="R948" s="57"/>
      <c r="AA948" s="129"/>
      <c r="AB948" s="129"/>
      <c r="AC948" s="129"/>
      <c r="AD948" s="129"/>
    </row>
    <row r="949" spans="1:30" s="1" customFormat="1" ht="9" customHeight="1">
      <c r="A949" s="57"/>
      <c r="D949" s="1" t="s">
        <v>5401</v>
      </c>
      <c r="R949" s="57"/>
      <c r="AA949" s="129"/>
      <c r="AB949" s="129"/>
      <c r="AC949" s="129"/>
      <c r="AD949" s="129"/>
    </row>
    <row r="950" spans="1:30" s="1" customFormat="1">
      <c r="A950" s="9"/>
      <c r="D950" s="14" t="s">
        <v>5402</v>
      </c>
      <c r="R950" s="9"/>
      <c r="AA950" s="129"/>
      <c r="AB950" s="129"/>
      <c r="AC950" s="129"/>
      <c r="AD950" s="129"/>
    </row>
    <row r="951" spans="1:30" s="1" customFormat="1" ht="18" customHeight="1">
      <c r="A951" s="9"/>
      <c r="D951" s="145" t="s">
        <v>5403</v>
      </c>
      <c r="E951" s="146"/>
      <c r="R951" s="9"/>
      <c r="AA951" s="129"/>
      <c r="AB951" s="129"/>
      <c r="AC951" s="129"/>
      <c r="AD951" s="129"/>
    </row>
    <row r="952" spans="1:30" s="1" customFormat="1" ht="27.75" customHeight="1">
      <c r="A952" s="9"/>
      <c r="D952" s="147"/>
      <c r="E952" s="148"/>
      <c r="R952" s="9"/>
      <c r="AA952" s="129" t="b">
        <f>D952="④"</f>
        <v>0</v>
      </c>
      <c r="AB952" s="129"/>
      <c r="AC952" s="129"/>
      <c r="AD952" s="129"/>
    </row>
    <row r="953" spans="1:30" s="1" customFormat="1" ht="6" customHeight="1">
      <c r="A953" s="57"/>
      <c r="R953" s="57"/>
      <c r="AA953" s="129"/>
      <c r="AB953" s="129"/>
      <c r="AC953" s="129"/>
      <c r="AD953" s="129"/>
    </row>
    <row r="954" spans="1:30" s="1" customFormat="1" ht="15">
      <c r="A954" s="57"/>
      <c r="D954" s="14" t="s">
        <v>5373</v>
      </c>
      <c r="R954" s="57"/>
      <c r="AA954" s="129"/>
      <c r="AB954" s="129"/>
      <c r="AC954" s="129"/>
      <c r="AD954" s="129"/>
    </row>
    <row r="955" spans="1:30" s="1" customFormat="1" ht="18" customHeight="1">
      <c r="A955" s="57"/>
      <c r="D955" s="150" t="s">
        <v>5630</v>
      </c>
      <c r="E955" s="151"/>
      <c r="F955" s="151"/>
      <c r="G955" s="151"/>
      <c r="H955" s="151"/>
      <c r="I955" s="151"/>
      <c r="J955" s="151"/>
      <c r="K955" s="151"/>
      <c r="L955" s="151"/>
      <c r="M955" s="151"/>
      <c r="N955" s="151"/>
      <c r="O955" s="151"/>
      <c r="P955" s="152"/>
      <c r="R955" s="57"/>
      <c r="AA955" s="129"/>
      <c r="AB955" s="129"/>
      <c r="AC955" s="129"/>
      <c r="AD955" s="129"/>
    </row>
    <row r="956" spans="1:30" s="1" customFormat="1" ht="27.75" customHeight="1">
      <c r="A956" s="57"/>
      <c r="C956" s="57"/>
      <c r="D956" s="153"/>
      <c r="E956" s="153"/>
      <c r="F956" s="153"/>
      <c r="G956" s="153"/>
      <c r="H956" s="153"/>
      <c r="I956" s="153"/>
      <c r="J956" s="153"/>
      <c r="K956" s="153"/>
      <c r="L956" s="153"/>
      <c r="M956" s="153"/>
      <c r="N956" s="153"/>
      <c r="O956" s="153"/>
      <c r="P956" s="153"/>
      <c r="R956" s="57"/>
      <c r="AA956" s="129"/>
      <c r="AB956" s="129"/>
      <c r="AC956" s="129"/>
      <c r="AD956" s="129"/>
    </row>
    <row r="958" spans="1:30">
      <c r="C958" s="16" t="s">
        <v>5561</v>
      </c>
      <c r="D958" s="12" t="s">
        <v>5759</v>
      </c>
    </row>
    <row r="959" spans="1:30">
      <c r="C959" s="16"/>
      <c r="D959" s="12" t="s">
        <v>5604</v>
      </c>
    </row>
    <row r="960" spans="1:30" s="1" customFormat="1" ht="9" customHeight="1">
      <c r="AA960" s="129"/>
      <c r="AB960" s="129"/>
      <c r="AC960" s="129"/>
      <c r="AD960" s="129"/>
    </row>
    <row r="961" spans="1:30" s="1" customFormat="1" ht="18" customHeight="1">
      <c r="A961" s="57"/>
      <c r="D961" s="1" t="s">
        <v>5384</v>
      </c>
      <c r="R961" s="57"/>
      <c r="AA961" s="129"/>
      <c r="AB961" s="129"/>
      <c r="AC961" s="129"/>
      <c r="AD961" s="129"/>
    </row>
    <row r="962" spans="1:30" s="1" customFormat="1" ht="18" customHeight="1">
      <c r="A962" s="57"/>
      <c r="D962" s="2" t="s">
        <v>5385</v>
      </c>
      <c r="E962" s="1" t="s">
        <v>6438</v>
      </c>
      <c r="G962" s="2"/>
      <c r="H962" s="2"/>
      <c r="I962" s="2"/>
      <c r="J962" s="2"/>
      <c r="K962" s="2"/>
      <c r="L962" s="2"/>
      <c r="M962" s="2"/>
      <c r="R962" s="57"/>
      <c r="AA962" s="129"/>
      <c r="AB962" s="129"/>
      <c r="AC962" s="129"/>
      <c r="AD962" s="129"/>
    </row>
    <row r="963" spans="1:30" s="1" customFormat="1" ht="18" customHeight="1">
      <c r="A963" s="57"/>
      <c r="D963" s="2" t="s">
        <v>5387</v>
      </c>
      <c r="E963" s="1" t="s">
        <v>6439</v>
      </c>
      <c r="G963" s="2"/>
      <c r="H963" s="2"/>
      <c r="I963" s="2"/>
      <c r="J963" s="2"/>
      <c r="K963" s="2"/>
      <c r="L963" s="2"/>
      <c r="M963" s="2"/>
      <c r="R963" s="57"/>
      <c r="AA963" s="129"/>
      <c r="AB963" s="129"/>
      <c r="AC963" s="129"/>
      <c r="AD963" s="129"/>
    </row>
    <row r="964" spans="1:30" s="1" customFormat="1" ht="18" customHeight="1">
      <c r="A964" s="57"/>
      <c r="D964" s="2" t="s">
        <v>5389</v>
      </c>
      <c r="E964" s="1" t="s">
        <v>6440</v>
      </c>
      <c r="G964" s="2"/>
      <c r="H964" s="2"/>
      <c r="I964" s="2"/>
      <c r="J964" s="2"/>
      <c r="K964" s="2"/>
      <c r="L964" s="2"/>
      <c r="M964" s="2"/>
      <c r="R964" s="57"/>
      <c r="AA964" s="129"/>
      <c r="AB964" s="129"/>
      <c r="AC964" s="129"/>
      <c r="AD964" s="129"/>
    </row>
    <row r="965" spans="1:30" s="1" customFormat="1" ht="18" customHeight="1">
      <c r="A965" s="57"/>
      <c r="D965" s="2" t="s">
        <v>5391</v>
      </c>
      <c r="E965" s="1" t="s">
        <v>6441</v>
      </c>
      <c r="G965" s="2"/>
      <c r="H965" s="2"/>
      <c r="I965" s="2"/>
      <c r="J965" s="2"/>
      <c r="K965" s="2"/>
      <c r="L965" s="2"/>
      <c r="M965" s="2"/>
      <c r="R965" s="57"/>
      <c r="AA965" s="129"/>
      <c r="AB965" s="129"/>
      <c r="AC965" s="129"/>
      <c r="AD965" s="129"/>
    </row>
    <row r="966" spans="1:30" s="1" customFormat="1" ht="18" customHeight="1">
      <c r="A966" s="57"/>
      <c r="D966" s="2" t="s">
        <v>5393</v>
      </c>
      <c r="E966" s="12" t="s">
        <v>5760</v>
      </c>
      <c r="F966" s="12"/>
      <c r="G966" s="12"/>
      <c r="H966" s="12"/>
      <c r="I966" s="12"/>
      <c r="R966" s="57"/>
      <c r="AA966" s="129"/>
      <c r="AB966" s="129"/>
      <c r="AC966" s="129"/>
      <c r="AD966" s="129"/>
    </row>
    <row r="967" spans="1:30" s="1" customFormat="1" ht="9" customHeight="1">
      <c r="A967" s="57"/>
      <c r="D967" s="1" t="s">
        <v>5401</v>
      </c>
      <c r="R967" s="57"/>
      <c r="AA967" s="129"/>
      <c r="AB967" s="129"/>
      <c r="AC967" s="129"/>
      <c r="AD967" s="129"/>
    </row>
    <row r="968" spans="1:30" s="1" customFormat="1">
      <c r="A968" s="9"/>
      <c r="D968" s="14" t="s">
        <v>5402</v>
      </c>
      <c r="R968" s="9"/>
      <c r="AA968" s="129"/>
      <c r="AB968" s="129"/>
      <c r="AC968" s="129"/>
      <c r="AD968" s="129"/>
    </row>
    <row r="969" spans="1:30" s="1" customFormat="1" ht="18" customHeight="1">
      <c r="A969" s="9"/>
      <c r="D969" s="145" t="s">
        <v>5403</v>
      </c>
      <c r="E969" s="146"/>
      <c r="R969" s="9"/>
      <c r="AA969" s="129"/>
      <c r="AB969" s="129"/>
      <c r="AC969" s="129"/>
      <c r="AD969" s="129"/>
    </row>
    <row r="970" spans="1:30" s="1" customFormat="1" ht="27.75" customHeight="1">
      <c r="A970" s="9"/>
      <c r="D970" s="147"/>
      <c r="E970" s="148"/>
      <c r="R970" s="9"/>
      <c r="AA970" s="129"/>
      <c r="AB970" s="129"/>
      <c r="AC970" s="129"/>
      <c r="AD970" s="129"/>
    </row>
    <row r="972" spans="1:30">
      <c r="C972" s="16" t="s">
        <v>5761</v>
      </c>
      <c r="D972" s="12" t="s">
        <v>6383</v>
      </c>
    </row>
    <row r="973" spans="1:30">
      <c r="C973" s="16"/>
      <c r="D973" s="12" t="s">
        <v>5604</v>
      </c>
    </row>
    <row r="974" spans="1:30" s="1" customFormat="1" ht="9" customHeight="1">
      <c r="AA974" s="129"/>
      <c r="AB974" s="129"/>
      <c r="AC974" s="129"/>
      <c r="AD974" s="129"/>
    </row>
    <row r="975" spans="1:30" s="1" customFormat="1" ht="18" customHeight="1">
      <c r="A975" s="57"/>
      <c r="D975" s="1" t="s">
        <v>5384</v>
      </c>
      <c r="R975" s="57"/>
      <c r="AA975" s="129"/>
      <c r="AB975" s="129"/>
      <c r="AC975" s="129"/>
      <c r="AD975" s="129"/>
    </row>
    <row r="976" spans="1:30" s="1" customFormat="1" ht="18" customHeight="1">
      <c r="A976" s="57"/>
      <c r="D976" s="2" t="s">
        <v>5385</v>
      </c>
      <c r="E976" s="1" t="s">
        <v>6438</v>
      </c>
      <c r="G976" s="2"/>
      <c r="H976" s="2"/>
      <c r="I976" s="2"/>
      <c r="J976" s="2"/>
      <c r="K976" s="2"/>
      <c r="L976" s="2"/>
      <c r="M976" s="2"/>
      <c r="R976" s="57"/>
      <c r="AA976" s="129"/>
      <c r="AB976" s="129"/>
      <c r="AC976" s="129"/>
      <c r="AD976" s="129"/>
    </row>
    <row r="977" spans="1:30" s="1" customFormat="1" ht="18" customHeight="1">
      <c r="A977" s="57"/>
      <c r="D977" s="2" t="s">
        <v>5387</v>
      </c>
      <c r="E977" s="1" t="s">
        <v>6439</v>
      </c>
      <c r="G977" s="2"/>
      <c r="H977" s="2"/>
      <c r="I977" s="2"/>
      <c r="J977" s="2"/>
      <c r="K977" s="2"/>
      <c r="L977" s="2"/>
      <c r="M977" s="2"/>
      <c r="R977" s="57"/>
      <c r="AA977" s="129"/>
      <c r="AB977" s="129"/>
      <c r="AC977" s="129"/>
      <c r="AD977" s="129"/>
    </row>
    <row r="978" spans="1:30" s="1" customFormat="1" ht="18" customHeight="1">
      <c r="A978" s="57"/>
      <c r="D978" s="2" t="s">
        <v>5389</v>
      </c>
      <c r="E978" s="1" t="s">
        <v>6440</v>
      </c>
      <c r="G978" s="2"/>
      <c r="H978" s="2"/>
      <c r="I978" s="2"/>
      <c r="J978" s="2"/>
      <c r="K978" s="2"/>
      <c r="L978" s="2"/>
      <c r="M978" s="2"/>
      <c r="R978" s="57"/>
      <c r="AA978" s="129"/>
      <c r="AB978" s="129"/>
      <c r="AC978" s="129"/>
      <c r="AD978" s="129"/>
    </row>
    <row r="979" spans="1:30" s="1" customFormat="1" ht="18" customHeight="1">
      <c r="A979" s="57"/>
      <c r="D979" s="2" t="s">
        <v>5391</v>
      </c>
      <c r="E979" s="1" t="s">
        <v>6441</v>
      </c>
      <c r="G979" s="2"/>
      <c r="H979" s="2"/>
      <c r="I979" s="2"/>
      <c r="J979" s="2"/>
      <c r="K979" s="2"/>
      <c r="L979" s="2"/>
      <c r="M979" s="2"/>
      <c r="R979" s="57"/>
      <c r="AA979" s="129"/>
      <c r="AB979" s="129"/>
      <c r="AC979" s="129"/>
      <c r="AD979" s="129"/>
    </row>
    <row r="980" spans="1:30" s="1" customFormat="1" ht="18" customHeight="1">
      <c r="A980" s="57"/>
      <c r="D980" s="2" t="s">
        <v>5393</v>
      </c>
      <c r="E980" s="12" t="s">
        <v>5760</v>
      </c>
      <c r="F980" s="12"/>
      <c r="G980" s="12"/>
      <c r="H980" s="12"/>
      <c r="I980" s="12"/>
      <c r="R980" s="57"/>
      <c r="AA980" s="129"/>
      <c r="AB980" s="129"/>
      <c r="AC980" s="129"/>
      <c r="AD980" s="129"/>
    </row>
    <row r="981" spans="1:30" s="1" customFormat="1" ht="9" customHeight="1">
      <c r="A981" s="57"/>
      <c r="D981" s="1" t="s">
        <v>5401</v>
      </c>
      <c r="R981" s="57"/>
      <c r="AA981" s="129"/>
      <c r="AB981" s="129"/>
      <c r="AC981" s="129"/>
      <c r="AD981" s="129"/>
    </row>
    <row r="982" spans="1:30" s="1" customFormat="1">
      <c r="A982" s="9"/>
      <c r="D982" s="14" t="s">
        <v>5402</v>
      </c>
      <c r="R982" s="9"/>
      <c r="AA982" s="129"/>
      <c r="AB982" s="129"/>
      <c r="AC982" s="129"/>
      <c r="AD982" s="129"/>
    </row>
    <row r="983" spans="1:30" s="1" customFormat="1" ht="18" customHeight="1">
      <c r="A983" s="9"/>
      <c r="D983" s="145" t="s">
        <v>5403</v>
      </c>
      <c r="E983" s="146"/>
      <c r="R983" s="9"/>
      <c r="AA983" s="129"/>
      <c r="AB983" s="129"/>
      <c r="AC983" s="129"/>
      <c r="AD983" s="129"/>
    </row>
    <row r="984" spans="1:30" s="1" customFormat="1" ht="27.75" customHeight="1">
      <c r="A984" s="9"/>
      <c r="D984" s="147"/>
      <c r="E984" s="148"/>
      <c r="R984" s="9"/>
      <c r="AA984" s="129"/>
      <c r="AB984" s="129"/>
      <c r="AC984" s="129"/>
      <c r="AD984" s="129"/>
    </row>
    <row r="987" spans="1:30" s="1" customFormat="1" ht="33" customHeight="1">
      <c r="A987" s="9"/>
      <c r="C987" s="154" t="s">
        <v>5762</v>
      </c>
      <c r="D987" s="155"/>
      <c r="E987" s="155"/>
      <c r="F987" s="155"/>
      <c r="G987" s="155"/>
      <c r="H987" s="155"/>
      <c r="I987" s="155"/>
      <c r="J987" s="155"/>
      <c r="K987" s="155"/>
      <c r="L987" s="155"/>
      <c r="M987" s="155"/>
      <c r="N987" s="155"/>
      <c r="O987" s="155"/>
      <c r="P987" s="156"/>
      <c r="R987" s="9"/>
      <c r="AA987" s="129"/>
      <c r="AB987" s="129"/>
      <c r="AC987" s="129"/>
      <c r="AD987" s="129"/>
    </row>
    <row r="989" spans="1:30">
      <c r="C989" s="16" t="s">
        <v>5372</v>
      </c>
      <c r="D989" s="12" t="s">
        <v>5763</v>
      </c>
    </row>
    <row r="990" spans="1:30" s="1" customFormat="1" ht="9" customHeight="1">
      <c r="A990" s="57"/>
      <c r="R990" s="57"/>
      <c r="AA990" s="129"/>
      <c r="AB990" s="129"/>
      <c r="AC990" s="129"/>
      <c r="AD990" s="129"/>
    </row>
    <row r="991" spans="1:30" s="1" customFormat="1" ht="18" customHeight="1">
      <c r="D991" s="1" t="s">
        <v>5384</v>
      </c>
      <c r="AA991" s="129"/>
      <c r="AB991" s="129"/>
      <c r="AC991" s="129"/>
      <c r="AD991" s="129"/>
    </row>
    <row r="992" spans="1:30" s="1" customFormat="1" ht="18" customHeight="1">
      <c r="A992" s="57"/>
      <c r="D992" s="2" t="s">
        <v>0</v>
      </c>
      <c r="E992" s="1" t="s">
        <v>5764</v>
      </c>
      <c r="J992" s="2"/>
      <c r="R992" s="57"/>
      <c r="AA992" s="129"/>
      <c r="AB992" s="129"/>
      <c r="AC992" s="129"/>
      <c r="AD992" s="129"/>
    </row>
    <row r="993" spans="1:30" s="1" customFormat="1" ht="18" customHeight="1">
      <c r="D993" s="2" t="s">
        <v>1</v>
      </c>
      <c r="E993" s="1" t="s">
        <v>5765</v>
      </c>
      <c r="J993" s="2"/>
      <c r="AA993" s="129"/>
      <c r="AB993" s="129"/>
      <c r="AC993" s="129"/>
      <c r="AD993" s="129"/>
    </row>
    <row r="994" spans="1:30" s="1" customFormat="1" ht="18" customHeight="1">
      <c r="D994" s="2" t="s">
        <v>2</v>
      </c>
      <c r="E994" s="1" t="s">
        <v>5766</v>
      </c>
      <c r="J994" s="2"/>
      <c r="AA994" s="129"/>
      <c r="AB994" s="129"/>
      <c r="AC994" s="129"/>
      <c r="AD994" s="129"/>
    </row>
    <row r="995" spans="1:30" s="1" customFormat="1" ht="18" customHeight="1">
      <c r="D995" s="2" t="s">
        <v>3</v>
      </c>
      <c r="E995" s="1" t="s">
        <v>5767</v>
      </c>
      <c r="J995" s="2"/>
      <c r="AA995" s="129"/>
      <c r="AB995" s="129"/>
      <c r="AC995" s="129"/>
      <c r="AD995" s="129"/>
    </row>
    <row r="996" spans="1:30" s="1" customFormat="1" ht="18" customHeight="1">
      <c r="D996" s="2" t="s">
        <v>4</v>
      </c>
      <c r="E996" s="1" t="s">
        <v>5454</v>
      </c>
      <c r="J996" s="2"/>
      <c r="AA996" s="129"/>
      <c r="AB996" s="129"/>
      <c r="AC996" s="129"/>
      <c r="AD996" s="129"/>
    </row>
    <row r="997" spans="1:30" s="1" customFormat="1" ht="18" customHeight="1">
      <c r="D997" s="17" t="s">
        <v>5</v>
      </c>
      <c r="E997" s="1" t="s">
        <v>6067</v>
      </c>
      <c r="J997" s="2"/>
      <c r="AA997" s="129"/>
      <c r="AB997" s="129"/>
      <c r="AC997" s="129"/>
      <c r="AD997" s="129"/>
    </row>
    <row r="998" spans="1:30" s="1" customFormat="1" ht="9" customHeight="1">
      <c r="D998" s="1" t="s">
        <v>5401</v>
      </c>
      <c r="AA998" s="129"/>
      <c r="AB998" s="129"/>
      <c r="AC998" s="129"/>
      <c r="AD998" s="129"/>
    </row>
    <row r="999" spans="1:30" s="1" customFormat="1">
      <c r="D999" s="14" t="s">
        <v>5440</v>
      </c>
      <c r="AA999" s="129"/>
      <c r="AB999" s="129"/>
      <c r="AC999" s="129"/>
      <c r="AD999" s="129"/>
    </row>
    <row r="1000" spans="1:30" s="1" customFormat="1" ht="18" customHeight="1">
      <c r="D1000" s="145" t="s">
        <v>5403</v>
      </c>
      <c r="E1000" s="149"/>
      <c r="F1000" s="149"/>
      <c r="G1000" s="149"/>
      <c r="H1000" s="149"/>
      <c r="I1000" s="149"/>
      <c r="J1000" s="30"/>
      <c r="AA1000" s="129"/>
      <c r="AB1000" s="129"/>
      <c r="AC1000" s="129"/>
      <c r="AD1000" s="129"/>
    </row>
    <row r="1001" spans="1:30" s="1" customFormat="1" ht="27.75" customHeight="1">
      <c r="D1001" s="3"/>
      <c r="E1001" s="3"/>
      <c r="F1001" s="3"/>
      <c r="G1001" s="3"/>
      <c r="H1001" s="3"/>
      <c r="I1001" s="3"/>
      <c r="J1001" s="2"/>
      <c r="AA1001" s="129"/>
      <c r="AB1001" s="129"/>
      <c r="AC1001" s="129"/>
      <c r="AD1001" s="129"/>
    </row>
    <row r="1003" spans="1:30" s="1" customFormat="1" ht="15">
      <c r="A1003" s="57"/>
      <c r="D1003" s="14" t="s">
        <v>5373</v>
      </c>
      <c r="R1003" s="57"/>
      <c r="AA1003" s="129"/>
      <c r="AB1003" s="129"/>
      <c r="AC1003" s="129"/>
      <c r="AD1003" s="129"/>
    </row>
    <row r="1004" spans="1:30" s="1" customFormat="1" ht="18" customHeight="1">
      <c r="A1004" s="57"/>
      <c r="D1004" s="150" t="s">
        <v>5768</v>
      </c>
      <c r="E1004" s="151"/>
      <c r="F1004" s="151"/>
      <c r="G1004" s="151"/>
      <c r="H1004" s="151"/>
      <c r="I1004" s="151"/>
      <c r="J1004" s="151"/>
      <c r="K1004" s="151"/>
      <c r="L1004" s="151"/>
      <c r="M1004" s="151"/>
      <c r="N1004" s="151"/>
      <c r="O1004" s="151"/>
      <c r="P1004" s="152"/>
      <c r="R1004" s="57"/>
      <c r="AA1004" s="129">
        <f>COUNTIF($D$1001:$I$1001,"①")</f>
        <v>0</v>
      </c>
      <c r="AB1004" s="129"/>
      <c r="AC1004" s="129"/>
      <c r="AD1004" s="129"/>
    </row>
    <row r="1005" spans="1:30" s="1" customFormat="1" ht="88.5" customHeight="1">
      <c r="A1005" s="57"/>
      <c r="C1005" s="57"/>
      <c r="D1005" s="153"/>
      <c r="E1005" s="153"/>
      <c r="F1005" s="153"/>
      <c r="G1005" s="153"/>
      <c r="H1005" s="153"/>
      <c r="I1005" s="153"/>
      <c r="J1005" s="153"/>
      <c r="K1005" s="153"/>
      <c r="L1005" s="153"/>
      <c r="M1005" s="153"/>
      <c r="N1005" s="153"/>
      <c r="O1005" s="153"/>
      <c r="P1005" s="153"/>
      <c r="R1005" s="57"/>
      <c r="AA1005" s="129"/>
      <c r="AB1005" s="129"/>
      <c r="AC1005" s="129"/>
      <c r="AD1005" s="129"/>
    </row>
    <row r="1007" spans="1:30" s="1" customFormat="1" ht="15">
      <c r="A1007" s="57"/>
      <c r="D1007" s="14" t="s">
        <v>5373</v>
      </c>
      <c r="R1007" s="57"/>
      <c r="AA1007" s="129">
        <f>COUNTIF($D$1001:$I$1001,"②")</f>
        <v>0</v>
      </c>
      <c r="AB1007" s="129"/>
      <c r="AC1007" s="129"/>
      <c r="AD1007" s="129"/>
    </row>
    <row r="1008" spans="1:30" s="1" customFormat="1" ht="18" customHeight="1">
      <c r="A1008" s="57"/>
      <c r="D1008" s="150" t="s">
        <v>5769</v>
      </c>
      <c r="E1008" s="151"/>
      <c r="F1008" s="151"/>
      <c r="G1008" s="151"/>
      <c r="H1008" s="151"/>
      <c r="I1008" s="151"/>
      <c r="J1008" s="151"/>
      <c r="K1008" s="151"/>
      <c r="L1008" s="151"/>
      <c r="M1008" s="151"/>
      <c r="N1008" s="151"/>
      <c r="O1008" s="151"/>
      <c r="P1008" s="152"/>
      <c r="R1008" s="57"/>
      <c r="AA1008" s="129"/>
      <c r="AB1008" s="129"/>
      <c r="AC1008" s="129"/>
      <c r="AD1008" s="129"/>
    </row>
    <row r="1009" spans="1:30" s="1" customFormat="1" ht="88.5" customHeight="1">
      <c r="A1009" s="57"/>
      <c r="C1009" s="57"/>
      <c r="D1009" s="153"/>
      <c r="E1009" s="153"/>
      <c r="F1009" s="153"/>
      <c r="G1009" s="153"/>
      <c r="H1009" s="153"/>
      <c r="I1009" s="153"/>
      <c r="J1009" s="153"/>
      <c r="K1009" s="153"/>
      <c r="L1009" s="153"/>
      <c r="M1009" s="153"/>
      <c r="N1009" s="153"/>
      <c r="O1009" s="153"/>
      <c r="P1009" s="153"/>
      <c r="R1009" s="57"/>
      <c r="AA1009" s="129"/>
      <c r="AB1009" s="129"/>
      <c r="AC1009" s="129"/>
      <c r="AD1009" s="129"/>
    </row>
    <row r="1011" spans="1:30" s="1" customFormat="1" ht="15">
      <c r="A1011" s="57"/>
      <c r="D1011" s="14" t="s">
        <v>5373</v>
      </c>
      <c r="R1011" s="57"/>
      <c r="AA1011" s="129"/>
      <c r="AB1011" s="129"/>
      <c r="AC1011" s="129"/>
      <c r="AD1011" s="129"/>
    </row>
    <row r="1012" spans="1:30" s="1" customFormat="1" ht="18" customHeight="1">
      <c r="A1012" s="57"/>
      <c r="D1012" s="150" t="s">
        <v>5770</v>
      </c>
      <c r="E1012" s="151"/>
      <c r="F1012" s="151"/>
      <c r="G1012" s="151"/>
      <c r="H1012" s="151"/>
      <c r="I1012" s="151"/>
      <c r="J1012" s="151"/>
      <c r="K1012" s="151"/>
      <c r="L1012" s="151"/>
      <c r="M1012" s="151"/>
      <c r="N1012" s="151"/>
      <c r="O1012" s="151"/>
      <c r="P1012" s="152"/>
      <c r="R1012" s="57"/>
      <c r="AA1012" s="129">
        <f>COUNTIF($D$1001:$I$1001,"③")</f>
        <v>0</v>
      </c>
      <c r="AB1012" s="129"/>
      <c r="AC1012" s="129"/>
      <c r="AD1012" s="129"/>
    </row>
    <row r="1013" spans="1:30" s="1" customFormat="1" ht="88.5" customHeight="1">
      <c r="A1013" s="57"/>
      <c r="C1013" s="57"/>
      <c r="D1013" s="153"/>
      <c r="E1013" s="153"/>
      <c r="F1013" s="153"/>
      <c r="G1013" s="153"/>
      <c r="H1013" s="153"/>
      <c r="I1013" s="153"/>
      <c r="J1013" s="153"/>
      <c r="K1013" s="153"/>
      <c r="L1013" s="153"/>
      <c r="M1013" s="153"/>
      <c r="N1013" s="153"/>
      <c r="O1013" s="153"/>
      <c r="P1013" s="153"/>
      <c r="R1013" s="57"/>
      <c r="AA1013" s="129"/>
      <c r="AB1013" s="129"/>
      <c r="AC1013" s="129"/>
      <c r="AD1013" s="129"/>
    </row>
    <row r="1015" spans="1:30" s="1" customFormat="1" ht="15">
      <c r="A1015" s="57"/>
      <c r="D1015" s="14" t="s">
        <v>5373</v>
      </c>
      <c r="R1015" s="57"/>
      <c r="AA1015" s="129"/>
      <c r="AB1015" s="129"/>
      <c r="AC1015" s="129"/>
      <c r="AD1015" s="129"/>
    </row>
    <row r="1016" spans="1:30" s="1" customFormat="1" ht="18" customHeight="1">
      <c r="A1016" s="57"/>
      <c r="D1016" s="150" t="s">
        <v>5771</v>
      </c>
      <c r="E1016" s="151"/>
      <c r="F1016" s="151"/>
      <c r="G1016" s="151"/>
      <c r="H1016" s="151"/>
      <c r="I1016" s="151"/>
      <c r="J1016" s="151"/>
      <c r="K1016" s="151"/>
      <c r="L1016" s="151"/>
      <c r="M1016" s="151"/>
      <c r="N1016" s="151"/>
      <c r="O1016" s="151"/>
      <c r="P1016" s="152"/>
      <c r="R1016" s="57"/>
      <c r="AA1016" s="129">
        <f>COUNTIF($D$1001:$I$1001,"④")</f>
        <v>0</v>
      </c>
      <c r="AB1016" s="129"/>
      <c r="AC1016" s="129"/>
      <c r="AD1016" s="129"/>
    </row>
    <row r="1017" spans="1:30" s="1" customFormat="1" ht="88.5" customHeight="1">
      <c r="A1017" s="57"/>
      <c r="C1017" s="57"/>
      <c r="D1017" s="153"/>
      <c r="E1017" s="153"/>
      <c r="F1017" s="153"/>
      <c r="G1017" s="153"/>
      <c r="H1017" s="153"/>
      <c r="I1017" s="153"/>
      <c r="J1017" s="153"/>
      <c r="K1017" s="153"/>
      <c r="L1017" s="153"/>
      <c r="M1017" s="153"/>
      <c r="N1017" s="153"/>
      <c r="O1017" s="153"/>
      <c r="P1017" s="153"/>
      <c r="R1017" s="57"/>
      <c r="AA1017" s="129"/>
      <c r="AB1017" s="129"/>
      <c r="AC1017" s="129"/>
      <c r="AD1017" s="129"/>
    </row>
    <row r="1019" spans="1:30" s="1" customFormat="1" ht="15">
      <c r="A1019" s="57"/>
      <c r="D1019" s="14" t="s">
        <v>5373</v>
      </c>
      <c r="R1019" s="57"/>
      <c r="AA1019" s="129"/>
      <c r="AB1019" s="129"/>
      <c r="AC1019" s="129"/>
      <c r="AD1019" s="129"/>
    </row>
    <row r="1020" spans="1:30" s="1" customFormat="1" ht="18" customHeight="1">
      <c r="A1020" s="57"/>
      <c r="D1020" s="150" t="s">
        <v>5455</v>
      </c>
      <c r="E1020" s="151"/>
      <c r="F1020" s="151"/>
      <c r="G1020" s="151"/>
      <c r="H1020" s="151"/>
      <c r="I1020" s="151"/>
      <c r="J1020" s="151"/>
      <c r="K1020" s="151"/>
      <c r="L1020" s="151"/>
      <c r="M1020" s="151"/>
      <c r="N1020" s="151"/>
      <c r="O1020" s="151"/>
      <c r="P1020" s="152"/>
      <c r="R1020" s="57"/>
      <c r="AA1020" s="129">
        <f>COUNTIF($D$1001:$I$1001,"⑤")</f>
        <v>0</v>
      </c>
      <c r="AB1020" s="129"/>
      <c r="AC1020" s="129"/>
      <c r="AD1020" s="129"/>
    </row>
    <row r="1021" spans="1:30" s="1" customFormat="1" ht="88.5" customHeight="1">
      <c r="A1021" s="57"/>
      <c r="C1021" s="57"/>
      <c r="D1021" s="153"/>
      <c r="E1021" s="153"/>
      <c r="F1021" s="153"/>
      <c r="G1021" s="153"/>
      <c r="H1021" s="153"/>
      <c r="I1021" s="153"/>
      <c r="J1021" s="153"/>
      <c r="K1021" s="153"/>
      <c r="L1021" s="153"/>
      <c r="M1021" s="153"/>
      <c r="N1021" s="153"/>
      <c r="O1021" s="153"/>
      <c r="P1021" s="153"/>
      <c r="R1021" s="57"/>
      <c r="AA1021" s="129"/>
      <c r="AB1021" s="129"/>
      <c r="AC1021" s="129"/>
      <c r="AD1021" s="129"/>
    </row>
    <row r="1023" spans="1:30" s="1" customFormat="1" ht="33" customHeight="1">
      <c r="A1023" s="9"/>
      <c r="C1023" s="154" t="s">
        <v>6351</v>
      </c>
      <c r="D1023" s="176"/>
      <c r="E1023" s="176"/>
      <c r="F1023" s="176"/>
      <c r="G1023" s="176"/>
      <c r="H1023" s="176"/>
      <c r="I1023" s="176"/>
      <c r="J1023" s="176"/>
      <c r="K1023" s="176"/>
      <c r="L1023" s="176"/>
      <c r="M1023" s="176"/>
      <c r="N1023" s="176"/>
      <c r="O1023" s="176"/>
      <c r="P1023" s="177"/>
      <c r="R1023" s="9"/>
      <c r="AA1023" s="129"/>
      <c r="AB1023" s="129"/>
      <c r="AC1023" s="129"/>
      <c r="AD1023" s="129"/>
    </row>
    <row r="1025" spans="1:30" s="64" customFormat="1">
      <c r="C1025" s="16" t="s">
        <v>5372</v>
      </c>
      <c r="D1025" s="1" t="s">
        <v>6356</v>
      </c>
      <c r="AA1025" s="134"/>
      <c r="AB1025" s="134"/>
      <c r="AC1025" s="134"/>
      <c r="AD1025" s="134"/>
    </row>
    <row r="1026" spans="1:30" s="64" customFormat="1">
      <c r="C1026" s="16"/>
      <c r="D1026" s="1" t="s">
        <v>6357</v>
      </c>
      <c r="AA1026" s="134"/>
      <c r="AB1026" s="134"/>
      <c r="AC1026" s="134"/>
      <c r="AD1026" s="134"/>
    </row>
    <row r="1027" spans="1:30" s="64" customFormat="1">
      <c r="C1027" s="16"/>
      <c r="D1027" s="1" t="s">
        <v>6355</v>
      </c>
      <c r="AA1027" s="134"/>
      <c r="AB1027" s="134"/>
      <c r="AC1027" s="134"/>
      <c r="AD1027" s="134"/>
    </row>
    <row r="1028" spans="1:30" s="64" customFormat="1">
      <c r="C1028" s="16"/>
      <c r="D1028" s="1" t="s">
        <v>6354</v>
      </c>
      <c r="AA1028" s="134"/>
      <c r="AB1028" s="134"/>
      <c r="AC1028" s="134"/>
      <c r="AD1028" s="134"/>
    </row>
    <row r="1029" spans="1:30" s="1" customFormat="1">
      <c r="A1029" s="9"/>
      <c r="C1029" s="16"/>
      <c r="D1029" s="1" t="s">
        <v>6373</v>
      </c>
      <c r="R1029" s="9"/>
      <c r="AA1029" s="129"/>
      <c r="AB1029" s="129"/>
      <c r="AC1029" s="129"/>
      <c r="AD1029" s="129"/>
    </row>
    <row r="1030" spans="1:30" s="1" customFormat="1">
      <c r="A1030" s="9"/>
      <c r="C1030" s="16"/>
      <c r="R1030" s="9"/>
      <c r="AA1030" s="129"/>
      <c r="AB1030" s="129"/>
      <c r="AC1030" s="129"/>
      <c r="AD1030" s="129"/>
    </row>
    <row r="1031" spans="1:30" s="64" customFormat="1">
      <c r="C1031" s="16"/>
      <c r="D1031" s="1" t="s">
        <v>6374</v>
      </c>
      <c r="AA1031" s="134"/>
      <c r="AB1031" s="134"/>
      <c r="AC1031" s="134"/>
      <c r="AD1031" s="134"/>
    </row>
    <row r="1032" spans="1:30" s="64" customFormat="1">
      <c r="C1032" s="16"/>
      <c r="D1032" s="1" t="s">
        <v>6358</v>
      </c>
      <c r="AA1032" s="134"/>
      <c r="AB1032" s="134"/>
      <c r="AC1032" s="134"/>
      <c r="AD1032" s="134"/>
    </row>
    <row r="1033" spans="1:30" s="15" customFormat="1" ht="9" customHeight="1">
      <c r="A1033" s="95"/>
      <c r="C1033" s="1"/>
      <c r="D1033" s="1"/>
      <c r="R1033" s="95"/>
      <c r="AA1033" s="135"/>
      <c r="AB1033" s="135"/>
      <c r="AC1033" s="135"/>
      <c r="AD1033" s="135"/>
    </row>
    <row r="1034" spans="1:30" s="15" customFormat="1" ht="18" customHeight="1">
      <c r="C1034" s="1"/>
      <c r="D1034" s="1" t="s">
        <v>5384</v>
      </c>
      <c r="AA1034" s="135"/>
      <c r="AB1034" s="135"/>
      <c r="AC1034" s="135"/>
      <c r="AD1034" s="135"/>
    </row>
    <row r="1035" spans="1:30" s="15" customFormat="1" ht="18" customHeight="1">
      <c r="A1035" s="95"/>
      <c r="C1035" s="1"/>
      <c r="D1035" s="2" t="s">
        <v>0</v>
      </c>
      <c r="E1035" s="1" t="s">
        <v>6352</v>
      </c>
      <c r="J1035" s="27"/>
      <c r="R1035" s="95"/>
      <c r="AA1035" s="135"/>
      <c r="AB1035" s="135"/>
      <c r="AC1035" s="135"/>
      <c r="AD1035" s="135"/>
    </row>
    <row r="1036" spans="1:30" s="15" customFormat="1" ht="18" customHeight="1">
      <c r="C1036" s="1"/>
      <c r="D1036" s="2" t="s">
        <v>5387</v>
      </c>
      <c r="E1036" s="1" t="s">
        <v>6353</v>
      </c>
      <c r="J1036" s="27"/>
      <c r="AA1036" s="135"/>
      <c r="AB1036" s="135"/>
      <c r="AC1036" s="135"/>
      <c r="AD1036" s="135"/>
    </row>
    <row r="1037" spans="1:30" s="1" customFormat="1" ht="9" customHeight="1">
      <c r="A1037" s="57"/>
      <c r="D1037" s="1" t="s">
        <v>5401</v>
      </c>
      <c r="R1037" s="57"/>
      <c r="AA1037" s="129"/>
      <c r="AB1037" s="129"/>
      <c r="AC1037" s="129"/>
      <c r="AD1037" s="129"/>
    </row>
    <row r="1038" spans="1:30" s="1" customFormat="1">
      <c r="A1038" s="9"/>
      <c r="D1038" s="14" t="s">
        <v>5402</v>
      </c>
      <c r="R1038" s="9"/>
      <c r="AA1038" s="129"/>
      <c r="AB1038" s="129"/>
      <c r="AC1038" s="129"/>
      <c r="AD1038" s="129"/>
    </row>
    <row r="1039" spans="1:30" s="1" customFormat="1" ht="18" customHeight="1">
      <c r="A1039" s="9"/>
      <c r="D1039" s="145" t="s">
        <v>5403</v>
      </c>
      <c r="E1039" s="146"/>
      <c r="R1039" s="9"/>
      <c r="AA1039" s="129"/>
      <c r="AB1039" s="129"/>
      <c r="AC1039" s="129"/>
      <c r="AD1039" s="129"/>
    </row>
    <row r="1040" spans="1:30" s="1" customFormat="1" ht="27.75" customHeight="1">
      <c r="A1040" s="9"/>
      <c r="D1040" s="147"/>
      <c r="E1040" s="148"/>
      <c r="R1040" s="9"/>
      <c r="AA1040" s="129" t="b">
        <f>D1040="①"</f>
        <v>0</v>
      </c>
      <c r="AB1040" s="129" t="b">
        <f>D1040="②"</f>
        <v>0</v>
      </c>
      <c r="AC1040" s="129"/>
      <c r="AD1040" s="129"/>
    </row>
    <row r="1042" spans="1:30" s="1" customFormat="1" ht="15">
      <c r="A1042" s="57"/>
      <c r="D1042" s="14" t="s">
        <v>5373</v>
      </c>
      <c r="R1042" s="57"/>
      <c r="AA1042" s="129"/>
      <c r="AB1042" s="129"/>
      <c r="AC1042" s="129"/>
      <c r="AD1042" s="129"/>
    </row>
    <row r="1043" spans="1:30" s="1" customFormat="1" ht="18" customHeight="1">
      <c r="A1043" s="57"/>
      <c r="D1043" s="150" t="s">
        <v>6372</v>
      </c>
      <c r="E1043" s="151"/>
      <c r="F1043" s="151"/>
      <c r="G1043" s="151"/>
      <c r="H1043" s="151"/>
      <c r="I1043" s="151"/>
      <c r="J1043" s="151"/>
      <c r="K1043" s="151"/>
      <c r="L1043" s="151"/>
      <c r="M1043" s="151"/>
      <c r="N1043" s="151"/>
      <c r="O1043" s="151"/>
      <c r="P1043" s="152"/>
      <c r="R1043" s="57"/>
      <c r="AA1043" s="129"/>
      <c r="AB1043" s="129"/>
      <c r="AC1043" s="129"/>
      <c r="AD1043" s="129"/>
    </row>
    <row r="1044" spans="1:30" s="1" customFormat="1" ht="28.2" customHeight="1">
      <c r="A1044" s="57"/>
      <c r="C1044" s="57"/>
      <c r="D1044" s="153"/>
      <c r="E1044" s="153"/>
      <c r="F1044" s="153"/>
      <c r="G1044" s="153"/>
      <c r="H1044" s="153"/>
      <c r="I1044" s="153"/>
      <c r="J1044" s="153"/>
      <c r="K1044" s="153"/>
      <c r="L1044" s="153"/>
      <c r="M1044" s="153"/>
      <c r="N1044" s="153"/>
      <c r="O1044" s="153"/>
      <c r="P1044" s="153"/>
      <c r="R1044" s="57"/>
      <c r="AA1044" s="129"/>
      <c r="AB1044" s="129"/>
      <c r="AC1044" s="129"/>
      <c r="AD1044" s="129"/>
    </row>
    <row r="1046" spans="1:30" s="1" customFormat="1">
      <c r="A1046" s="9"/>
      <c r="C1046" s="16" t="s">
        <v>5404</v>
      </c>
      <c r="D1046" s="1" t="s">
        <v>6375</v>
      </c>
      <c r="R1046" s="9"/>
      <c r="AA1046" s="129"/>
      <c r="AB1046" s="129"/>
      <c r="AC1046" s="129"/>
      <c r="AD1046" s="129"/>
    </row>
    <row r="1047" spans="1:30" s="1" customFormat="1">
      <c r="A1047" s="9"/>
      <c r="C1047" s="16"/>
      <c r="D1047" s="1" t="s">
        <v>6376</v>
      </c>
      <c r="R1047" s="9"/>
      <c r="AA1047" s="129"/>
      <c r="AB1047" s="129"/>
      <c r="AC1047" s="129"/>
      <c r="AD1047" s="129"/>
    </row>
    <row r="1048" spans="1:30" s="1" customFormat="1" ht="9" customHeight="1">
      <c r="A1048" s="9"/>
      <c r="R1048" s="9"/>
      <c r="AA1048" s="129"/>
      <c r="AB1048" s="129"/>
      <c r="AC1048" s="129"/>
      <c r="AD1048" s="129"/>
    </row>
    <row r="1049" spans="1:30" s="1" customFormat="1" ht="15">
      <c r="A1049" s="57"/>
      <c r="D1049" s="1" t="s">
        <v>5373</v>
      </c>
      <c r="R1049" s="57"/>
      <c r="AA1049" s="129"/>
      <c r="AB1049" s="129"/>
      <c r="AC1049" s="129"/>
      <c r="AD1049" s="129"/>
    </row>
    <row r="1050" spans="1:30" s="57" customFormat="1" ht="27" customHeight="1">
      <c r="A1050" s="1"/>
      <c r="B1050" s="1"/>
      <c r="D1050" s="141" t="s">
        <v>5374</v>
      </c>
      <c r="E1050" s="173"/>
      <c r="F1050" s="173"/>
      <c r="G1050" s="173"/>
      <c r="H1050" s="142"/>
      <c r="I1050" s="147"/>
      <c r="J1050" s="174"/>
      <c r="K1050" s="174"/>
      <c r="L1050" s="174"/>
      <c r="M1050" s="174"/>
      <c r="N1050" s="174"/>
      <c r="O1050" s="174"/>
      <c r="P1050" s="148"/>
      <c r="Q1050" s="1"/>
      <c r="R1050" s="1"/>
      <c r="AA1050" s="132"/>
      <c r="AB1050" s="132"/>
      <c r="AC1050" s="132"/>
      <c r="AD1050" s="132"/>
    </row>
    <row r="1051" spans="1:30" s="57" customFormat="1" ht="27" customHeight="1">
      <c r="A1051" s="1"/>
      <c r="B1051" s="1"/>
      <c r="D1051" s="141" t="s">
        <v>5375</v>
      </c>
      <c r="E1051" s="173"/>
      <c r="F1051" s="173"/>
      <c r="G1051" s="173"/>
      <c r="H1051" s="142"/>
      <c r="I1051" s="147"/>
      <c r="J1051" s="174"/>
      <c r="K1051" s="174"/>
      <c r="L1051" s="174"/>
      <c r="M1051" s="174"/>
      <c r="N1051" s="174"/>
      <c r="O1051" s="174"/>
      <c r="P1051" s="148"/>
      <c r="Q1051" s="1"/>
      <c r="R1051" s="1"/>
      <c r="AA1051" s="132"/>
      <c r="AB1051" s="132"/>
      <c r="AC1051" s="132"/>
      <c r="AD1051" s="132"/>
    </row>
    <row r="1052" spans="1:30" s="57" customFormat="1" ht="27" customHeight="1">
      <c r="A1052" s="1"/>
      <c r="B1052" s="1"/>
      <c r="D1052" s="141" t="s">
        <v>5376</v>
      </c>
      <c r="E1052" s="173"/>
      <c r="F1052" s="173"/>
      <c r="G1052" s="173"/>
      <c r="H1052" s="142"/>
      <c r="I1052" s="147"/>
      <c r="J1052" s="174"/>
      <c r="K1052" s="174"/>
      <c r="L1052" s="174"/>
      <c r="M1052" s="174"/>
      <c r="N1052" s="174"/>
      <c r="O1052" s="174"/>
      <c r="P1052" s="148"/>
      <c r="Q1052" s="1"/>
      <c r="R1052" s="1"/>
      <c r="AA1052" s="132"/>
      <c r="AB1052" s="132"/>
      <c r="AC1052" s="132"/>
      <c r="AD1052" s="132"/>
    </row>
    <row r="1053" spans="1:30" s="57" customFormat="1" ht="27" customHeight="1">
      <c r="A1053" s="1"/>
      <c r="B1053" s="1"/>
      <c r="D1053" s="141" t="s">
        <v>5377</v>
      </c>
      <c r="E1053" s="173"/>
      <c r="F1053" s="173"/>
      <c r="G1053" s="173"/>
      <c r="H1053" s="142"/>
      <c r="I1053" s="147"/>
      <c r="J1053" s="174"/>
      <c r="K1053" s="174"/>
      <c r="L1053" s="174"/>
      <c r="M1053" s="174"/>
      <c r="N1053" s="174"/>
      <c r="O1053" s="174"/>
      <c r="P1053" s="148"/>
      <c r="Q1053" s="1"/>
      <c r="R1053" s="1"/>
      <c r="AA1053" s="132"/>
      <c r="AB1053" s="132"/>
      <c r="AC1053" s="132"/>
      <c r="AD1053" s="132"/>
    </row>
    <row r="1054" spans="1:30" s="57" customFormat="1" ht="27" customHeight="1">
      <c r="A1054" s="1"/>
      <c r="B1054" s="1"/>
      <c r="D1054" s="141" t="s">
        <v>5378</v>
      </c>
      <c r="E1054" s="173"/>
      <c r="F1054" s="173"/>
      <c r="G1054" s="173"/>
      <c r="H1054" s="142"/>
      <c r="I1054" s="147"/>
      <c r="J1054" s="174"/>
      <c r="K1054" s="174"/>
      <c r="L1054" s="174"/>
      <c r="M1054" s="174"/>
      <c r="N1054" s="174"/>
      <c r="O1054" s="174"/>
      <c r="P1054" s="148"/>
      <c r="Q1054" s="1"/>
      <c r="R1054" s="1"/>
      <c r="AA1054" s="132"/>
      <c r="AB1054" s="132"/>
      <c r="AC1054" s="132"/>
      <c r="AD1054" s="132"/>
    </row>
    <row r="1055" spans="1:30" s="57" customFormat="1" ht="27" customHeight="1">
      <c r="A1055" s="1"/>
      <c r="B1055" s="1"/>
      <c r="D1055" s="141" t="s">
        <v>5379</v>
      </c>
      <c r="E1055" s="173"/>
      <c r="F1055" s="173"/>
      <c r="G1055" s="173"/>
      <c r="H1055" s="142"/>
      <c r="I1055" s="175"/>
      <c r="J1055" s="174"/>
      <c r="K1055" s="174"/>
      <c r="L1055" s="174"/>
      <c r="M1055" s="174"/>
      <c r="N1055" s="174"/>
      <c r="O1055" s="174"/>
      <c r="P1055" s="148"/>
      <c r="Q1055" s="1"/>
      <c r="R1055" s="1"/>
      <c r="AA1055" s="132"/>
      <c r="AB1055" s="132"/>
      <c r="AC1055" s="132"/>
      <c r="AD1055" s="132"/>
    </row>
  </sheetData>
  <sheetProtection algorithmName="SHA-512" hashValue="AgVTqzVCWca+6Zc5t5l5b5Vh4dKbXMy7b3UXLYWPNq+h3HPQ0EPlD1Axke2HUeq7qXU6tQ1fdh2+ue4rv3Yqxg==" saltValue="4bZNnTs9xQ01McEiHM+dYg==" spinCount="100000" sheet="1" selectLockedCells="1"/>
  <mergeCells count="480">
    <mergeCell ref="I117:M117"/>
    <mergeCell ref="D118:H118"/>
    <mergeCell ref="D145:H145"/>
    <mergeCell ref="D212:E212"/>
    <mergeCell ref="C215:P215"/>
    <mergeCell ref="D222:H222"/>
    <mergeCell ref="D227:H227"/>
    <mergeCell ref="D161:E161"/>
    <mergeCell ref="D162:E162"/>
    <mergeCell ref="I145:M145"/>
    <mergeCell ref="D146:H146"/>
    <mergeCell ref="I146:M146"/>
    <mergeCell ref="D211:E211"/>
    <mergeCell ref="I147:M147"/>
    <mergeCell ref="I148:M148"/>
    <mergeCell ref="D149:H149"/>
    <mergeCell ref="I149:M149"/>
    <mergeCell ref="D147:H147"/>
    <mergeCell ref="D148:H148"/>
    <mergeCell ref="D169:H169"/>
    <mergeCell ref="D176:H176"/>
    <mergeCell ref="D184:H184"/>
    <mergeCell ref="D193:E193"/>
    <mergeCell ref="D194:E194"/>
    <mergeCell ref="D238:J238"/>
    <mergeCell ref="D239:J239"/>
    <mergeCell ref="D107:N107"/>
    <mergeCell ref="D136:P136"/>
    <mergeCell ref="D137:P137"/>
    <mergeCell ref="D132:H132"/>
    <mergeCell ref="C140:P140"/>
    <mergeCell ref="C2:P2"/>
    <mergeCell ref="C39:P39"/>
    <mergeCell ref="C40:D40"/>
    <mergeCell ref="E40:P40"/>
    <mergeCell ref="C41:D41"/>
    <mergeCell ref="E41:P41"/>
    <mergeCell ref="C49:P49"/>
    <mergeCell ref="D83:E83"/>
    <mergeCell ref="D84:E84"/>
    <mergeCell ref="D66:H66"/>
    <mergeCell ref="I66:P66"/>
    <mergeCell ref="D45:O45"/>
    <mergeCell ref="D46:O46"/>
    <mergeCell ref="C61:P61"/>
    <mergeCell ref="D67:H67"/>
    <mergeCell ref="I67:O67"/>
    <mergeCell ref="D117:H117"/>
    <mergeCell ref="G230:M230"/>
    <mergeCell ref="G231:N231"/>
    <mergeCell ref="D246:H246"/>
    <mergeCell ref="I246:M246"/>
    <mergeCell ref="D247:H247"/>
    <mergeCell ref="I247:M247"/>
    <mergeCell ref="D248:H248"/>
    <mergeCell ref="I248:M248"/>
    <mergeCell ref="D249:H249"/>
    <mergeCell ref="I249:M249"/>
    <mergeCell ref="D240:J240"/>
    <mergeCell ref="D241:J241"/>
    <mergeCell ref="K234:M234"/>
    <mergeCell ref="K235:M235"/>
    <mergeCell ref="K236:M236"/>
    <mergeCell ref="K237:M237"/>
    <mergeCell ref="K238:M238"/>
    <mergeCell ref="K239:M239"/>
    <mergeCell ref="K240:M240"/>
    <mergeCell ref="K241:M241"/>
    <mergeCell ref="D234:J234"/>
    <mergeCell ref="D235:J235"/>
    <mergeCell ref="D236:J236"/>
    <mergeCell ref="D237:J237"/>
    <mergeCell ref="D254:H254"/>
    <mergeCell ref="I254:M254"/>
    <mergeCell ref="D267:J267"/>
    <mergeCell ref="D268:J268"/>
    <mergeCell ref="D269:J269"/>
    <mergeCell ref="K267:M267"/>
    <mergeCell ref="K268:M268"/>
    <mergeCell ref="K269:M269"/>
    <mergeCell ref="D255:H255"/>
    <mergeCell ref="I255:M255"/>
    <mergeCell ref="D256:H256"/>
    <mergeCell ref="I256:M256"/>
    <mergeCell ref="D260:H260"/>
    <mergeCell ref="I260:M260"/>
    <mergeCell ref="D257:H257"/>
    <mergeCell ref="D258:H258"/>
    <mergeCell ref="D259:H259"/>
    <mergeCell ref="I257:M257"/>
    <mergeCell ref="I258:M258"/>
    <mergeCell ref="I259:M259"/>
    <mergeCell ref="G264:N264"/>
    <mergeCell ref="G263:M263"/>
    <mergeCell ref="D274:H274"/>
    <mergeCell ref="I274:M274"/>
    <mergeCell ref="D275:H275"/>
    <mergeCell ref="I275:M275"/>
    <mergeCell ref="D276:H276"/>
    <mergeCell ref="I276:M276"/>
    <mergeCell ref="D277:H277"/>
    <mergeCell ref="D278:H278"/>
    <mergeCell ref="D279:H279"/>
    <mergeCell ref="D282:H282"/>
    <mergeCell ref="I282:M282"/>
    <mergeCell ref="D280:H280"/>
    <mergeCell ref="D281:H281"/>
    <mergeCell ref="I277:M277"/>
    <mergeCell ref="I278:M278"/>
    <mergeCell ref="I279:M279"/>
    <mergeCell ref="I280:M280"/>
    <mergeCell ref="I281:M281"/>
    <mergeCell ref="D287:H287"/>
    <mergeCell ref="I287:M287"/>
    <mergeCell ref="D288:H288"/>
    <mergeCell ref="I288:M288"/>
    <mergeCell ref="D289:H289"/>
    <mergeCell ref="I289:M289"/>
    <mergeCell ref="D296:H296"/>
    <mergeCell ref="I296:M296"/>
    <mergeCell ref="D297:H297"/>
    <mergeCell ref="I297:M297"/>
    <mergeCell ref="D298:H298"/>
    <mergeCell ref="I298:M298"/>
    <mergeCell ref="D299:H299"/>
    <mergeCell ref="I299:M299"/>
    <mergeCell ref="D300:H300"/>
    <mergeCell ref="I300:M300"/>
    <mergeCell ref="D301:H301"/>
    <mergeCell ref="I301:M301"/>
    <mergeCell ref="D302:H302"/>
    <mergeCell ref="I302:M302"/>
    <mergeCell ref="N310:P310"/>
    <mergeCell ref="D311:G311"/>
    <mergeCell ref="H311:J311"/>
    <mergeCell ref="K311:M311"/>
    <mergeCell ref="N311:P311"/>
    <mergeCell ref="D303:H303"/>
    <mergeCell ref="I303:M303"/>
    <mergeCell ref="D310:G310"/>
    <mergeCell ref="H310:J310"/>
    <mergeCell ref="K310:M310"/>
    <mergeCell ref="K318:L318"/>
    <mergeCell ref="M318:N318"/>
    <mergeCell ref="O318:P318"/>
    <mergeCell ref="D318:J318"/>
    <mergeCell ref="K319:L319"/>
    <mergeCell ref="K320:L320"/>
    <mergeCell ref="K321:L321"/>
    <mergeCell ref="K322:L322"/>
    <mergeCell ref="M319:N319"/>
    <mergeCell ref="M320:N320"/>
    <mergeCell ref="M321:N321"/>
    <mergeCell ref="M322:N322"/>
    <mergeCell ref="O319:P319"/>
    <mergeCell ref="O320:P320"/>
    <mergeCell ref="O321:P321"/>
    <mergeCell ref="O322:P322"/>
    <mergeCell ref="D319:F322"/>
    <mergeCell ref="G319:J319"/>
    <mergeCell ref="G320:J320"/>
    <mergeCell ref="G322:J322"/>
    <mergeCell ref="G321:J321"/>
    <mergeCell ref="O323:P323"/>
    <mergeCell ref="G324:J324"/>
    <mergeCell ref="K324:L324"/>
    <mergeCell ref="M324:N324"/>
    <mergeCell ref="O324:P324"/>
    <mergeCell ref="G325:J325"/>
    <mergeCell ref="K325:L325"/>
    <mergeCell ref="M325:N325"/>
    <mergeCell ref="O325:P325"/>
    <mergeCell ref="G323:J323"/>
    <mergeCell ref="G326:J326"/>
    <mergeCell ref="K326:L326"/>
    <mergeCell ref="M326:N326"/>
    <mergeCell ref="O326:P326"/>
    <mergeCell ref="D327:F330"/>
    <mergeCell ref="G327:J327"/>
    <mergeCell ref="K327:L327"/>
    <mergeCell ref="M327:N327"/>
    <mergeCell ref="O327:P327"/>
    <mergeCell ref="G328:J328"/>
    <mergeCell ref="K328:L328"/>
    <mergeCell ref="M328:N328"/>
    <mergeCell ref="O328:P328"/>
    <mergeCell ref="G329:J329"/>
    <mergeCell ref="K329:L329"/>
    <mergeCell ref="M329:N329"/>
    <mergeCell ref="O329:P329"/>
    <mergeCell ref="G330:J330"/>
    <mergeCell ref="K330:L330"/>
    <mergeCell ref="M330:N330"/>
    <mergeCell ref="O330:P330"/>
    <mergeCell ref="D323:F326"/>
    <mergeCell ref="K323:L323"/>
    <mergeCell ref="M323:N323"/>
    <mergeCell ref="D331:J331"/>
    <mergeCell ref="D332:J332"/>
    <mergeCell ref="D333:J333"/>
    <mergeCell ref="D334:J334"/>
    <mergeCell ref="D335:J335"/>
    <mergeCell ref="D336:J336"/>
    <mergeCell ref="D337:J337"/>
    <mergeCell ref="K331:L331"/>
    <mergeCell ref="K335:L335"/>
    <mergeCell ref="M331:N331"/>
    <mergeCell ref="O331:P331"/>
    <mergeCell ref="K332:L332"/>
    <mergeCell ref="M332:N332"/>
    <mergeCell ref="O332:P332"/>
    <mergeCell ref="K333:L333"/>
    <mergeCell ref="M333:N333"/>
    <mergeCell ref="O333:P333"/>
    <mergeCell ref="K334:L334"/>
    <mergeCell ref="M334:N334"/>
    <mergeCell ref="O334:P334"/>
    <mergeCell ref="F379:H379"/>
    <mergeCell ref="I379:J379"/>
    <mergeCell ref="M335:N335"/>
    <mergeCell ref="O335:P335"/>
    <mergeCell ref="K336:L336"/>
    <mergeCell ref="M336:N336"/>
    <mergeCell ref="O336:P336"/>
    <mergeCell ref="K337:L337"/>
    <mergeCell ref="M337:N337"/>
    <mergeCell ref="O337:P337"/>
    <mergeCell ref="D344:P344"/>
    <mergeCell ref="D345:P345"/>
    <mergeCell ref="D374:H374"/>
    <mergeCell ref="I374:J374"/>
    <mergeCell ref="D375:E377"/>
    <mergeCell ref="F375:H375"/>
    <mergeCell ref="I375:J375"/>
    <mergeCell ref="F376:H376"/>
    <mergeCell ref="I376:J376"/>
    <mergeCell ref="F377:H377"/>
    <mergeCell ref="I377:J377"/>
    <mergeCell ref="K377:L377"/>
    <mergeCell ref="M377:N377"/>
    <mergeCell ref="O377:P377"/>
    <mergeCell ref="O382:P382"/>
    <mergeCell ref="F380:H380"/>
    <mergeCell ref="I380:J380"/>
    <mergeCell ref="F381:H381"/>
    <mergeCell ref="I381:J381"/>
    <mergeCell ref="K381:L381"/>
    <mergeCell ref="M381:N381"/>
    <mergeCell ref="O381:P381"/>
    <mergeCell ref="K382:L382"/>
    <mergeCell ref="F382:H382"/>
    <mergeCell ref="K379:L379"/>
    <mergeCell ref="M379:N379"/>
    <mergeCell ref="O379:P379"/>
    <mergeCell ref="K380:L380"/>
    <mergeCell ref="M380:N380"/>
    <mergeCell ref="O380:P380"/>
    <mergeCell ref="C348:P348"/>
    <mergeCell ref="K374:L374"/>
    <mergeCell ref="M374:N374"/>
    <mergeCell ref="O374:P374"/>
    <mergeCell ref="K375:L375"/>
    <mergeCell ref="M375:N375"/>
    <mergeCell ref="O375:P375"/>
    <mergeCell ref="K376:L376"/>
    <mergeCell ref="M376:N376"/>
    <mergeCell ref="O376:P376"/>
    <mergeCell ref="D378:E382"/>
    <mergeCell ref="F378:H378"/>
    <mergeCell ref="I378:J378"/>
    <mergeCell ref="K378:L378"/>
    <mergeCell ref="M378:N378"/>
    <mergeCell ref="O378:P378"/>
    <mergeCell ref="I382:J382"/>
    <mergeCell ref="M382:N382"/>
    <mergeCell ref="D398:H398"/>
    <mergeCell ref="I398:J398"/>
    <mergeCell ref="K398:L398"/>
    <mergeCell ref="M398:N398"/>
    <mergeCell ref="O398:P398"/>
    <mergeCell ref="D399:E401"/>
    <mergeCell ref="F399:H399"/>
    <mergeCell ref="I399:J399"/>
    <mergeCell ref="K399:L399"/>
    <mergeCell ref="M399:N399"/>
    <mergeCell ref="O399:P399"/>
    <mergeCell ref="F400:H400"/>
    <mergeCell ref="I400:J400"/>
    <mergeCell ref="K400:L400"/>
    <mergeCell ref="M400:N400"/>
    <mergeCell ref="O400:P400"/>
    <mergeCell ref="F401:H401"/>
    <mergeCell ref="I401:J401"/>
    <mergeCell ref="K401:L401"/>
    <mergeCell ref="M401:N401"/>
    <mergeCell ref="O401:P401"/>
    <mergeCell ref="D403:H403"/>
    <mergeCell ref="I403:J403"/>
    <mergeCell ref="K403:L403"/>
    <mergeCell ref="M403:N403"/>
    <mergeCell ref="O403:P403"/>
    <mergeCell ref="D404:E406"/>
    <mergeCell ref="F404:H404"/>
    <mergeCell ref="I404:J404"/>
    <mergeCell ref="K404:L404"/>
    <mergeCell ref="M404:N404"/>
    <mergeCell ref="O404:P404"/>
    <mergeCell ref="F405:H405"/>
    <mergeCell ref="I405:J405"/>
    <mergeCell ref="K405:L405"/>
    <mergeCell ref="M405:N405"/>
    <mergeCell ref="O405:P405"/>
    <mergeCell ref="F406:H406"/>
    <mergeCell ref="I406:J406"/>
    <mergeCell ref="K406:L406"/>
    <mergeCell ref="M406:N406"/>
    <mergeCell ref="O406:P406"/>
    <mergeCell ref="D423:E423"/>
    <mergeCell ref="C426:P426"/>
    <mergeCell ref="D437:E437"/>
    <mergeCell ref="D438:E438"/>
    <mergeCell ref="F423:G423"/>
    <mergeCell ref="D422:E422"/>
    <mergeCell ref="H421:I421"/>
    <mergeCell ref="D408:H408"/>
    <mergeCell ref="I408:J408"/>
    <mergeCell ref="D409:E411"/>
    <mergeCell ref="F409:H409"/>
    <mergeCell ref="I409:J409"/>
    <mergeCell ref="F410:H410"/>
    <mergeCell ref="I410:J410"/>
    <mergeCell ref="F411:H411"/>
    <mergeCell ref="I411:J411"/>
    <mergeCell ref="K411:L411"/>
    <mergeCell ref="F421:G421"/>
    <mergeCell ref="F422:G422"/>
    <mergeCell ref="D617:P617"/>
    <mergeCell ref="D487:P487"/>
    <mergeCell ref="D488:P488"/>
    <mergeCell ref="C491:P491"/>
    <mergeCell ref="D508:P508"/>
    <mergeCell ref="D509:P509"/>
    <mergeCell ref="D504:E504"/>
    <mergeCell ref="D505:E505"/>
    <mergeCell ref="D448:E448"/>
    <mergeCell ref="D449:E449"/>
    <mergeCell ref="C452:P452"/>
    <mergeCell ref="C457:P457"/>
    <mergeCell ref="D466:E466"/>
    <mergeCell ref="D467:E467"/>
    <mergeCell ref="D584:P584"/>
    <mergeCell ref="D585:P585"/>
    <mergeCell ref="D596:E596"/>
    <mergeCell ref="D597:E597"/>
    <mergeCell ref="D600:P600"/>
    <mergeCell ref="D601:P601"/>
    <mergeCell ref="D612:E612"/>
    <mergeCell ref="D613:E613"/>
    <mergeCell ref="D616:P616"/>
    <mergeCell ref="D745:P745"/>
    <mergeCell ref="D746:P746"/>
    <mergeCell ref="D741:I741"/>
    <mergeCell ref="D671:E671"/>
    <mergeCell ref="D672:E672"/>
    <mergeCell ref="D690:P690"/>
    <mergeCell ref="D691:P691"/>
    <mergeCell ref="D686:J686"/>
    <mergeCell ref="D707:F707"/>
    <mergeCell ref="D711:P711"/>
    <mergeCell ref="D712:P712"/>
    <mergeCell ref="C715:P715"/>
    <mergeCell ref="D726:E726"/>
    <mergeCell ref="D727:E727"/>
    <mergeCell ref="D903:P903"/>
    <mergeCell ref="D904:P904"/>
    <mergeCell ref="C907:P907"/>
    <mergeCell ref="D916:E916"/>
    <mergeCell ref="D812:E812"/>
    <mergeCell ref="D823:E823"/>
    <mergeCell ref="D824:E824"/>
    <mergeCell ref="D827:P827"/>
    <mergeCell ref="D828:P828"/>
    <mergeCell ref="D844:F844"/>
    <mergeCell ref="D848:P848"/>
    <mergeCell ref="D849:P849"/>
    <mergeCell ref="C852:P852"/>
    <mergeCell ref="D878:P878"/>
    <mergeCell ref="D879:P879"/>
    <mergeCell ref="D873:J873"/>
    <mergeCell ref="D956:P956"/>
    <mergeCell ref="D969:E969"/>
    <mergeCell ref="D970:E970"/>
    <mergeCell ref="D984:E984"/>
    <mergeCell ref="C987:P987"/>
    <mergeCell ref="D917:E917"/>
    <mergeCell ref="D926:E926"/>
    <mergeCell ref="D927:E927"/>
    <mergeCell ref="D936:E936"/>
    <mergeCell ref="D937:E937"/>
    <mergeCell ref="C940:P940"/>
    <mergeCell ref="D951:E951"/>
    <mergeCell ref="D952:E952"/>
    <mergeCell ref="D955:P955"/>
    <mergeCell ref="D983:E983"/>
    <mergeCell ref="C1023:P1023"/>
    <mergeCell ref="D1039:E1039"/>
    <mergeCell ref="D1040:E1040"/>
    <mergeCell ref="D1000:I1000"/>
    <mergeCell ref="D1021:P1021"/>
    <mergeCell ref="D1005:P1005"/>
    <mergeCell ref="D1008:P1008"/>
    <mergeCell ref="D1009:P1009"/>
    <mergeCell ref="D1012:P1012"/>
    <mergeCell ref="D1013:P1013"/>
    <mergeCell ref="D1016:P1016"/>
    <mergeCell ref="D1017:P1017"/>
    <mergeCell ref="D1020:P1020"/>
    <mergeCell ref="D1004:P1004"/>
    <mergeCell ref="D1054:H1054"/>
    <mergeCell ref="I1054:P1054"/>
    <mergeCell ref="D1055:H1055"/>
    <mergeCell ref="I1055:P1055"/>
    <mergeCell ref="D1043:P1043"/>
    <mergeCell ref="D1044:P1044"/>
    <mergeCell ref="D1050:H1050"/>
    <mergeCell ref="I1050:P1050"/>
    <mergeCell ref="D1051:H1051"/>
    <mergeCell ref="I1051:P1051"/>
    <mergeCell ref="D1052:H1052"/>
    <mergeCell ref="I1052:P1052"/>
    <mergeCell ref="D1053:H1053"/>
    <mergeCell ref="I1053:P1053"/>
    <mergeCell ref="D659:P659"/>
    <mergeCell ref="C662:P662"/>
    <mergeCell ref="F162:K162"/>
    <mergeCell ref="E338:N338"/>
    <mergeCell ref="E339:N339"/>
    <mergeCell ref="E340:N340"/>
    <mergeCell ref="D58:E58"/>
    <mergeCell ref="D59:E59"/>
    <mergeCell ref="K408:L408"/>
    <mergeCell ref="K409:L409"/>
    <mergeCell ref="K410:L410"/>
    <mergeCell ref="I118:M118"/>
    <mergeCell ref="D119:H119"/>
    <mergeCell ref="I119:M119"/>
    <mergeCell ref="D120:H120"/>
    <mergeCell ref="I120:M120"/>
    <mergeCell ref="D631:H631"/>
    <mergeCell ref="D530:O530"/>
    <mergeCell ref="D534:P534"/>
    <mergeCell ref="D535:P535"/>
    <mergeCell ref="D556:O556"/>
    <mergeCell ref="D560:P560"/>
    <mergeCell ref="D561:P561"/>
    <mergeCell ref="D580:O580"/>
    <mergeCell ref="D32:H32"/>
    <mergeCell ref="D481:I481"/>
    <mergeCell ref="D898:I898"/>
    <mergeCell ref="L421:M421"/>
    <mergeCell ref="L422:M422"/>
    <mergeCell ref="L423:M423"/>
    <mergeCell ref="H422:I422"/>
    <mergeCell ref="H423:I423"/>
    <mergeCell ref="J421:K421"/>
    <mergeCell ref="J422:K422"/>
    <mergeCell ref="J423:K423"/>
    <mergeCell ref="D756:E756"/>
    <mergeCell ref="D757:E757"/>
    <mergeCell ref="D772:J772"/>
    <mergeCell ref="D776:P776"/>
    <mergeCell ref="D777:P777"/>
    <mergeCell ref="D792:J792"/>
    <mergeCell ref="D796:P796"/>
    <mergeCell ref="D797:P797"/>
    <mergeCell ref="D811:E811"/>
    <mergeCell ref="D635:P635"/>
    <mergeCell ref="D636:P636"/>
    <mergeCell ref="D654:F654"/>
    <mergeCell ref="D658:P658"/>
  </mergeCells>
  <phoneticPr fontId="2"/>
  <conditionalFormatting sqref="D212:E212">
    <cfRule type="expression" dxfId="71" priority="37">
      <formula>$D$194="②"</formula>
    </cfRule>
  </conditionalFormatting>
  <conditionalFormatting sqref="D169:H169">
    <cfRule type="expression" dxfId="70" priority="40">
      <formula>$D$162="②"</formula>
    </cfRule>
  </conditionalFormatting>
  <conditionalFormatting sqref="D176:H176">
    <cfRule type="expression" dxfId="69" priority="39">
      <formula>$D$162="②"</formula>
    </cfRule>
  </conditionalFormatting>
  <conditionalFormatting sqref="D184:H184">
    <cfRule type="expression" dxfId="68" priority="38">
      <formula>$D$162="②"</formula>
    </cfRule>
  </conditionalFormatting>
  <conditionalFormatting sqref="D482:I482">
    <cfRule type="expression" dxfId="67" priority="36">
      <formula>$D$467="②"</formula>
    </cfRule>
  </conditionalFormatting>
  <conditionalFormatting sqref="D108:M110">
    <cfRule type="expression" dxfId="66" priority="42">
      <formula>$O$49&lt;&gt;""</formula>
    </cfRule>
  </conditionalFormatting>
  <conditionalFormatting sqref="D137:P137">
    <cfRule type="expression" dxfId="65" priority="28">
      <formula>$AA$133=0</formula>
    </cfRule>
  </conditionalFormatting>
  <conditionalFormatting sqref="D345:P345">
    <cfRule type="expression" dxfId="64" priority="27">
      <formula>$AA$336&lt;1</formula>
    </cfRule>
  </conditionalFormatting>
  <conditionalFormatting sqref="D488:P488">
    <cfRule type="expression" dxfId="63" priority="35">
      <formula>$D$467="②"</formula>
    </cfRule>
    <cfRule type="expression" dxfId="62" priority="26">
      <formula>$AA$482=0</formula>
    </cfRule>
  </conditionalFormatting>
  <conditionalFormatting sqref="D509:P509">
    <cfRule type="expression" dxfId="61" priority="25">
      <formula>$AA$505=FALSE</formula>
    </cfRule>
  </conditionalFormatting>
  <conditionalFormatting sqref="D535:P535">
    <cfRule type="expression" dxfId="60" priority="24">
      <formula>$AA$531=0</formula>
    </cfRule>
  </conditionalFormatting>
  <conditionalFormatting sqref="D561:P561">
    <cfRule type="expression" dxfId="59" priority="23">
      <formula>$AA$557=0</formula>
    </cfRule>
  </conditionalFormatting>
  <conditionalFormatting sqref="D585:P585">
    <cfRule type="expression" dxfId="58" priority="22">
      <formula>$AA$581=0</formula>
    </cfRule>
  </conditionalFormatting>
  <conditionalFormatting sqref="D601:P601">
    <cfRule type="expression" dxfId="57" priority="21">
      <formula>$AA$597=FALSE</formula>
    </cfRule>
  </conditionalFormatting>
  <conditionalFormatting sqref="D617:P617">
    <cfRule type="expression" dxfId="56" priority="20">
      <formula>$AA$613=FALSE</formula>
    </cfRule>
  </conditionalFormatting>
  <conditionalFormatting sqref="D636:P636">
    <cfRule type="expression" dxfId="55" priority="19">
      <formula>$AA$632=0</formula>
    </cfRule>
  </conditionalFormatting>
  <conditionalFormatting sqref="D659:P659">
    <cfRule type="expression" dxfId="54" priority="18">
      <formula>$AA$655=0</formula>
    </cfRule>
  </conditionalFormatting>
  <conditionalFormatting sqref="D691:P691 D505:E505 D687:J687">
    <cfRule type="expression" dxfId="53" priority="34">
      <formula>$D$672="②"</formula>
    </cfRule>
  </conditionalFormatting>
  <conditionalFormatting sqref="D691:P691">
    <cfRule type="expression" dxfId="52" priority="17">
      <formula>$AA$687=0</formula>
    </cfRule>
  </conditionalFormatting>
  <conditionalFormatting sqref="D712:P712">
    <cfRule type="expression" dxfId="51" priority="16">
      <formula>$AA$708=0</formula>
    </cfRule>
  </conditionalFormatting>
  <conditionalFormatting sqref="D746:P746">
    <cfRule type="expression" dxfId="50" priority="15">
      <formula>$AA$746=0</formula>
    </cfRule>
  </conditionalFormatting>
  <conditionalFormatting sqref="D777:P777">
    <cfRule type="expression" dxfId="49" priority="14">
      <formula>$AA$777=0</formula>
    </cfRule>
  </conditionalFormatting>
  <conditionalFormatting sqref="D797:P797">
    <cfRule type="expression" dxfId="48" priority="13">
      <formula>$AA$793=0</formula>
    </cfRule>
  </conditionalFormatting>
  <conditionalFormatting sqref="D828:P828">
    <cfRule type="expression" dxfId="47" priority="12">
      <formula>$AA$824=FALSE</formula>
    </cfRule>
  </conditionalFormatting>
  <conditionalFormatting sqref="D849:P849">
    <cfRule type="expression" dxfId="46" priority="11">
      <formula>$AA$849=0</formula>
    </cfRule>
  </conditionalFormatting>
  <conditionalFormatting sqref="D879:P879">
    <cfRule type="expression" dxfId="45" priority="10">
      <formula>$AA$874=0</formula>
    </cfRule>
  </conditionalFormatting>
  <conditionalFormatting sqref="D904:P904">
    <cfRule type="expression" dxfId="44" priority="9">
      <formula>$AA$899=0</formula>
    </cfRule>
  </conditionalFormatting>
  <conditionalFormatting sqref="D956:P956">
    <cfRule type="expression" dxfId="43" priority="8">
      <formula>$AA$952=FALSE</formula>
    </cfRule>
  </conditionalFormatting>
  <conditionalFormatting sqref="D1005:P1005">
    <cfRule type="expression" dxfId="42" priority="7">
      <formula>$AA$1004=0</formula>
    </cfRule>
  </conditionalFormatting>
  <conditionalFormatting sqref="D1009:P1009">
    <cfRule type="expression" dxfId="41" priority="6">
      <formula>$AA$1007=0</formula>
    </cfRule>
  </conditionalFormatting>
  <conditionalFormatting sqref="D1013:P1013">
    <cfRule type="expression" dxfId="40" priority="5">
      <formula>$AA$1012=0</formula>
    </cfRule>
  </conditionalFormatting>
  <conditionalFormatting sqref="D1017:P1017">
    <cfRule type="expression" dxfId="39" priority="4">
      <formula>$AA$1016=0</formula>
    </cfRule>
  </conditionalFormatting>
  <conditionalFormatting sqref="D1021:P1021">
    <cfRule type="expression" dxfId="38" priority="3">
      <formula>$AA$1020=0</formula>
    </cfRule>
  </conditionalFormatting>
  <conditionalFormatting sqref="D1044:P1044">
    <cfRule type="expression" dxfId="37" priority="2">
      <formula>$AA$1040=TRUE</formula>
    </cfRule>
  </conditionalFormatting>
  <conditionalFormatting sqref="I1050:P1055">
    <cfRule type="expression" dxfId="36" priority="1">
      <formula>$AB$1040=TRUE</formula>
    </cfRule>
  </conditionalFormatting>
  <conditionalFormatting sqref="N108:N109">
    <cfRule type="expression" dxfId="35" priority="41">
      <formula>$O$49&lt;&gt;""</formula>
    </cfRule>
  </conditionalFormatting>
  <dataValidations count="27">
    <dataValidation type="list" allowBlank="1" showInputMessage="1" showErrorMessage="1" sqref="D84:E84" xr:uid="{A6999AD8-315D-401A-B4B9-004B8D8B45F8}">
      <formula1>$D$73:$D$80</formula1>
    </dataValidation>
    <dataValidation type="list" allowBlank="1" showInputMessage="1" showErrorMessage="1" sqref="D162:E162" xr:uid="{04FF3295-62BE-4B95-9C85-ACEAB8326534}">
      <formula1>$D$157:$D$158</formula1>
    </dataValidation>
    <dataValidation type="list" allowBlank="1" showInputMessage="1" showErrorMessage="1" sqref="D59:E59" xr:uid="{AEDB79D3-645F-4D23-BF7C-E604EA4DC716}">
      <formula1>$D$55</formula1>
    </dataValidation>
    <dataValidation type="list" allowBlank="1" showInputMessage="1" showErrorMessage="1" sqref="D194:E194" xr:uid="{75E3795E-DC55-4F4B-BF64-54C461D33CAD}">
      <formula1>$D$189:$D$190</formula1>
    </dataValidation>
    <dataValidation type="list" allowBlank="1" showInputMessage="1" showErrorMessage="1" sqref="D212:E212" xr:uid="{54C7B4A9-5918-4C4A-B7A3-4A3BC63ACBAB}">
      <formula1>$D$201:$D$208</formula1>
    </dataValidation>
    <dataValidation type="list" allowBlank="1" showInputMessage="1" showErrorMessage="1" sqref="D438:E438" xr:uid="{6EE379F5-3AA1-4B1A-849C-45F5D01B7F4D}">
      <formula1>$D$431:$D$434</formula1>
    </dataValidation>
    <dataValidation type="list" allowBlank="1" showInputMessage="1" showErrorMessage="1" sqref="D449:E449" xr:uid="{29151760-17B2-43FF-9BDD-BD4921827D9B}">
      <formula1>$D$443:$D$445</formula1>
    </dataValidation>
    <dataValidation type="list" allowBlank="1" showInputMessage="1" showErrorMessage="1" sqref="D467:E467" xr:uid="{F42CD8AE-DCA8-4BE3-8975-C14172C3A0A4}">
      <formula1>$D$462:$D$463</formula1>
    </dataValidation>
    <dataValidation type="list" allowBlank="1" showInputMessage="1" showErrorMessage="1" sqref="D597:E597" xr:uid="{0713B661-59A4-46C3-9909-1C39622E2E79}">
      <formula1>$D$590:$D$593</formula1>
    </dataValidation>
    <dataValidation type="list" allowBlank="1" showInputMessage="1" showErrorMessage="1" sqref="D613:E613" xr:uid="{FD85714F-896D-489C-863B-182B0441BA31}">
      <formula1>$D$606:$D$609</formula1>
    </dataValidation>
    <dataValidation type="list" allowBlank="1" showInputMessage="1" showErrorMessage="1" sqref="D655:F655" xr:uid="{0AC6E9ED-F15F-453B-BA41-0A54FE34DDA6}">
      <formula1>$D$641:$D$651</formula1>
    </dataValidation>
    <dataValidation type="list" allowBlank="1" showInputMessage="1" showErrorMessage="1" sqref="D672:E672" xr:uid="{1E6B1C24-1FD8-4E1E-AE7F-C789D11F1C88}">
      <formula1>$D$667:$D$668</formula1>
    </dataValidation>
    <dataValidation type="list" allowBlank="1" showInputMessage="1" showErrorMessage="1" sqref="D687:J687" xr:uid="{63F57732-E6A3-4AFA-BDAC-4538543DDC3B}">
      <formula1>$D$677:$D$683</formula1>
    </dataValidation>
    <dataValidation type="list" allowBlank="1" showInputMessage="1" showErrorMessage="1" sqref="D727:E727" xr:uid="{0955FB94-2B1C-4CE0-856A-438D0711C914}">
      <formula1>$D$720:$D$723</formula1>
    </dataValidation>
    <dataValidation type="list" allowBlank="1" showInputMessage="1" showErrorMessage="1" sqref="D757:E757" xr:uid="{D1445651-F4DA-4363-B706-C5B69AC94777}">
      <formula1>$D$751:$D$753</formula1>
    </dataValidation>
    <dataValidation type="list" allowBlank="1" showInputMessage="1" showErrorMessage="1" sqref="D773:J773" xr:uid="{EB843360-8C5B-4068-9D5D-CA8A5283495A}">
      <formula1>$D$763:$D$769</formula1>
    </dataValidation>
    <dataValidation type="list" allowBlank="1" showInputMessage="1" showErrorMessage="1" sqref="D793:J793" xr:uid="{E5FC9766-CDD0-4482-828D-CD26B8FCF83D}">
      <formula1>$D$783:$D$789</formula1>
    </dataValidation>
    <dataValidation type="list" allowBlank="1" showInputMessage="1" showErrorMessage="1" sqref="D812:E812" xr:uid="{37770A52-1933-4548-814F-398FFB5E5CC1}">
      <formula1>$D$802:$D$808</formula1>
    </dataValidation>
    <dataValidation type="list" allowBlank="1" showInputMessage="1" showErrorMessage="1" sqref="D824:E824" xr:uid="{4AD3CDCF-A8E2-49AF-9278-9618F37973CF}">
      <formula1>$D$817:$D$820</formula1>
    </dataValidation>
    <dataValidation type="list" allowBlank="1" showInputMessage="1" showErrorMessage="1" sqref="D917:E917" xr:uid="{1E675DCC-2CF3-4D37-B69E-B63E8846708D}">
      <formula1>$D$912:$D$913</formula1>
    </dataValidation>
    <dataValidation type="list" allowBlank="1" showInputMessage="1" showErrorMessage="1" sqref="D927:E927" xr:uid="{FF594D46-9152-473B-8966-030A280AC3E4}">
      <formula1>$D$922:$D$923</formula1>
    </dataValidation>
    <dataValidation type="list" allowBlank="1" showInputMessage="1" showErrorMessage="1" sqref="D937:E937" xr:uid="{2AC4BAA2-D875-491D-A8CA-F82A15FD98A3}">
      <formula1>$D$932:$D$933</formula1>
    </dataValidation>
    <dataValidation type="list" allowBlank="1" showInputMessage="1" showErrorMessage="1" sqref="D952:E952" xr:uid="{1B1D7FB6-835E-44EB-92F5-6868A68431BC}">
      <formula1>$D$945:$D$948</formula1>
    </dataValidation>
    <dataValidation type="list" allowBlank="1" showInputMessage="1" showErrorMessage="1" sqref="D970:E970" xr:uid="{ABFFAAD2-1A7B-4C5C-9938-AAFC0DB14938}">
      <formula1>$D$962:$D$966</formula1>
    </dataValidation>
    <dataValidation type="list" allowBlank="1" showInputMessage="1" showErrorMessage="1" sqref="D984:E984" xr:uid="{8B0865B7-E93E-4259-A710-4C8FCE4F415B}">
      <formula1>$D$976:$D$980</formula1>
    </dataValidation>
    <dataValidation type="list" allowBlank="1" showInputMessage="1" showErrorMessage="1" sqref="D1001:I1001" xr:uid="{92C3A1B5-AD09-48A5-A96B-B1C3893B8FAC}">
      <formula1>$D$992:$D$997</formula1>
    </dataValidation>
    <dataValidation type="list" allowBlank="1" showInputMessage="1" showErrorMessage="1" sqref="D1040:E1040" xr:uid="{1A0766AA-F621-4E89-BDE5-63C1F95674A6}">
      <formula1>$D$1035:$D$1036</formula1>
    </dataValidation>
  </dataValidations>
  <hyperlinks>
    <hyperlink ref="G230" r:id="rId1" xr:uid="{344DA29A-8D23-4C99-ADF2-FCDF8FA9B2D3}"/>
    <hyperlink ref="G231" r:id="rId2" xr:uid="{D04A06F6-574B-4408-A613-91A8508BE166}"/>
    <hyperlink ref="G263" r:id="rId3" xr:uid="{F4729684-0B7C-4BBF-B5A8-1C396C7E8187}"/>
    <hyperlink ref="G264" r:id="rId4" xr:uid="{365C04F3-AFF5-4B90-AE54-4B3AC7E43C80}"/>
    <hyperlink ref="D32" r:id="rId5" xr:uid="{8BEA30E8-9A88-4FB8-A394-47BF8AAA127F}"/>
  </hyperlinks>
  <printOptions horizontalCentered="1"/>
  <pageMargins left="0.70866141732283472" right="0.70866141732283472" top="0.74803149606299213" bottom="0.74803149606299213" header="0.31496062992125984" footer="0.31496062992125984"/>
  <pageSetup paperSize="9" scale="86" fitToHeight="0" orientation="portrait" r:id="rId6"/>
  <rowBreaks count="35" manualBreakCount="35">
    <brk id="47" min="1" max="16" man="1"/>
    <brk id="85" min="1" max="16" man="1"/>
    <brk id="111" max="16383" man="1"/>
    <brk id="138" min="1" max="16" man="1"/>
    <brk id="185" min="1" max="16" man="1"/>
    <brk id="213" min="1" max="16" man="1"/>
    <brk id="228" min="1" max="16" man="1"/>
    <brk id="242" min="1" max="16" man="1"/>
    <brk id="261" min="1" max="16" man="1"/>
    <brk id="283" min="1" max="16" man="1"/>
    <brk id="312" min="1" max="16" man="1"/>
    <brk id="330" min="1" max="16" man="1"/>
    <brk id="346" min="1" max="16" man="1"/>
    <brk id="383" min="1" max="16" man="1"/>
    <brk id="424" min="1" max="16" man="1"/>
    <brk id="450" min="1" max="16" man="1"/>
    <brk id="489" min="1" max="16" man="1"/>
    <brk id="536" min="1" max="16" man="1"/>
    <brk id="561" min="1" max="16" man="1"/>
    <brk id="585" min="1" max="16" man="1"/>
    <brk id="618" min="1" max="16" man="1"/>
    <brk id="660" min="1" max="16" man="1"/>
    <brk id="692" min="1" max="16" man="1"/>
    <brk id="713" max="16383" man="1"/>
    <brk id="758" min="1" max="16" man="1"/>
    <brk id="798" min="1" max="16" man="1"/>
    <brk id="829" min="1" max="16" man="1"/>
    <brk id="850" max="16383" man="1"/>
    <brk id="880" min="1" max="16" man="1"/>
    <brk id="905" max="16383" man="1"/>
    <brk id="938" min="1" max="16" man="1"/>
    <brk id="957" min="1" max="16" man="1"/>
    <brk id="985" min="1" max="16" man="1"/>
    <brk id="1002" min="1" max="16" man="1"/>
    <brk id="1022" min="1" max="16" man="1"/>
  </rowBreaks>
  <drawing r:id="rId7"/>
  <extLst>
    <ext xmlns:x14="http://schemas.microsoft.com/office/spreadsheetml/2009/9/main" uri="{CCE6A557-97BC-4b89-ADB6-D9C93CAAB3DF}">
      <x14:dataValidations xmlns:xm="http://schemas.microsoft.com/office/excel/2006/main" count="7">
        <x14:dataValidation type="list" allowBlank="1" showInputMessage="1" showErrorMessage="1" xr:uid="{6B3CC509-3AD9-451B-B9DA-1A66296FDDDC}">
          <x14:formula1>
            <xm:f>都道府県リスト!$B$2:$B$48</xm:f>
          </x14:formula1>
          <xm:sqref>I66:P66</xm:sqref>
        </x14:dataValidation>
        <x14:dataValidation type="list" allowBlank="1" showInputMessage="1" showErrorMessage="1" xr:uid="{F6D89206-C872-4083-9FBA-C00EA771A605}">
          <x14:formula1>
            <xm:f>【参照ボタン】!$A$1:$A$32</xm:f>
          </x14:formula1>
          <xm:sqref>D108:M110 N108:N109</xm:sqref>
        </x14:dataValidation>
        <x14:dataValidation type="list" allowBlank="1" showInputMessage="1" showErrorMessage="1" xr:uid="{BC41DC33-9A10-41C6-831D-91D841022BA2}">
          <x14:formula1>
            <xm:f>【参照ボタン】!$A$1:$A$5</xm:f>
          </x14:formula1>
          <xm:sqref>D133:H133 D505:E505</xm:sqref>
        </x14:dataValidation>
        <x14:dataValidation type="list" allowBlank="1" showInputMessage="1" showErrorMessage="1" xr:uid="{4D20EA3C-8ADF-4D65-ADDC-755E1AFA8A2D}">
          <x14:formula1>
            <xm:f>【参照ボタン】!$A$1:$A$6</xm:f>
          </x14:formula1>
          <xm:sqref>D482:I482 D742:I742</xm:sqref>
        </x14:dataValidation>
        <x14:dataValidation type="list" allowBlank="1" showInputMessage="1" showErrorMessage="1" xr:uid="{9C4818A3-27A3-4AB3-84FB-850F8D8DF71A}">
          <x14:formula1>
            <xm:f>【参照ボタン】!$A$1:$A$12</xm:f>
          </x14:formula1>
          <xm:sqref>D531:O531 D557:O557 D581:O581 D899:I900</xm:sqref>
        </x14:dataValidation>
        <x14:dataValidation type="list" allowBlank="1" showInputMessage="1" showErrorMessage="1" xr:uid="{81B62F89-BE7E-49E4-9285-C21F84A3B8FD}">
          <x14:formula1>
            <xm:f>【参照ボタン】!$A$1:$A$14</xm:f>
          </x14:formula1>
          <xm:sqref>D632:H632 D874:J875</xm:sqref>
        </x14:dataValidation>
        <x14:dataValidation type="list" allowBlank="1" showInputMessage="1" showErrorMessage="1" xr:uid="{55785847-C298-4B4E-A9D0-766672330A6C}">
          <x14:formula1>
            <xm:f>【参照ボタン】!$A$1:$A$9</xm:f>
          </x14:formula1>
          <xm:sqref>D708:F708 D845:F845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D78E-C667-424C-9D5F-8BC51922C5A6}">
  <dimension ref="A1:A32"/>
  <sheetViews>
    <sheetView workbookViewId="0">
      <selection activeCell="D1001" sqref="D1001:P1001"/>
    </sheetView>
  </sheetViews>
  <sheetFormatPr defaultRowHeight="18"/>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5432</v>
      </c>
    </row>
    <row r="15" spans="1:1">
      <c r="A15" t="s">
        <v>14</v>
      </c>
    </row>
    <row r="16" spans="1:1">
      <c r="A16" t="s">
        <v>15</v>
      </c>
    </row>
    <row r="17" spans="1:1">
      <c r="A17" t="s">
        <v>6475</v>
      </c>
    </row>
    <row r="18" spans="1:1">
      <c r="A18" t="s">
        <v>6476</v>
      </c>
    </row>
    <row r="19" spans="1:1">
      <c r="A19" t="s">
        <v>6477</v>
      </c>
    </row>
    <row r="20" spans="1:1">
      <c r="A20" t="s">
        <v>6478</v>
      </c>
    </row>
    <row r="21" spans="1:1">
      <c r="A21" t="s">
        <v>6479</v>
      </c>
    </row>
    <row r="22" spans="1:1">
      <c r="A22" t="s">
        <v>6480</v>
      </c>
    </row>
    <row r="23" spans="1:1">
      <c r="A23" t="s">
        <v>6481</v>
      </c>
    </row>
    <row r="24" spans="1:1">
      <c r="A24" t="s">
        <v>6482</v>
      </c>
    </row>
    <row r="25" spans="1:1">
      <c r="A25" t="s">
        <v>6483</v>
      </c>
    </row>
    <row r="26" spans="1:1">
      <c r="A26" t="s">
        <v>6484</v>
      </c>
    </row>
    <row r="27" spans="1:1">
      <c r="A27" t="s">
        <v>6485</v>
      </c>
    </row>
    <row r="28" spans="1:1">
      <c r="A28" t="s">
        <v>6486</v>
      </c>
    </row>
    <row r="29" spans="1:1">
      <c r="A29" t="s">
        <v>6487</v>
      </c>
    </row>
    <row r="30" spans="1:1">
      <c r="A30" t="s">
        <v>6488</v>
      </c>
    </row>
    <row r="31" spans="1:1">
      <c r="A31" t="s">
        <v>6489</v>
      </c>
    </row>
    <row r="32" spans="1:1">
      <c r="A32" t="s">
        <v>5438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F5AA-D9D6-4AC3-88FE-EDC6C67A3AEC}">
  <sheetPr codeName="Sheet5"/>
  <dimension ref="A1:EI98"/>
  <sheetViews>
    <sheetView showGridLines="0" topLeftCell="C1" zoomScale="70" zoomScaleNormal="70" workbookViewId="0">
      <selection activeCell="E49" sqref="E49"/>
    </sheetView>
  </sheetViews>
  <sheetFormatPr defaultColWidth="9" defaultRowHeight="18"/>
  <cols>
    <col min="1" max="2" width="13" style="66" hidden="1" customWidth="1"/>
    <col min="3" max="3" width="1.5" style="67" customWidth="1"/>
    <col min="4" max="4" width="14" style="67" customWidth="1"/>
    <col min="5" max="8" width="25.59765625" style="67" customWidth="1"/>
    <col min="9" max="25" width="10.59765625" style="67" customWidth="1"/>
    <col min="26" max="30" width="25.59765625" style="67" customWidth="1"/>
    <col min="31" max="31" width="12.8984375" style="67" customWidth="1"/>
    <col min="32" max="32" width="6.19921875" style="67" customWidth="1"/>
    <col min="33" max="33" width="12.8984375" style="67" customWidth="1"/>
    <col min="34" max="34" width="6.19921875" style="67" customWidth="1"/>
    <col min="35" max="35" width="12.8984375" style="67" customWidth="1"/>
    <col min="36" max="36" width="6.19921875" style="67" customWidth="1"/>
    <col min="37" max="37" width="12.8984375" style="67" customWidth="1"/>
    <col min="38" max="38" width="6.19921875" style="67" customWidth="1"/>
    <col min="39" max="39" width="25.59765625" style="67" customWidth="1"/>
    <col min="40" max="40" width="12.8984375" style="67" customWidth="1"/>
    <col min="41" max="41" width="6.19921875" style="67" customWidth="1"/>
    <col min="42" max="42" width="12.8984375" style="67" customWidth="1"/>
    <col min="43" max="43" width="6.19921875" style="67" customWidth="1"/>
    <col min="44" max="90" width="25.59765625" style="67" customWidth="1"/>
    <col min="91" max="95" width="10.59765625" style="67" customWidth="1"/>
    <col min="96" max="101" width="25.59765625" style="67" customWidth="1"/>
    <col min="102" max="104" width="10.59765625" style="67" customWidth="1"/>
    <col min="105" max="105" width="25.59765625" style="67" customWidth="1"/>
    <col min="106" max="109" width="10.59765625" style="67" customWidth="1"/>
    <col min="110" max="110" width="25.59765625" style="67" customWidth="1"/>
    <col min="111" max="114" width="10.59765625" style="67" customWidth="1"/>
    <col min="115" max="139" width="25.59765625" style="67" customWidth="1"/>
    <col min="140" max="16384" width="9" style="67"/>
  </cols>
  <sheetData>
    <row r="1" spans="1:6" ht="6" customHeight="1"/>
    <row r="2" spans="1:6" ht="24.9" customHeight="1">
      <c r="A2" s="66" t="s">
        <v>6073</v>
      </c>
      <c r="B2" s="66" t="s">
        <v>6073</v>
      </c>
      <c r="D2" s="254" t="s">
        <v>6074</v>
      </c>
      <c r="E2" s="255"/>
    </row>
    <row r="3" spans="1:6" ht="6" customHeight="1"/>
    <row r="4" spans="1:6">
      <c r="D4" s="103" t="s">
        <v>5352</v>
      </c>
    </row>
    <row r="5" spans="1:6">
      <c r="D5" s="110" t="s">
        <v>6454</v>
      </c>
      <c r="E5" s="111"/>
      <c r="F5" s="111"/>
    </row>
    <row r="6" spans="1:6" ht="6" customHeight="1"/>
    <row r="7" spans="1:6">
      <c r="D7" s="68"/>
      <c r="E7" s="69" t="s">
        <v>6075</v>
      </c>
    </row>
    <row r="8" spans="1:6" ht="6" customHeight="1">
      <c r="E8" s="70"/>
    </row>
    <row r="9" spans="1:6">
      <c r="D9" s="71"/>
      <c r="E9" s="69" t="s">
        <v>6076</v>
      </c>
    </row>
    <row r="10" spans="1:6" ht="6" customHeight="1">
      <c r="E10" s="70"/>
    </row>
    <row r="11" spans="1:6">
      <c r="D11" s="72"/>
      <c r="E11" s="69" t="s">
        <v>6077</v>
      </c>
    </row>
    <row r="12" spans="1:6" hidden="1">
      <c r="D12" s="73"/>
      <c r="E12" s="73"/>
    </row>
    <row r="13" spans="1:6" hidden="1">
      <c r="D13" s="73"/>
      <c r="E13" s="73"/>
    </row>
    <row r="14" spans="1:6" hidden="1">
      <c r="D14" s="73"/>
      <c r="E14" s="73"/>
    </row>
    <row r="15" spans="1:6" hidden="1">
      <c r="D15" s="73"/>
      <c r="E15" s="73"/>
    </row>
    <row r="16" spans="1:6" hidden="1">
      <c r="D16" s="73"/>
      <c r="E16" s="73"/>
    </row>
    <row r="17" spans="1:139" hidden="1">
      <c r="D17" s="73"/>
      <c r="E17" s="73"/>
    </row>
    <row r="18" spans="1:139" hidden="1">
      <c r="D18" s="73"/>
      <c r="E18" s="73"/>
    </row>
    <row r="19" spans="1:139" hidden="1">
      <c r="D19" s="73"/>
      <c r="E19" s="73"/>
    </row>
    <row r="20" spans="1:139" s="74" customFormat="1" ht="36" hidden="1">
      <c r="A20" s="74" t="s">
        <v>6078</v>
      </c>
      <c r="B20" s="74" t="s">
        <v>6079</v>
      </c>
      <c r="D20" s="74" t="s">
        <v>6080</v>
      </c>
      <c r="E20" s="74" t="s">
        <v>6081</v>
      </c>
      <c r="F20" s="74" t="s">
        <v>6082</v>
      </c>
      <c r="G20" s="74" t="s">
        <v>6082</v>
      </c>
      <c r="H20" s="74" t="s">
        <v>6082</v>
      </c>
      <c r="I20" s="74" t="s">
        <v>6083</v>
      </c>
      <c r="J20" s="74" t="s">
        <v>6083</v>
      </c>
      <c r="K20" s="74" t="s">
        <v>6083</v>
      </c>
      <c r="L20" s="74" t="s">
        <v>6083</v>
      </c>
      <c r="M20" s="74" t="s">
        <v>6083</v>
      </c>
      <c r="N20" s="74" t="s">
        <v>6083</v>
      </c>
      <c r="O20" s="74" t="s">
        <v>6083</v>
      </c>
      <c r="P20" s="74" t="s">
        <v>6083</v>
      </c>
      <c r="Q20" s="74" t="s">
        <v>6083</v>
      </c>
      <c r="R20" s="74" t="s">
        <v>6083</v>
      </c>
      <c r="S20" s="74" t="s">
        <v>6083</v>
      </c>
      <c r="T20" s="74" t="s">
        <v>6083</v>
      </c>
      <c r="U20" s="74" t="s">
        <v>6083</v>
      </c>
      <c r="V20" s="74" t="s">
        <v>6083</v>
      </c>
      <c r="W20" s="74" t="s">
        <v>6083</v>
      </c>
      <c r="X20" s="74" t="s">
        <v>6083</v>
      </c>
      <c r="Y20" s="74" t="s">
        <v>6083</v>
      </c>
      <c r="Z20" s="74" t="s">
        <v>6084</v>
      </c>
      <c r="AA20" s="74" t="s">
        <v>6082</v>
      </c>
      <c r="AB20" s="74" t="s">
        <v>6082</v>
      </c>
      <c r="AC20" s="74" t="s">
        <v>6082</v>
      </c>
      <c r="AD20" s="74" t="s">
        <v>6082</v>
      </c>
      <c r="AE20" s="74" t="s">
        <v>6085</v>
      </c>
      <c r="AF20" s="74" t="s">
        <v>6086</v>
      </c>
      <c r="AG20" s="74" t="s">
        <v>6085</v>
      </c>
      <c r="AH20" s="74" t="s">
        <v>6086</v>
      </c>
      <c r="AI20" s="74" t="s">
        <v>6085</v>
      </c>
      <c r="AJ20" s="74" t="s">
        <v>6086</v>
      </c>
      <c r="AK20" s="74" t="s">
        <v>6085</v>
      </c>
      <c r="AL20" s="74" t="s">
        <v>6086</v>
      </c>
      <c r="AM20" s="74" t="s">
        <v>6082</v>
      </c>
      <c r="AN20" s="74" t="s">
        <v>6085</v>
      </c>
      <c r="AO20" s="74" t="s">
        <v>6086</v>
      </c>
      <c r="AP20" s="74" t="s">
        <v>6085</v>
      </c>
      <c r="AQ20" s="74" t="s">
        <v>6086</v>
      </c>
      <c r="AR20" s="74" t="s">
        <v>6082</v>
      </c>
      <c r="AS20" s="74" t="s">
        <v>6082</v>
      </c>
      <c r="AT20" s="74" t="s">
        <v>6082</v>
      </c>
      <c r="AU20" s="74" t="s">
        <v>6082</v>
      </c>
      <c r="AV20" s="74" t="s">
        <v>6082</v>
      </c>
      <c r="AW20" s="74" t="s">
        <v>6082</v>
      </c>
      <c r="AX20" s="74" t="s">
        <v>6082</v>
      </c>
      <c r="AY20" s="74" t="s">
        <v>6082</v>
      </c>
      <c r="AZ20" s="74" t="s">
        <v>6082</v>
      </c>
      <c r="BA20" s="74" t="s">
        <v>6082</v>
      </c>
      <c r="BB20" s="74" t="s">
        <v>6082</v>
      </c>
      <c r="BC20" s="74" t="s">
        <v>6087</v>
      </c>
      <c r="BD20" s="74" t="s">
        <v>6083</v>
      </c>
      <c r="BE20" s="74" t="s">
        <v>6083</v>
      </c>
      <c r="BF20" s="74" t="s">
        <v>6083</v>
      </c>
      <c r="BG20" s="74" t="s">
        <v>6083</v>
      </c>
      <c r="BH20" s="74" t="s">
        <v>6083</v>
      </c>
      <c r="BI20" s="74" t="s">
        <v>6083</v>
      </c>
      <c r="BJ20" s="74" t="s">
        <v>6083</v>
      </c>
      <c r="BK20" s="74" t="s">
        <v>6083</v>
      </c>
      <c r="BL20" s="74" t="s">
        <v>6082</v>
      </c>
      <c r="BM20" s="74" t="s">
        <v>6082</v>
      </c>
      <c r="BN20" s="74" t="s">
        <v>6082</v>
      </c>
      <c r="BO20" s="74" t="s">
        <v>6082</v>
      </c>
      <c r="BP20" s="74" t="s">
        <v>6082</v>
      </c>
      <c r="BQ20" s="74" t="s">
        <v>6082</v>
      </c>
      <c r="BR20" s="74" t="s">
        <v>6082</v>
      </c>
      <c r="BS20" s="74" t="s">
        <v>6082</v>
      </c>
      <c r="BT20" s="74" t="s">
        <v>6082</v>
      </c>
      <c r="BU20" s="74" t="s">
        <v>6082</v>
      </c>
      <c r="BV20" s="74" t="s">
        <v>6082</v>
      </c>
      <c r="BW20" s="74" t="s">
        <v>6082</v>
      </c>
      <c r="BX20" s="74" t="s">
        <v>6082</v>
      </c>
      <c r="BY20" s="74" t="s">
        <v>6082</v>
      </c>
      <c r="BZ20" s="74" t="s">
        <v>6082</v>
      </c>
      <c r="CA20" s="74" t="s">
        <v>6087</v>
      </c>
      <c r="CB20" s="74" t="s">
        <v>6082</v>
      </c>
      <c r="CC20" s="74" t="s">
        <v>6082</v>
      </c>
      <c r="CD20" s="74" t="s">
        <v>6082</v>
      </c>
      <c r="CE20" s="74" t="s">
        <v>6082</v>
      </c>
      <c r="CF20" s="74" t="s">
        <v>6082</v>
      </c>
      <c r="CG20" s="74" t="s">
        <v>6082</v>
      </c>
      <c r="CH20" s="74" t="s">
        <v>6082</v>
      </c>
      <c r="CI20" s="74" t="s">
        <v>6082</v>
      </c>
      <c r="CJ20" s="74" t="s">
        <v>6082</v>
      </c>
      <c r="CK20" s="74" t="s">
        <v>6087</v>
      </c>
      <c r="CL20" s="74" t="s">
        <v>6082</v>
      </c>
      <c r="CM20" s="74" t="s">
        <v>6083</v>
      </c>
      <c r="CN20" s="74" t="s">
        <v>6083</v>
      </c>
      <c r="CO20" s="74" t="s">
        <v>6083</v>
      </c>
      <c r="CP20" s="74" t="s">
        <v>6083</v>
      </c>
      <c r="CQ20" s="74" t="s">
        <v>6083</v>
      </c>
      <c r="CR20" s="74" t="s">
        <v>6084</v>
      </c>
      <c r="CS20" s="74" t="s">
        <v>6082</v>
      </c>
      <c r="CT20" s="74" t="s">
        <v>6088</v>
      </c>
      <c r="CU20" s="74" t="s">
        <v>6082</v>
      </c>
      <c r="CV20" s="74" t="s">
        <v>6088</v>
      </c>
      <c r="CW20" s="74" t="s">
        <v>6088</v>
      </c>
      <c r="CX20" s="74" t="s">
        <v>6083</v>
      </c>
      <c r="CY20" s="74" t="s">
        <v>6083</v>
      </c>
      <c r="CZ20" s="74" t="s">
        <v>6083</v>
      </c>
      <c r="DA20" s="74" t="s">
        <v>6087</v>
      </c>
      <c r="DB20" s="74" t="s">
        <v>6083</v>
      </c>
      <c r="DC20" s="74" t="s">
        <v>6083</v>
      </c>
      <c r="DD20" s="74" t="s">
        <v>6083</v>
      </c>
      <c r="DE20" s="74" t="s">
        <v>6083</v>
      </c>
      <c r="DF20" s="74" t="s">
        <v>6084</v>
      </c>
      <c r="DG20" s="74" t="s">
        <v>6083</v>
      </c>
      <c r="DH20" s="74" t="s">
        <v>6083</v>
      </c>
      <c r="DI20" s="74" t="s">
        <v>6083</v>
      </c>
      <c r="DJ20" s="74" t="s">
        <v>6083</v>
      </c>
      <c r="DK20" s="74" t="s">
        <v>6084</v>
      </c>
      <c r="DL20" s="74" t="s">
        <v>6082</v>
      </c>
      <c r="DM20" s="74" t="s">
        <v>6082</v>
      </c>
      <c r="DN20" s="74" t="s">
        <v>6082</v>
      </c>
      <c r="DO20" s="74" t="s">
        <v>6082</v>
      </c>
      <c r="DP20" s="74" t="s">
        <v>6082</v>
      </c>
      <c r="DQ20" s="74" t="s">
        <v>6082</v>
      </c>
      <c r="DR20" s="74" t="s">
        <v>6082</v>
      </c>
      <c r="DS20" s="74" t="s">
        <v>6082</v>
      </c>
      <c r="DT20" s="74" t="s">
        <v>6082</v>
      </c>
      <c r="DU20" s="74" t="s">
        <v>6082</v>
      </c>
      <c r="DV20" s="74" t="s">
        <v>6082</v>
      </c>
      <c r="DW20" s="74" t="s">
        <v>6082</v>
      </c>
      <c r="DX20" s="74" t="s">
        <v>6087</v>
      </c>
      <c r="DY20" s="74" t="s">
        <v>6082</v>
      </c>
      <c r="DZ20" s="74" t="s">
        <v>6082</v>
      </c>
      <c r="EA20" s="74" t="s">
        <v>6082</v>
      </c>
      <c r="EB20" s="74" t="s">
        <v>6087</v>
      </c>
      <c r="EC20" s="74" t="s">
        <v>6082</v>
      </c>
      <c r="ED20" s="74" t="s">
        <v>6082</v>
      </c>
      <c r="EE20" s="74" t="s">
        <v>6082</v>
      </c>
      <c r="EF20" s="74" t="s">
        <v>6082</v>
      </c>
      <c r="EG20" s="74" t="s">
        <v>6082</v>
      </c>
      <c r="EH20" s="74" t="s">
        <v>6082</v>
      </c>
      <c r="EI20" s="74" t="s">
        <v>6087</v>
      </c>
    </row>
    <row r="21" spans="1:139" s="66" customFormat="1" ht="18.75" hidden="1" customHeight="1">
      <c r="A21" s="66" t="s">
        <v>6078</v>
      </c>
      <c r="B21" s="66" t="s">
        <v>6089</v>
      </c>
      <c r="F21" s="75">
        <f>COUNTA(F22:F41)</f>
        <v>9</v>
      </c>
      <c r="G21" s="75">
        <f t="shared" ref="G21:Y21" si="0">COUNTA(G22:G41)</f>
        <v>9</v>
      </c>
      <c r="H21" s="75">
        <f t="shared" si="0"/>
        <v>3</v>
      </c>
      <c r="I21" s="75">
        <f t="shared" si="0"/>
        <v>1</v>
      </c>
      <c r="J21" s="75">
        <f t="shared" si="0"/>
        <v>1</v>
      </c>
      <c r="K21" s="75">
        <f t="shared" si="0"/>
        <v>1</v>
      </c>
      <c r="L21" s="75">
        <f t="shared" si="0"/>
        <v>1</v>
      </c>
      <c r="M21" s="75">
        <f t="shared" si="0"/>
        <v>1</v>
      </c>
      <c r="N21" s="75">
        <f t="shared" si="0"/>
        <v>1</v>
      </c>
      <c r="O21" s="75">
        <f t="shared" si="0"/>
        <v>1</v>
      </c>
      <c r="P21" s="75">
        <f t="shared" si="0"/>
        <v>1</v>
      </c>
      <c r="Q21" s="75">
        <f t="shared" si="0"/>
        <v>1</v>
      </c>
      <c r="R21" s="75">
        <f t="shared" si="0"/>
        <v>1</v>
      </c>
      <c r="S21" s="75">
        <f t="shared" si="0"/>
        <v>1</v>
      </c>
      <c r="T21" s="75">
        <f t="shared" si="0"/>
        <v>1</v>
      </c>
      <c r="U21" s="75">
        <f t="shared" si="0"/>
        <v>1</v>
      </c>
      <c r="V21" s="75">
        <f t="shared" si="0"/>
        <v>1</v>
      </c>
      <c r="W21" s="75">
        <f t="shared" si="0"/>
        <v>1</v>
      </c>
      <c r="X21" s="75">
        <f t="shared" si="0"/>
        <v>1</v>
      </c>
      <c r="Y21" s="75">
        <f t="shared" si="0"/>
        <v>1</v>
      </c>
      <c r="AA21" s="75">
        <f t="shared" ref="AA21" si="1">COUNTA(AA22:AA41)</f>
        <v>8</v>
      </c>
      <c r="AB21" s="75">
        <f t="shared" ref="AB21:AD21" si="2">COUNTA(AB22:AB41)</f>
        <v>4</v>
      </c>
      <c r="AC21" s="75">
        <f t="shared" si="2"/>
        <v>2</v>
      </c>
      <c r="AD21" s="75">
        <f t="shared" si="2"/>
        <v>5</v>
      </c>
      <c r="AM21" s="75">
        <f>COUNTA(AM22:AM41)</f>
        <v>3</v>
      </c>
      <c r="AR21" s="75">
        <f t="shared" ref="AR21:BB21" si="3">COUNTA(AR22:AR41)</f>
        <v>7</v>
      </c>
      <c r="AS21" s="75">
        <f t="shared" si="3"/>
        <v>2</v>
      </c>
      <c r="AT21" s="75">
        <f t="shared" si="3"/>
        <v>2</v>
      </c>
      <c r="AU21" s="75">
        <f t="shared" si="3"/>
        <v>6</v>
      </c>
      <c r="AV21" s="75">
        <f t="shared" si="3"/>
        <v>2</v>
      </c>
      <c r="AW21" s="75">
        <f t="shared" si="3"/>
        <v>2</v>
      </c>
      <c r="AX21" s="75">
        <f t="shared" si="3"/>
        <v>2</v>
      </c>
      <c r="AY21" s="75">
        <f t="shared" si="3"/>
        <v>2</v>
      </c>
      <c r="AZ21" s="75">
        <f t="shared" si="3"/>
        <v>2</v>
      </c>
      <c r="BA21" s="75">
        <f t="shared" si="3"/>
        <v>3</v>
      </c>
      <c r="BB21" s="75">
        <f t="shared" si="3"/>
        <v>3</v>
      </c>
      <c r="BD21" s="75">
        <f t="shared" ref="BD21:BZ21" si="4">COUNTA(BD22:BD41)</f>
        <v>1</v>
      </c>
      <c r="BE21" s="75">
        <f t="shared" si="4"/>
        <v>1</v>
      </c>
      <c r="BF21" s="75">
        <f t="shared" si="4"/>
        <v>1</v>
      </c>
      <c r="BG21" s="75">
        <f t="shared" si="4"/>
        <v>1</v>
      </c>
      <c r="BH21" s="75">
        <f t="shared" si="4"/>
        <v>1</v>
      </c>
      <c r="BI21" s="75">
        <f t="shared" si="4"/>
        <v>1</v>
      </c>
      <c r="BJ21" s="75">
        <f t="shared" si="4"/>
        <v>1</v>
      </c>
      <c r="BK21" s="75">
        <f t="shared" si="4"/>
        <v>1</v>
      </c>
      <c r="BL21" s="75">
        <f t="shared" si="4"/>
        <v>2</v>
      </c>
      <c r="BM21" s="75">
        <f t="shared" si="4"/>
        <v>2</v>
      </c>
      <c r="BN21" s="75">
        <f t="shared" si="4"/>
        <v>2</v>
      </c>
      <c r="BO21" s="75">
        <f t="shared" si="4"/>
        <v>2</v>
      </c>
      <c r="BP21" s="75">
        <f t="shared" si="4"/>
        <v>2</v>
      </c>
      <c r="BQ21" s="75">
        <f t="shared" si="4"/>
        <v>2</v>
      </c>
      <c r="BR21" s="75">
        <f t="shared" si="4"/>
        <v>2</v>
      </c>
      <c r="BS21" s="75">
        <f t="shared" si="4"/>
        <v>2</v>
      </c>
      <c r="BT21" s="75">
        <f t="shared" si="4"/>
        <v>2</v>
      </c>
      <c r="BU21" s="75">
        <f t="shared" si="4"/>
        <v>2</v>
      </c>
      <c r="BV21" s="75">
        <f t="shared" si="4"/>
        <v>2</v>
      </c>
      <c r="BW21" s="75">
        <f t="shared" si="4"/>
        <v>2</v>
      </c>
      <c r="BX21" s="75">
        <f t="shared" si="4"/>
        <v>2</v>
      </c>
      <c r="BY21" s="75">
        <f t="shared" si="4"/>
        <v>2</v>
      </c>
      <c r="BZ21" s="75">
        <f t="shared" si="4"/>
        <v>2</v>
      </c>
      <c r="CB21" s="75">
        <f t="shared" ref="CB21:CJ21" si="5">COUNTA(CB22:CB41)</f>
        <v>2</v>
      </c>
      <c r="CC21" s="75">
        <f t="shared" si="5"/>
        <v>2</v>
      </c>
      <c r="CD21" s="75">
        <f t="shared" si="5"/>
        <v>4</v>
      </c>
      <c r="CE21" s="75">
        <f t="shared" si="5"/>
        <v>2</v>
      </c>
      <c r="CF21" s="75">
        <f t="shared" si="5"/>
        <v>2</v>
      </c>
      <c r="CG21" s="75">
        <f t="shared" si="5"/>
        <v>2</v>
      </c>
      <c r="CH21" s="75">
        <f t="shared" si="5"/>
        <v>2</v>
      </c>
      <c r="CI21" s="75">
        <f t="shared" si="5"/>
        <v>2</v>
      </c>
      <c r="CJ21" s="75">
        <f t="shared" si="5"/>
        <v>2</v>
      </c>
      <c r="CL21" s="75">
        <f>COUNTA(CL22:CL41)</f>
        <v>3</v>
      </c>
      <c r="CM21" s="75">
        <f t="shared" ref="CM21:CQ21" si="6">COUNTA(CM22:CM41)</f>
        <v>1</v>
      </c>
      <c r="CN21" s="75">
        <f t="shared" si="6"/>
        <v>1</v>
      </c>
      <c r="CO21" s="75">
        <f t="shared" si="6"/>
        <v>1</v>
      </c>
      <c r="CP21" s="75">
        <f t="shared" si="6"/>
        <v>1</v>
      </c>
      <c r="CQ21" s="75">
        <f t="shared" si="6"/>
        <v>1</v>
      </c>
      <c r="CS21" s="75">
        <f>COUNTA(CS22:CS41)</f>
        <v>2</v>
      </c>
      <c r="CU21" s="75">
        <f>COUNTA(CU22:CU41)</f>
        <v>2</v>
      </c>
      <c r="CX21" s="75">
        <f t="shared" ref="CX21:CZ21" si="7">COUNTA(CX22:CX41)</f>
        <v>1</v>
      </c>
      <c r="CY21" s="75">
        <f t="shared" si="7"/>
        <v>1</v>
      </c>
      <c r="CZ21" s="75">
        <f t="shared" si="7"/>
        <v>1</v>
      </c>
      <c r="DB21" s="75">
        <f t="shared" ref="DB21:DE21" si="8">COUNTA(DB22:DB41)</f>
        <v>1</v>
      </c>
      <c r="DC21" s="75">
        <f t="shared" si="8"/>
        <v>1</v>
      </c>
      <c r="DD21" s="75">
        <f t="shared" si="8"/>
        <v>1</v>
      </c>
      <c r="DE21" s="75">
        <f t="shared" si="8"/>
        <v>1</v>
      </c>
      <c r="DG21" s="75">
        <f t="shared" ref="DG21:DJ21" si="9">COUNTA(DG22:DG41)</f>
        <v>1</v>
      </c>
      <c r="DH21" s="75">
        <f t="shared" si="9"/>
        <v>1</v>
      </c>
      <c r="DI21" s="75">
        <f t="shared" si="9"/>
        <v>1</v>
      </c>
      <c r="DJ21" s="75">
        <f t="shared" si="9"/>
        <v>1</v>
      </c>
      <c r="DL21" s="75">
        <f t="shared" ref="DL21:DW21" si="10">COUNTA(DL22:DL41)</f>
        <v>8</v>
      </c>
      <c r="DM21" s="75">
        <f t="shared" si="10"/>
        <v>8</v>
      </c>
      <c r="DN21" s="75">
        <f t="shared" si="10"/>
        <v>8</v>
      </c>
      <c r="DO21" s="75">
        <f t="shared" si="10"/>
        <v>8</v>
      </c>
      <c r="DP21" s="75">
        <f t="shared" si="10"/>
        <v>8</v>
      </c>
      <c r="DQ21" s="75">
        <f t="shared" si="10"/>
        <v>8</v>
      </c>
      <c r="DR21" s="75">
        <f t="shared" si="10"/>
        <v>8</v>
      </c>
      <c r="DS21" s="75">
        <f t="shared" si="10"/>
        <v>8</v>
      </c>
      <c r="DT21" s="75">
        <f t="shared" si="10"/>
        <v>8</v>
      </c>
      <c r="DU21" s="75">
        <f t="shared" si="10"/>
        <v>8</v>
      </c>
      <c r="DV21" s="75">
        <f t="shared" si="10"/>
        <v>8</v>
      </c>
      <c r="DW21" s="75">
        <f t="shared" si="10"/>
        <v>8</v>
      </c>
      <c r="DY21" s="75">
        <f t="shared" ref="DY21:EA21" si="11">COUNTA(DY22:DY41)</f>
        <v>2</v>
      </c>
      <c r="DZ21" s="75">
        <f t="shared" si="11"/>
        <v>2</v>
      </c>
      <c r="EA21" s="75">
        <f t="shared" si="11"/>
        <v>2</v>
      </c>
      <c r="EC21" s="75">
        <f t="shared" ref="EC21:EH21" si="12">COUNTA(EC22:EC41)</f>
        <v>2</v>
      </c>
      <c r="ED21" s="75">
        <f t="shared" si="12"/>
        <v>2</v>
      </c>
      <c r="EE21" s="75">
        <f t="shared" si="12"/>
        <v>2</v>
      </c>
      <c r="EF21" s="75">
        <f t="shared" si="12"/>
        <v>2</v>
      </c>
      <c r="EG21" s="75">
        <f t="shared" si="12"/>
        <v>2</v>
      </c>
      <c r="EH21" s="75">
        <f t="shared" si="12"/>
        <v>2</v>
      </c>
    </row>
    <row r="22" spans="1:139" s="66" customFormat="1" hidden="1">
      <c r="A22" s="66" t="s">
        <v>6078</v>
      </c>
      <c r="B22" s="66" t="s">
        <v>6090</v>
      </c>
      <c r="F22" s="66" t="s">
        <v>6091</v>
      </c>
      <c r="G22" s="66" t="s">
        <v>6091</v>
      </c>
      <c r="H22" s="66" t="s">
        <v>6092</v>
      </c>
      <c r="I22" s="66" t="s">
        <v>6093</v>
      </c>
      <c r="J22" s="66" t="s">
        <v>6093</v>
      </c>
      <c r="K22" s="66" t="s">
        <v>6093</v>
      </c>
      <c r="L22" s="66" t="s">
        <v>6093</v>
      </c>
      <c r="M22" s="66" t="s">
        <v>6093</v>
      </c>
      <c r="N22" s="66" t="s">
        <v>6093</v>
      </c>
      <c r="O22" s="66" t="s">
        <v>6093</v>
      </c>
      <c r="P22" s="66" t="s">
        <v>6093</v>
      </c>
      <c r="Q22" s="66" t="s">
        <v>6093</v>
      </c>
      <c r="R22" s="66" t="s">
        <v>6093</v>
      </c>
      <c r="S22" s="66" t="s">
        <v>6093</v>
      </c>
      <c r="T22" s="66" t="s">
        <v>6093</v>
      </c>
      <c r="U22" s="66" t="s">
        <v>6093</v>
      </c>
      <c r="V22" s="66" t="s">
        <v>6093</v>
      </c>
      <c r="W22" s="66" t="s">
        <v>6093</v>
      </c>
      <c r="X22" s="66" t="s">
        <v>6093</v>
      </c>
      <c r="Y22" s="66" t="s">
        <v>6093</v>
      </c>
      <c r="AA22" s="66" t="s">
        <v>6267</v>
      </c>
      <c r="AB22" s="66" t="s">
        <v>6492</v>
      </c>
      <c r="AC22" s="66" t="s">
        <v>6493</v>
      </c>
      <c r="AD22" s="66" t="s">
        <v>6094</v>
      </c>
      <c r="AM22" s="66" t="s">
        <v>6495</v>
      </c>
      <c r="AR22" s="66" t="s">
        <v>6096</v>
      </c>
      <c r="AS22" s="66" t="s">
        <v>6495</v>
      </c>
      <c r="AT22" s="66" t="s">
        <v>6495</v>
      </c>
      <c r="AU22" s="66" t="s">
        <v>6097</v>
      </c>
      <c r="AV22" s="66" t="s">
        <v>6095</v>
      </c>
      <c r="AW22" s="66" t="s">
        <v>6495</v>
      </c>
      <c r="AX22" s="66" t="s">
        <v>6098</v>
      </c>
      <c r="AY22" s="66" t="s">
        <v>6095</v>
      </c>
      <c r="AZ22" s="66" t="s">
        <v>6495</v>
      </c>
      <c r="BA22" s="66" t="s">
        <v>6097</v>
      </c>
      <c r="BB22" s="66" t="s">
        <v>6095</v>
      </c>
      <c r="BD22" s="66" t="s">
        <v>6093</v>
      </c>
      <c r="BE22" s="66" t="s">
        <v>6093</v>
      </c>
      <c r="BF22" s="66" t="s">
        <v>6093</v>
      </c>
      <c r="BG22" s="66" t="s">
        <v>6093</v>
      </c>
      <c r="BH22" s="66" t="s">
        <v>6093</v>
      </c>
      <c r="BI22" s="66" t="s">
        <v>6093</v>
      </c>
      <c r="BJ22" s="66" t="s">
        <v>6093</v>
      </c>
      <c r="BK22" s="66" t="s">
        <v>6093</v>
      </c>
      <c r="BL22" s="66" t="s">
        <v>6099</v>
      </c>
      <c r="BM22" s="66" t="s">
        <v>6099</v>
      </c>
      <c r="BN22" s="66" t="s">
        <v>6099</v>
      </c>
      <c r="BO22" s="66" t="s">
        <v>6099</v>
      </c>
      <c r="BP22" s="66" t="s">
        <v>6099</v>
      </c>
      <c r="BQ22" s="66" t="s">
        <v>6099</v>
      </c>
      <c r="BR22" s="66" t="s">
        <v>6099</v>
      </c>
      <c r="BS22" s="66" t="s">
        <v>6099</v>
      </c>
      <c r="BT22" s="66" t="s">
        <v>6099</v>
      </c>
      <c r="BU22" s="66" t="s">
        <v>6099</v>
      </c>
      <c r="BV22" s="66" t="s">
        <v>6099</v>
      </c>
      <c r="BW22" s="66" t="s">
        <v>6099</v>
      </c>
      <c r="BX22" s="66" t="s">
        <v>6099</v>
      </c>
      <c r="BY22" s="66" t="s">
        <v>6099</v>
      </c>
      <c r="BZ22" s="66" t="s">
        <v>6499</v>
      </c>
      <c r="CB22" s="66" t="s">
        <v>6100</v>
      </c>
      <c r="CC22" s="66" t="s">
        <v>6100</v>
      </c>
      <c r="CD22" s="66" t="s">
        <v>6101</v>
      </c>
      <c r="CE22" s="66" t="s">
        <v>6095</v>
      </c>
      <c r="CF22" s="66" t="s">
        <v>6095</v>
      </c>
      <c r="CG22" s="66" t="s">
        <v>6095</v>
      </c>
      <c r="CH22" s="66" t="s">
        <v>6095</v>
      </c>
      <c r="CI22" s="66" t="s">
        <v>6095</v>
      </c>
      <c r="CJ22" s="66" t="s">
        <v>6095</v>
      </c>
      <c r="CL22" s="66" t="s">
        <v>6102</v>
      </c>
      <c r="CM22" s="66" t="s">
        <v>6093</v>
      </c>
      <c r="CN22" s="66" t="s">
        <v>6093</v>
      </c>
      <c r="CO22" s="66" t="s">
        <v>6093</v>
      </c>
      <c r="CP22" s="66" t="s">
        <v>6093</v>
      </c>
      <c r="CQ22" s="66" t="s">
        <v>6093</v>
      </c>
      <c r="CS22" s="66" t="s">
        <v>6095</v>
      </c>
      <c r="CU22" s="66" t="s">
        <v>6095</v>
      </c>
      <c r="CX22" s="66" t="s">
        <v>6093</v>
      </c>
      <c r="CY22" s="66" t="s">
        <v>6093</v>
      </c>
      <c r="CZ22" s="66" t="s">
        <v>6093</v>
      </c>
      <c r="DB22" s="66" t="s">
        <v>6093</v>
      </c>
      <c r="DC22" s="66" t="s">
        <v>6093</v>
      </c>
      <c r="DD22" s="66" t="s">
        <v>6093</v>
      </c>
      <c r="DE22" s="66" t="s">
        <v>6093</v>
      </c>
      <c r="DG22" s="66" t="s">
        <v>6093</v>
      </c>
      <c r="DH22" s="66" t="s">
        <v>6093</v>
      </c>
      <c r="DI22" s="66" t="s">
        <v>6093</v>
      </c>
      <c r="DJ22" s="66" t="s">
        <v>6093</v>
      </c>
      <c r="DL22" s="66" t="s">
        <v>6103</v>
      </c>
      <c r="DM22" s="66" t="s">
        <v>6104</v>
      </c>
      <c r="DN22" s="66" t="s">
        <v>6104</v>
      </c>
      <c r="DO22" s="66" t="s">
        <v>6104</v>
      </c>
      <c r="DP22" s="66" t="s">
        <v>6104</v>
      </c>
      <c r="DQ22" s="66" t="s">
        <v>6104</v>
      </c>
      <c r="DR22" s="66" t="s">
        <v>6104</v>
      </c>
      <c r="DS22" s="66" t="s">
        <v>6104</v>
      </c>
      <c r="DT22" s="66" t="s">
        <v>6104</v>
      </c>
      <c r="DU22" s="66" t="s">
        <v>6104</v>
      </c>
      <c r="DV22" s="66" t="s">
        <v>6104</v>
      </c>
      <c r="DW22" s="66" t="s">
        <v>6104</v>
      </c>
      <c r="DY22" s="66" t="s">
        <v>6105</v>
      </c>
      <c r="DZ22" s="66" t="s">
        <v>6105</v>
      </c>
      <c r="EA22" s="66" t="s">
        <v>6105</v>
      </c>
      <c r="EC22" s="66" t="s">
        <v>6105</v>
      </c>
      <c r="ED22" s="66" t="s">
        <v>6105</v>
      </c>
      <c r="EE22" s="66" t="s">
        <v>6105</v>
      </c>
      <c r="EF22" s="66" t="s">
        <v>6105</v>
      </c>
      <c r="EG22" s="66" t="s">
        <v>6105</v>
      </c>
      <c r="EH22" s="66" t="s">
        <v>6105</v>
      </c>
    </row>
    <row r="23" spans="1:139" s="66" customFormat="1" hidden="1">
      <c r="A23" s="66" t="s">
        <v>6078</v>
      </c>
      <c r="B23" s="66" t="s">
        <v>6106</v>
      </c>
      <c r="F23" s="66" t="s">
        <v>6107</v>
      </c>
      <c r="G23" s="66" t="s">
        <v>6107</v>
      </c>
      <c r="H23" s="66" t="s">
        <v>6108</v>
      </c>
      <c r="AA23" s="66" t="s">
        <v>6268</v>
      </c>
      <c r="AB23" s="66" t="s">
        <v>6109</v>
      </c>
      <c r="AC23" s="66" t="s">
        <v>6494</v>
      </c>
      <c r="AD23" s="66" t="s">
        <v>6110</v>
      </c>
      <c r="AM23" s="66" t="s">
        <v>6496</v>
      </c>
      <c r="AR23" s="66" t="s">
        <v>6112</v>
      </c>
      <c r="AS23" s="66" t="s">
        <v>6496</v>
      </c>
      <c r="AT23" s="66" t="s">
        <v>6111</v>
      </c>
      <c r="AU23" s="66" t="s">
        <v>6113</v>
      </c>
      <c r="AV23" s="66" t="s">
        <v>6111</v>
      </c>
      <c r="AW23" s="66" t="s">
        <v>6496</v>
      </c>
      <c r="AX23" s="66" t="s">
        <v>6114</v>
      </c>
      <c r="AY23" s="66" t="s">
        <v>6111</v>
      </c>
      <c r="AZ23" s="66" t="s">
        <v>6496</v>
      </c>
      <c r="BA23" s="66" t="s">
        <v>6113</v>
      </c>
      <c r="BB23" s="66" t="s">
        <v>6111</v>
      </c>
      <c r="BL23" s="66" t="s">
        <v>6115</v>
      </c>
      <c r="BM23" s="66" t="s">
        <v>6115</v>
      </c>
      <c r="BN23" s="66" t="s">
        <v>6115</v>
      </c>
      <c r="BO23" s="66" t="s">
        <v>6115</v>
      </c>
      <c r="BP23" s="66" t="s">
        <v>6115</v>
      </c>
      <c r="BQ23" s="66" t="s">
        <v>6115</v>
      </c>
      <c r="BR23" s="66" t="s">
        <v>6115</v>
      </c>
      <c r="BS23" s="66" t="s">
        <v>6115</v>
      </c>
      <c r="BT23" s="66" t="s">
        <v>6115</v>
      </c>
      <c r="BU23" s="66" t="s">
        <v>6115</v>
      </c>
      <c r="BV23" s="66" t="s">
        <v>6115</v>
      </c>
      <c r="BW23" s="66" t="s">
        <v>6115</v>
      </c>
      <c r="BX23" s="66" t="s">
        <v>6115</v>
      </c>
      <c r="BY23" s="66" t="s">
        <v>6115</v>
      </c>
      <c r="BZ23" s="66" t="s">
        <v>6500</v>
      </c>
      <c r="CB23" s="66" t="s">
        <v>6116</v>
      </c>
      <c r="CC23" s="66" t="s">
        <v>6116</v>
      </c>
      <c r="CD23" s="66" t="s">
        <v>6117</v>
      </c>
      <c r="CE23" s="66" t="s">
        <v>6111</v>
      </c>
      <c r="CF23" s="66" t="s">
        <v>6111</v>
      </c>
      <c r="CG23" s="66" t="s">
        <v>6111</v>
      </c>
      <c r="CH23" s="66" t="s">
        <v>6111</v>
      </c>
      <c r="CI23" s="66" t="s">
        <v>6111</v>
      </c>
      <c r="CJ23" s="66" t="s">
        <v>6496</v>
      </c>
      <c r="CL23" s="66" t="s">
        <v>6118</v>
      </c>
      <c r="CS23" s="66" t="s">
        <v>6496</v>
      </c>
      <c r="CU23" s="66" t="s">
        <v>6496</v>
      </c>
      <c r="DL23" s="66" t="s">
        <v>6119</v>
      </c>
      <c r="DM23" s="66" t="s">
        <v>6120</v>
      </c>
      <c r="DN23" s="66" t="s">
        <v>6120</v>
      </c>
      <c r="DO23" s="66" t="s">
        <v>6120</v>
      </c>
      <c r="DP23" s="66" t="s">
        <v>6120</v>
      </c>
      <c r="DQ23" s="66" t="s">
        <v>6120</v>
      </c>
      <c r="DR23" s="66" t="s">
        <v>6120</v>
      </c>
      <c r="DS23" s="66" t="s">
        <v>6120</v>
      </c>
      <c r="DT23" s="66" t="s">
        <v>6120</v>
      </c>
      <c r="DU23" s="66" t="s">
        <v>6120</v>
      </c>
      <c r="DV23" s="66" t="s">
        <v>6120</v>
      </c>
      <c r="DW23" s="66" t="s">
        <v>6120</v>
      </c>
      <c r="DY23" s="66" t="s">
        <v>6121</v>
      </c>
      <c r="DZ23" s="66" t="s">
        <v>6121</v>
      </c>
      <c r="EA23" s="66" t="s">
        <v>6503</v>
      </c>
      <c r="EC23" s="66" t="s">
        <v>6121</v>
      </c>
      <c r="ED23" s="66" t="s">
        <v>6121</v>
      </c>
      <c r="EE23" s="66" t="s">
        <v>6121</v>
      </c>
      <c r="EF23" s="66" t="s">
        <v>6121</v>
      </c>
      <c r="EG23" s="66" t="s">
        <v>6121</v>
      </c>
      <c r="EH23" s="66" t="s">
        <v>6503</v>
      </c>
    </row>
    <row r="24" spans="1:139" s="66" customFormat="1" hidden="1">
      <c r="A24" s="66" t="s">
        <v>6078</v>
      </c>
      <c r="B24" s="66" t="s">
        <v>6122</v>
      </c>
      <c r="F24" s="66" t="s">
        <v>6123</v>
      </c>
      <c r="G24" s="66" t="s">
        <v>6123</v>
      </c>
      <c r="H24" s="66" t="s">
        <v>6124</v>
      </c>
      <c r="AA24" s="66" t="s">
        <v>6269</v>
      </c>
      <c r="AB24" s="66" t="s">
        <v>6125</v>
      </c>
      <c r="AD24" s="66" t="s">
        <v>6126</v>
      </c>
      <c r="AM24" s="66" t="s">
        <v>6497</v>
      </c>
      <c r="AR24" s="66" t="s">
        <v>6127</v>
      </c>
      <c r="AU24" s="66" t="s">
        <v>6128</v>
      </c>
      <c r="BA24" s="66" t="s">
        <v>6128</v>
      </c>
      <c r="BB24" s="66" t="s">
        <v>6497</v>
      </c>
      <c r="CD24" s="66" t="s">
        <v>6129</v>
      </c>
      <c r="CL24" s="66" t="s">
        <v>6501</v>
      </c>
      <c r="DL24" s="66" t="s">
        <v>6130</v>
      </c>
      <c r="DM24" s="66" t="s">
        <v>6131</v>
      </c>
      <c r="DN24" s="66" t="s">
        <v>6131</v>
      </c>
      <c r="DO24" s="66" t="s">
        <v>6131</v>
      </c>
      <c r="DP24" s="66" t="s">
        <v>6131</v>
      </c>
      <c r="DQ24" s="66" t="s">
        <v>6131</v>
      </c>
      <c r="DR24" s="66" t="s">
        <v>6131</v>
      </c>
      <c r="DS24" s="66" t="s">
        <v>6131</v>
      </c>
      <c r="DT24" s="66" t="s">
        <v>6131</v>
      </c>
      <c r="DU24" s="66" t="s">
        <v>6131</v>
      </c>
      <c r="DV24" s="66" t="s">
        <v>6131</v>
      </c>
      <c r="DW24" s="66" t="s">
        <v>6131</v>
      </c>
    </row>
    <row r="25" spans="1:139" s="66" customFormat="1" hidden="1">
      <c r="A25" s="66" t="s">
        <v>6078</v>
      </c>
      <c r="B25" s="66" t="s">
        <v>6132</v>
      </c>
      <c r="F25" s="66" t="s">
        <v>6133</v>
      </c>
      <c r="G25" s="66" t="s">
        <v>6133</v>
      </c>
      <c r="AA25" s="66" t="s">
        <v>6270</v>
      </c>
      <c r="AB25" s="66" t="s">
        <v>6134</v>
      </c>
      <c r="AD25" s="66" t="s">
        <v>6135</v>
      </c>
      <c r="AR25" s="66" t="s">
        <v>6136</v>
      </c>
      <c r="AU25" s="66" t="s">
        <v>6137</v>
      </c>
      <c r="CD25" s="66" t="s">
        <v>6138</v>
      </c>
      <c r="DL25" s="66" t="s">
        <v>6139</v>
      </c>
      <c r="DM25" s="66" t="s">
        <v>6140</v>
      </c>
      <c r="DN25" s="66" t="s">
        <v>6140</v>
      </c>
      <c r="DO25" s="66" t="s">
        <v>6140</v>
      </c>
      <c r="DP25" s="66" t="s">
        <v>6140</v>
      </c>
      <c r="DQ25" s="66" t="s">
        <v>6140</v>
      </c>
      <c r="DR25" s="66" t="s">
        <v>6140</v>
      </c>
      <c r="DS25" s="66" t="s">
        <v>6140</v>
      </c>
      <c r="DT25" s="66" t="s">
        <v>6140</v>
      </c>
      <c r="DU25" s="66" t="s">
        <v>6140</v>
      </c>
      <c r="DV25" s="66" t="s">
        <v>6140</v>
      </c>
      <c r="DW25" s="66" t="s">
        <v>6140</v>
      </c>
    </row>
    <row r="26" spans="1:139" s="66" customFormat="1" hidden="1">
      <c r="A26" s="66" t="s">
        <v>6078</v>
      </c>
      <c r="B26" s="66" t="s">
        <v>6141</v>
      </c>
      <c r="F26" s="66" t="s">
        <v>6142</v>
      </c>
      <c r="G26" s="66" t="s">
        <v>6142</v>
      </c>
      <c r="AA26" s="66" t="s">
        <v>6271</v>
      </c>
      <c r="AD26" s="66" t="s">
        <v>6143</v>
      </c>
      <c r="AR26" s="66" t="s">
        <v>6144</v>
      </c>
      <c r="AU26" s="66" t="s">
        <v>6145</v>
      </c>
      <c r="DL26" s="66" t="s">
        <v>6146</v>
      </c>
      <c r="DM26" s="66" t="s">
        <v>6147</v>
      </c>
      <c r="DN26" s="66" t="s">
        <v>6147</v>
      </c>
      <c r="DO26" s="66" t="s">
        <v>6147</v>
      </c>
      <c r="DP26" s="66" t="s">
        <v>6147</v>
      </c>
      <c r="DQ26" s="66" t="s">
        <v>6147</v>
      </c>
      <c r="DR26" s="66" t="s">
        <v>6147</v>
      </c>
      <c r="DS26" s="66" t="s">
        <v>6147</v>
      </c>
      <c r="DT26" s="66" t="s">
        <v>6147</v>
      </c>
      <c r="DU26" s="66" t="s">
        <v>6147</v>
      </c>
      <c r="DV26" s="66" t="s">
        <v>6147</v>
      </c>
      <c r="DW26" s="66" t="s">
        <v>6147</v>
      </c>
    </row>
    <row r="27" spans="1:139" s="66" customFormat="1" hidden="1">
      <c r="A27" s="66" t="s">
        <v>6078</v>
      </c>
      <c r="B27" s="66" t="s">
        <v>6148</v>
      </c>
      <c r="F27" s="66" t="s">
        <v>6149</v>
      </c>
      <c r="G27" s="66" t="s">
        <v>6149</v>
      </c>
      <c r="AA27" s="66" t="s">
        <v>6272</v>
      </c>
      <c r="AR27" s="66" t="s">
        <v>6150</v>
      </c>
      <c r="AU27" s="66" t="s">
        <v>6151</v>
      </c>
      <c r="DL27" s="66" t="s">
        <v>6152</v>
      </c>
      <c r="DM27" s="66" t="s">
        <v>6153</v>
      </c>
      <c r="DN27" s="66" t="s">
        <v>6153</v>
      </c>
      <c r="DO27" s="66" t="s">
        <v>6153</v>
      </c>
      <c r="DP27" s="66" t="s">
        <v>6153</v>
      </c>
      <c r="DQ27" s="66" t="s">
        <v>6153</v>
      </c>
      <c r="DR27" s="66" t="s">
        <v>6153</v>
      </c>
      <c r="DS27" s="66" t="s">
        <v>6153</v>
      </c>
      <c r="DT27" s="66" t="s">
        <v>6153</v>
      </c>
      <c r="DU27" s="66" t="s">
        <v>6153</v>
      </c>
      <c r="DV27" s="66" t="s">
        <v>6153</v>
      </c>
      <c r="DW27" s="66" t="s">
        <v>6153</v>
      </c>
    </row>
    <row r="28" spans="1:139" s="66" customFormat="1" hidden="1">
      <c r="A28" s="66" t="s">
        <v>6078</v>
      </c>
      <c r="B28" s="66" t="s">
        <v>6154</v>
      </c>
      <c r="F28" s="66" t="s">
        <v>6155</v>
      </c>
      <c r="G28" s="66" t="s">
        <v>6155</v>
      </c>
      <c r="AA28" s="66" t="s">
        <v>6273</v>
      </c>
      <c r="AR28" s="66" t="s">
        <v>6156</v>
      </c>
      <c r="DL28" s="66" t="s">
        <v>6157</v>
      </c>
      <c r="DM28" s="66" t="s">
        <v>6158</v>
      </c>
      <c r="DN28" s="66" t="s">
        <v>6158</v>
      </c>
      <c r="DO28" s="66" t="s">
        <v>6158</v>
      </c>
      <c r="DP28" s="66" t="s">
        <v>6158</v>
      </c>
      <c r="DQ28" s="66" t="s">
        <v>6158</v>
      </c>
      <c r="DR28" s="66" t="s">
        <v>6158</v>
      </c>
      <c r="DS28" s="66" t="s">
        <v>6158</v>
      </c>
      <c r="DT28" s="66" t="s">
        <v>6158</v>
      </c>
      <c r="DU28" s="66" t="s">
        <v>6158</v>
      </c>
      <c r="DV28" s="66" t="s">
        <v>6158</v>
      </c>
      <c r="DW28" s="66" t="s">
        <v>6158</v>
      </c>
    </row>
    <row r="29" spans="1:139" s="66" customFormat="1" hidden="1">
      <c r="A29" s="66" t="s">
        <v>6078</v>
      </c>
      <c r="B29" s="66" t="s">
        <v>6159</v>
      </c>
      <c r="F29" s="66" t="s">
        <v>6160</v>
      </c>
      <c r="G29" s="66" t="s">
        <v>6160</v>
      </c>
      <c r="AA29" s="66" t="s">
        <v>6274</v>
      </c>
      <c r="DL29" s="66" t="s">
        <v>6161</v>
      </c>
      <c r="DM29" s="66" t="s">
        <v>6161</v>
      </c>
      <c r="DN29" s="66" t="s">
        <v>6161</v>
      </c>
      <c r="DO29" s="66" t="s">
        <v>6161</v>
      </c>
      <c r="DP29" s="66" t="s">
        <v>6161</v>
      </c>
      <c r="DQ29" s="66" t="s">
        <v>6161</v>
      </c>
      <c r="DR29" s="66" t="s">
        <v>6161</v>
      </c>
      <c r="DS29" s="66" t="s">
        <v>6161</v>
      </c>
      <c r="DT29" s="66" t="s">
        <v>6161</v>
      </c>
      <c r="DU29" s="66" t="s">
        <v>6161</v>
      </c>
      <c r="DV29" s="66" t="s">
        <v>6161</v>
      </c>
      <c r="DW29" s="66" t="s">
        <v>6502</v>
      </c>
    </row>
    <row r="30" spans="1:139" s="66" customFormat="1" hidden="1">
      <c r="A30" s="66" t="s">
        <v>6078</v>
      </c>
      <c r="B30" s="66" t="s">
        <v>6162</v>
      </c>
      <c r="F30" s="66" t="s">
        <v>6163</v>
      </c>
      <c r="G30" s="66" t="s">
        <v>6163</v>
      </c>
    </row>
    <row r="31" spans="1:139" s="66" customFormat="1" hidden="1">
      <c r="A31" s="66" t="s">
        <v>6078</v>
      </c>
      <c r="B31" s="66" t="s">
        <v>6164</v>
      </c>
    </row>
    <row r="32" spans="1:139" s="66" customFormat="1" hidden="1">
      <c r="A32" s="66" t="s">
        <v>6078</v>
      </c>
      <c r="B32" s="66" t="s">
        <v>6165</v>
      </c>
    </row>
    <row r="33" spans="1:139" s="66" customFormat="1" hidden="1">
      <c r="A33" s="66" t="s">
        <v>6078</v>
      </c>
      <c r="B33" s="66" t="s">
        <v>6166</v>
      </c>
    </row>
    <row r="34" spans="1:139" s="66" customFormat="1" hidden="1">
      <c r="A34" s="66" t="s">
        <v>6078</v>
      </c>
      <c r="B34" s="66" t="s">
        <v>6167</v>
      </c>
    </row>
    <row r="35" spans="1:139" s="66" customFormat="1" hidden="1">
      <c r="A35" s="66" t="s">
        <v>6078</v>
      </c>
      <c r="B35" s="66" t="s">
        <v>6168</v>
      </c>
    </row>
    <row r="36" spans="1:139" s="66" customFormat="1" hidden="1">
      <c r="A36" s="66" t="s">
        <v>6078</v>
      </c>
      <c r="B36" s="66" t="s">
        <v>6169</v>
      </c>
    </row>
    <row r="37" spans="1:139" s="66" customFormat="1" hidden="1">
      <c r="A37" s="66" t="s">
        <v>6078</v>
      </c>
      <c r="B37" s="66" t="s">
        <v>6170</v>
      </c>
    </row>
    <row r="38" spans="1:139" s="66" customFormat="1" hidden="1">
      <c r="A38" s="66" t="s">
        <v>6078</v>
      </c>
      <c r="B38" s="66" t="s">
        <v>6171</v>
      </c>
    </row>
    <row r="39" spans="1:139" s="66" customFormat="1" hidden="1">
      <c r="A39" s="66" t="s">
        <v>6078</v>
      </c>
      <c r="B39" s="66" t="s">
        <v>6172</v>
      </c>
    </row>
    <row r="40" spans="1:139" s="66" customFormat="1" hidden="1">
      <c r="A40" s="66" t="s">
        <v>6078</v>
      </c>
      <c r="B40" s="66" t="s">
        <v>6173</v>
      </c>
    </row>
    <row r="41" spans="1:139" s="137" customFormat="1" hidden="1">
      <c r="A41" s="137" t="s">
        <v>6078</v>
      </c>
      <c r="B41" s="137" t="s">
        <v>6174</v>
      </c>
    </row>
    <row r="42" spans="1:139" ht="6" customHeight="1"/>
    <row r="43" spans="1:139" s="77" customFormat="1">
      <c r="A43" s="76"/>
      <c r="B43" s="76"/>
      <c r="D43" s="256"/>
      <c r="E43" s="247" t="s">
        <v>6175</v>
      </c>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9"/>
      <c r="BD43" s="247" t="s">
        <v>6176</v>
      </c>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9"/>
      <c r="CL43" s="247" t="s">
        <v>6177</v>
      </c>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9"/>
    </row>
    <row r="44" spans="1:139" s="77" customFormat="1" ht="36" customHeight="1">
      <c r="A44" s="76"/>
      <c r="B44" s="76"/>
      <c r="D44" s="257"/>
      <c r="E44" s="247" t="s">
        <v>6178</v>
      </c>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9"/>
      <c r="AR44" s="247" t="s">
        <v>6179</v>
      </c>
      <c r="AS44" s="248"/>
      <c r="AT44" s="248"/>
      <c r="AU44" s="248"/>
      <c r="AV44" s="248"/>
      <c r="AW44" s="248"/>
      <c r="AX44" s="248"/>
      <c r="AY44" s="248"/>
      <c r="AZ44" s="248"/>
      <c r="BA44" s="248"/>
      <c r="BB44" s="248"/>
      <c r="BC44" s="249"/>
      <c r="BD44" s="247" t="s">
        <v>6180</v>
      </c>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9"/>
      <c r="CE44" s="247" t="s">
        <v>6181</v>
      </c>
      <c r="CF44" s="248"/>
      <c r="CG44" s="248"/>
      <c r="CH44" s="248"/>
      <c r="CI44" s="248"/>
      <c r="CJ44" s="248"/>
      <c r="CK44" s="249"/>
      <c r="CL44" s="247" t="s">
        <v>6182</v>
      </c>
      <c r="CM44" s="248"/>
      <c r="CN44" s="248"/>
      <c r="CO44" s="248"/>
      <c r="CP44" s="248"/>
      <c r="CQ44" s="248"/>
      <c r="CR44" s="249"/>
      <c r="CS44" s="247" t="s">
        <v>6183</v>
      </c>
      <c r="CT44" s="248"/>
      <c r="CU44" s="248"/>
      <c r="CV44" s="248"/>
      <c r="CW44" s="249"/>
      <c r="CX44" s="247" t="s">
        <v>6184</v>
      </c>
      <c r="CY44" s="248"/>
      <c r="CZ44" s="248"/>
      <c r="DA44" s="248"/>
      <c r="DB44" s="248"/>
      <c r="DC44" s="248"/>
      <c r="DD44" s="248"/>
      <c r="DE44" s="248"/>
      <c r="DF44" s="248"/>
      <c r="DG44" s="248"/>
      <c r="DH44" s="248"/>
      <c r="DI44" s="248"/>
      <c r="DJ44" s="248"/>
      <c r="DK44" s="248"/>
      <c r="DL44" s="249"/>
      <c r="DM44" s="247" t="s">
        <v>6185</v>
      </c>
      <c r="DN44" s="248"/>
      <c r="DO44" s="248"/>
      <c r="DP44" s="248"/>
      <c r="DQ44" s="248"/>
      <c r="DR44" s="248"/>
      <c r="DS44" s="248"/>
      <c r="DT44" s="248"/>
      <c r="DU44" s="248"/>
      <c r="DV44" s="248"/>
      <c r="DW44" s="248"/>
      <c r="DX44" s="249"/>
      <c r="DY44" s="250" t="s">
        <v>6450</v>
      </c>
      <c r="DZ44" s="248"/>
      <c r="EA44" s="248"/>
      <c r="EB44" s="248"/>
      <c r="EC44" s="248"/>
      <c r="ED44" s="248"/>
      <c r="EE44" s="248"/>
      <c r="EF44" s="248"/>
      <c r="EG44" s="248"/>
      <c r="EH44" s="248"/>
      <c r="EI44" s="249"/>
    </row>
    <row r="45" spans="1:139" s="77" customFormat="1">
      <c r="A45" s="76"/>
      <c r="B45" s="76"/>
      <c r="D45" s="257"/>
      <c r="E45" s="78"/>
      <c r="F45" s="78">
        <v>1</v>
      </c>
      <c r="G45" s="78">
        <v>2</v>
      </c>
      <c r="H45" s="78">
        <v>3</v>
      </c>
      <c r="I45" s="251" t="s">
        <v>6186</v>
      </c>
      <c r="J45" s="252"/>
      <c r="K45" s="252"/>
      <c r="L45" s="252"/>
      <c r="M45" s="252"/>
      <c r="N45" s="252"/>
      <c r="O45" s="252"/>
      <c r="P45" s="252"/>
      <c r="Q45" s="252"/>
      <c r="R45" s="252"/>
      <c r="S45" s="252"/>
      <c r="T45" s="252"/>
      <c r="U45" s="252"/>
      <c r="V45" s="252"/>
      <c r="W45" s="252"/>
      <c r="X45" s="252"/>
      <c r="Y45" s="252"/>
      <c r="Z45" s="253"/>
      <c r="AA45" s="79" t="s">
        <v>6187</v>
      </c>
      <c r="AB45" s="78" t="s">
        <v>6188</v>
      </c>
      <c r="AC45" s="78" t="s">
        <v>6189</v>
      </c>
      <c r="AD45" s="78" t="s">
        <v>6190</v>
      </c>
      <c r="AE45" s="251" t="s">
        <v>6191</v>
      </c>
      <c r="AF45" s="252"/>
      <c r="AG45" s="252"/>
      <c r="AH45" s="253"/>
      <c r="AI45" s="251" t="s">
        <v>6192</v>
      </c>
      <c r="AJ45" s="252"/>
      <c r="AK45" s="252"/>
      <c r="AL45" s="253"/>
      <c r="AM45" s="78" t="s">
        <v>6193</v>
      </c>
      <c r="AN45" s="251" t="s">
        <v>6194</v>
      </c>
      <c r="AO45" s="252"/>
      <c r="AP45" s="252"/>
      <c r="AQ45" s="253"/>
      <c r="AR45" s="78">
        <v>1</v>
      </c>
      <c r="AS45" s="78" t="s">
        <v>6195</v>
      </c>
      <c r="AT45" s="78" t="s">
        <v>6196</v>
      </c>
      <c r="AU45" s="78" t="s">
        <v>6197</v>
      </c>
      <c r="AV45" s="78" t="s">
        <v>6198</v>
      </c>
      <c r="AW45" s="78" t="s">
        <v>6199</v>
      </c>
      <c r="AX45" s="78" t="s">
        <v>6200</v>
      </c>
      <c r="AY45" s="78" t="s">
        <v>6186</v>
      </c>
      <c r="AZ45" s="78" t="s">
        <v>6187</v>
      </c>
      <c r="BA45" s="78" t="s">
        <v>6201</v>
      </c>
      <c r="BB45" s="78" t="s">
        <v>6188</v>
      </c>
      <c r="BC45" s="78" t="s">
        <v>6189</v>
      </c>
      <c r="BD45" s="251">
        <v>1</v>
      </c>
      <c r="BE45" s="252"/>
      <c r="BF45" s="252"/>
      <c r="BG45" s="252"/>
      <c r="BH45" s="252"/>
      <c r="BI45" s="252"/>
      <c r="BJ45" s="252"/>
      <c r="BK45" s="253"/>
      <c r="BL45" s="79" t="s">
        <v>6202</v>
      </c>
      <c r="BM45" s="80"/>
      <c r="BN45" s="80"/>
      <c r="BO45" s="80"/>
      <c r="BP45" s="80"/>
      <c r="BQ45" s="80"/>
      <c r="BR45" s="80"/>
      <c r="BS45" s="80"/>
      <c r="BT45" s="80"/>
      <c r="BU45" s="80"/>
      <c r="BV45" s="80"/>
      <c r="BW45" s="80"/>
      <c r="BX45" s="80"/>
      <c r="BY45" s="80"/>
      <c r="BZ45" s="81"/>
      <c r="CA45" s="78" t="s">
        <v>6203</v>
      </c>
      <c r="CB45" s="78">
        <v>3</v>
      </c>
      <c r="CC45" s="78">
        <v>4</v>
      </c>
      <c r="CD45" s="78">
        <v>5</v>
      </c>
      <c r="CE45" s="79" t="s">
        <v>6204</v>
      </c>
      <c r="CF45" s="80"/>
      <c r="CG45" s="80"/>
      <c r="CH45" s="80"/>
      <c r="CI45" s="80"/>
      <c r="CJ45" s="81"/>
      <c r="CK45" s="78" t="s">
        <v>6205</v>
      </c>
      <c r="CL45" s="78" t="s">
        <v>6204</v>
      </c>
      <c r="CM45" s="251" t="s">
        <v>6206</v>
      </c>
      <c r="CN45" s="252"/>
      <c r="CO45" s="252"/>
      <c r="CP45" s="252"/>
      <c r="CQ45" s="252"/>
      <c r="CR45" s="253"/>
      <c r="CS45" s="78" t="s">
        <v>6204</v>
      </c>
      <c r="CT45" s="78" t="s">
        <v>6206</v>
      </c>
      <c r="CU45" s="78" t="s">
        <v>6195</v>
      </c>
      <c r="CV45" s="78" t="s">
        <v>6196</v>
      </c>
      <c r="CW45" s="78" t="s">
        <v>6197</v>
      </c>
      <c r="CX45" s="251" t="s">
        <v>6204</v>
      </c>
      <c r="CY45" s="252"/>
      <c r="CZ45" s="252"/>
      <c r="DA45" s="253"/>
      <c r="DB45" s="251" t="s">
        <v>6206</v>
      </c>
      <c r="DC45" s="252"/>
      <c r="DD45" s="252"/>
      <c r="DE45" s="252"/>
      <c r="DF45" s="253"/>
      <c r="DG45" s="251" t="s">
        <v>6195</v>
      </c>
      <c r="DH45" s="252"/>
      <c r="DI45" s="252"/>
      <c r="DJ45" s="252"/>
      <c r="DK45" s="253"/>
      <c r="DL45" s="78" t="s">
        <v>6196</v>
      </c>
      <c r="DM45" s="79" t="s">
        <v>6207</v>
      </c>
      <c r="DN45" s="80"/>
      <c r="DO45" s="80"/>
      <c r="DP45" s="80"/>
      <c r="DQ45" s="80"/>
      <c r="DR45" s="80"/>
      <c r="DS45" s="80"/>
      <c r="DT45" s="80"/>
      <c r="DU45" s="80"/>
      <c r="DV45" s="80"/>
      <c r="DW45" s="81"/>
      <c r="DX45" s="78" t="s">
        <v>6208</v>
      </c>
      <c r="DY45" s="79" t="s">
        <v>6204</v>
      </c>
      <c r="DZ45" s="80"/>
      <c r="EA45" s="81"/>
      <c r="EB45" s="78" t="s">
        <v>6205</v>
      </c>
      <c r="EC45" s="79" t="s">
        <v>6195</v>
      </c>
      <c r="ED45" s="80"/>
      <c r="EE45" s="80"/>
      <c r="EF45" s="80"/>
      <c r="EG45" s="80"/>
      <c r="EH45" s="81"/>
      <c r="EI45" s="78" t="s">
        <v>6203</v>
      </c>
    </row>
    <row r="46" spans="1:139" s="83" customFormat="1" ht="48" customHeight="1">
      <c r="A46" s="82"/>
      <c r="B46" s="82"/>
      <c r="D46" s="257"/>
      <c r="E46" s="236" t="s">
        <v>6523</v>
      </c>
      <c r="F46" s="236" t="s">
        <v>6209</v>
      </c>
      <c r="G46" s="236" t="s">
        <v>6210</v>
      </c>
      <c r="H46" s="236" t="s">
        <v>6211</v>
      </c>
      <c r="I46" s="241" t="s">
        <v>6212</v>
      </c>
      <c r="J46" s="242"/>
      <c r="K46" s="242"/>
      <c r="L46" s="242"/>
      <c r="M46" s="242"/>
      <c r="N46" s="242"/>
      <c r="O46" s="242"/>
      <c r="P46" s="242"/>
      <c r="Q46" s="242"/>
      <c r="R46" s="242"/>
      <c r="S46" s="242"/>
      <c r="T46" s="242"/>
      <c r="U46" s="242"/>
      <c r="V46" s="242"/>
      <c r="W46" s="242"/>
      <c r="X46" s="242"/>
      <c r="Y46" s="242"/>
      <c r="Z46" s="243"/>
      <c r="AA46" s="236" t="s">
        <v>6213</v>
      </c>
      <c r="AB46" s="236" t="s">
        <v>6214</v>
      </c>
      <c r="AC46" s="236" t="s">
        <v>6215</v>
      </c>
      <c r="AD46" s="236" t="s">
        <v>6216</v>
      </c>
      <c r="AE46" s="244" t="s">
        <v>6217</v>
      </c>
      <c r="AF46" s="245"/>
      <c r="AG46" s="245"/>
      <c r="AH46" s="246"/>
      <c r="AI46" s="244" t="s">
        <v>6218</v>
      </c>
      <c r="AJ46" s="245"/>
      <c r="AK46" s="245"/>
      <c r="AL46" s="246"/>
      <c r="AM46" s="236" t="s">
        <v>6219</v>
      </c>
      <c r="AN46" s="244" t="s">
        <v>6220</v>
      </c>
      <c r="AO46" s="245"/>
      <c r="AP46" s="245"/>
      <c r="AQ46" s="246"/>
      <c r="AR46" s="236" t="s">
        <v>6221</v>
      </c>
      <c r="AS46" s="236" t="s">
        <v>6222</v>
      </c>
      <c r="AT46" s="236" t="s">
        <v>6223</v>
      </c>
      <c r="AU46" s="236" t="s">
        <v>6224</v>
      </c>
      <c r="AV46" s="236" t="s">
        <v>6225</v>
      </c>
      <c r="AW46" s="236" t="s">
        <v>6226</v>
      </c>
      <c r="AX46" s="236" t="s">
        <v>6227</v>
      </c>
      <c r="AY46" s="236" t="s">
        <v>6228</v>
      </c>
      <c r="AZ46" s="236" t="s">
        <v>6229</v>
      </c>
      <c r="BA46" s="236" t="s">
        <v>6230</v>
      </c>
      <c r="BB46" s="236" t="s">
        <v>6231</v>
      </c>
      <c r="BC46" s="236" t="s">
        <v>6443</v>
      </c>
      <c r="BD46" s="241" t="s">
        <v>6232</v>
      </c>
      <c r="BE46" s="242"/>
      <c r="BF46" s="242"/>
      <c r="BG46" s="242"/>
      <c r="BH46" s="242"/>
      <c r="BI46" s="242"/>
      <c r="BJ46" s="242"/>
      <c r="BK46" s="243"/>
      <c r="BL46" s="104" t="s">
        <v>6233</v>
      </c>
      <c r="BM46" s="84"/>
      <c r="BN46" s="85"/>
      <c r="BO46" s="85"/>
      <c r="BP46" s="85"/>
      <c r="BQ46" s="85"/>
      <c r="BR46" s="85"/>
      <c r="BS46" s="85"/>
      <c r="BT46" s="85"/>
      <c r="BU46" s="85"/>
      <c r="BV46" s="85"/>
      <c r="BW46" s="85"/>
      <c r="BX46" s="85"/>
      <c r="BY46" s="85"/>
      <c r="BZ46" s="86"/>
      <c r="CA46" s="236" t="s">
        <v>6444</v>
      </c>
      <c r="CB46" s="236" t="s">
        <v>6234</v>
      </c>
      <c r="CC46" s="236" t="s">
        <v>6235</v>
      </c>
      <c r="CD46" s="236" t="s">
        <v>6236</v>
      </c>
      <c r="CE46" s="105" t="s">
        <v>6350</v>
      </c>
      <c r="CF46" s="87"/>
      <c r="CG46" s="87"/>
      <c r="CH46" s="87"/>
      <c r="CI46" s="87"/>
      <c r="CJ46" s="88"/>
      <c r="CK46" s="236" t="s">
        <v>6445</v>
      </c>
      <c r="CL46" s="236" t="s">
        <v>6446</v>
      </c>
      <c r="CM46" s="241" t="s">
        <v>6447</v>
      </c>
      <c r="CN46" s="242"/>
      <c r="CO46" s="242"/>
      <c r="CP46" s="242"/>
      <c r="CQ46" s="242"/>
      <c r="CR46" s="243"/>
      <c r="CS46" s="236" t="s">
        <v>6237</v>
      </c>
      <c r="CT46" s="236" t="s">
        <v>6238</v>
      </c>
      <c r="CU46" s="236" t="s">
        <v>6239</v>
      </c>
      <c r="CV46" s="236" t="s">
        <v>6240</v>
      </c>
      <c r="CW46" s="236" t="s">
        <v>6241</v>
      </c>
      <c r="CX46" s="241" t="s">
        <v>6242</v>
      </c>
      <c r="CY46" s="242"/>
      <c r="CZ46" s="242"/>
      <c r="DA46" s="243"/>
      <c r="DB46" s="241" t="s">
        <v>6243</v>
      </c>
      <c r="DC46" s="242"/>
      <c r="DD46" s="242"/>
      <c r="DE46" s="242"/>
      <c r="DF46" s="243"/>
      <c r="DG46" s="241" t="s">
        <v>6244</v>
      </c>
      <c r="DH46" s="242"/>
      <c r="DI46" s="242"/>
      <c r="DJ46" s="242"/>
      <c r="DK46" s="243"/>
      <c r="DL46" s="236" t="s">
        <v>6245</v>
      </c>
      <c r="DM46" s="105" t="s">
        <v>6246</v>
      </c>
      <c r="DN46" s="87"/>
      <c r="DO46" s="87"/>
      <c r="DP46" s="87"/>
      <c r="DQ46" s="87"/>
      <c r="DR46" s="87"/>
      <c r="DS46" s="87"/>
      <c r="DT46" s="87"/>
      <c r="DU46" s="87"/>
      <c r="DV46" s="87"/>
      <c r="DW46" s="88"/>
      <c r="DX46" s="236" t="s">
        <v>6247</v>
      </c>
      <c r="DY46" s="106" t="s">
        <v>6248</v>
      </c>
      <c r="DZ46" s="87"/>
      <c r="EA46" s="88"/>
      <c r="EB46" s="236" t="s">
        <v>6448</v>
      </c>
      <c r="EC46" s="106" t="s">
        <v>6249</v>
      </c>
      <c r="ED46" s="87"/>
      <c r="EE46" s="87"/>
      <c r="EF46" s="87"/>
      <c r="EG46" s="87"/>
      <c r="EH46" s="88"/>
      <c r="EI46" s="236" t="s">
        <v>6449</v>
      </c>
    </row>
    <row r="47" spans="1:139" s="83" customFormat="1" ht="120" customHeight="1">
      <c r="A47" s="82"/>
      <c r="B47" s="82"/>
      <c r="D47" s="257"/>
      <c r="E47" s="237"/>
      <c r="F47" s="237"/>
      <c r="G47" s="237"/>
      <c r="H47" s="237"/>
      <c r="I47" s="89" t="s">
        <v>6250</v>
      </c>
      <c r="J47" s="89" t="s">
        <v>6251</v>
      </c>
      <c r="K47" s="89" t="s">
        <v>6252</v>
      </c>
      <c r="L47" s="89" t="s">
        <v>6253</v>
      </c>
      <c r="M47" s="89" t="s">
        <v>6254</v>
      </c>
      <c r="N47" s="89" t="s">
        <v>6255</v>
      </c>
      <c r="O47" s="89" t="s">
        <v>6256</v>
      </c>
      <c r="P47" s="89" t="s">
        <v>6257</v>
      </c>
      <c r="Q47" s="89" t="s">
        <v>6258</v>
      </c>
      <c r="R47" s="89" t="s">
        <v>6259</v>
      </c>
      <c r="S47" s="89" t="s">
        <v>6260</v>
      </c>
      <c r="T47" s="89" t="s">
        <v>6261</v>
      </c>
      <c r="U47" s="89" t="s">
        <v>6262</v>
      </c>
      <c r="V47" s="89" t="s">
        <v>6263</v>
      </c>
      <c r="W47" s="89" t="s">
        <v>6264</v>
      </c>
      <c r="X47" s="89" t="s">
        <v>6265</v>
      </c>
      <c r="Y47" s="89" t="s">
        <v>6266</v>
      </c>
      <c r="Z47" s="89" t="s">
        <v>6442</v>
      </c>
      <c r="AA47" s="237"/>
      <c r="AB47" s="237"/>
      <c r="AC47" s="237"/>
      <c r="AD47" s="237"/>
      <c r="AE47" s="241"/>
      <c r="AF47" s="242"/>
      <c r="AG47" s="242"/>
      <c r="AH47" s="243"/>
      <c r="AI47" s="241"/>
      <c r="AJ47" s="242"/>
      <c r="AK47" s="242"/>
      <c r="AL47" s="243"/>
      <c r="AM47" s="237"/>
      <c r="AN47" s="241"/>
      <c r="AO47" s="242"/>
      <c r="AP47" s="242"/>
      <c r="AQ47" s="243"/>
      <c r="AR47" s="237"/>
      <c r="AS47" s="237"/>
      <c r="AT47" s="237"/>
      <c r="AU47" s="237"/>
      <c r="AV47" s="237"/>
      <c r="AW47" s="237"/>
      <c r="AX47" s="237"/>
      <c r="AY47" s="237"/>
      <c r="AZ47" s="237"/>
      <c r="BA47" s="237"/>
      <c r="BB47" s="237"/>
      <c r="BC47" s="237"/>
      <c r="BD47" s="89" t="s">
        <v>6275</v>
      </c>
      <c r="BE47" s="117" t="s">
        <v>6498</v>
      </c>
      <c r="BF47" s="89" t="s">
        <v>6276</v>
      </c>
      <c r="BG47" s="89" t="s">
        <v>6277</v>
      </c>
      <c r="BH47" s="89" t="s">
        <v>6278</v>
      </c>
      <c r="BI47" s="89" t="s">
        <v>6279</v>
      </c>
      <c r="BJ47" s="89" t="s">
        <v>6280</v>
      </c>
      <c r="BK47" s="89" t="s">
        <v>6281</v>
      </c>
      <c r="BL47" s="107" t="s">
        <v>6282</v>
      </c>
      <c r="BM47" s="107" t="s">
        <v>6283</v>
      </c>
      <c r="BN47" s="108" t="s">
        <v>6284</v>
      </c>
      <c r="BO47" s="108" t="s">
        <v>6285</v>
      </c>
      <c r="BP47" s="108" t="s">
        <v>6286</v>
      </c>
      <c r="BQ47" s="108" t="s">
        <v>6287</v>
      </c>
      <c r="BR47" s="108" t="s">
        <v>6288</v>
      </c>
      <c r="BS47" s="108" t="s">
        <v>6289</v>
      </c>
      <c r="BT47" s="108" t="s">
        <v>6290</v>
      </c>
      <c r="BU47" s="108" t="s">
        <v>6291</v>
      </c>
      <c r="BV47" s="108" t="s">
        <v>6292</v>
      </c>
      <c r="BW47" s="108" t="s">
        <v>6293</v>
      </c>
      <c r="BX47" s="108" t="s">
        <v>6294</v>
      </c>
      <c r="BY47" s="108" t="s">
        <v>6295</v>
      </c>
      <c r="BZ47" s="108" t="s">
        <v>6296</v>
      </c>
      <c r="CA47" s="237"/>
      <c r="CB47" s="237"/>
      <c r="CC47" s="237"/>
      <c r="CD47" s="237"/>
      <c r="CE47" s="108" t="s">
        <v>6297</v>
      </c>
      <c r="CF47" s="108" t="s">
        <v>6298</v>
      </c>
      <c r="CG47" s="108" t="s">
        <v>6299</v>
      </c>
      <c r="CH47" s="108" t="s">
        <v>6300</v>
      </c>
      <c r="CI47" s="108" t="s">
        <v>6301</v>
      </c>
      <c r="CJ47" s="108" t="s">
        <v>6302</v>
      </c>
      <c r="CK47" s="237"/>
      <c r="CL47" s="237"/>
      <c r="CM47" s="89" t="s">
        <v>6303</v>
      </c>
      <c r="CN47" s="89" t="s">
        <v>6304</v>
      </c>
      <c r="CO47" s="89" t="s">
        <v>6305</v>
      </c>
      <c r="CP47" s="89" t="s">
        <v>6306</v>
      </c>
      <c r="CQ47" s="89" t="s">
        <v>6307</v>
      </c>
      <c r="CR47" s="89" t="str">
        <f>"「"&amp;CQ47&amp;"」の具体的な内容"</f>
        <v>「5.その他」の具体的な内容</v>
      </c>
      <c r="CS47" s="237"/>
      <c r="CT47" s="237"/>
      <c r="CU47" s="237"/>
      <c r="CV47" s="237"/>
      <c r="CW47" s="237"/>
      <c r="CX47" s="89" t="s">
        <v>6308</v>
      </c>
      <c r="CY47" s="89" t="s">
        <v>6309</v>
      </c>
      <c r="CZ47" s="89" t="s">
        <v>6310</v>
      </c>
      <c r="DA47" s="89" t="str">
        <f>"「"&amp;CZ47&amp;"」の具体的な内容"</f>
        <v>「3.その他」の具体的な内容</v>
      </c>
      <c r="DB47" s="89" t="s">
        <v>6311</v>
      </c>
      <c r="DC47" s="89" t="s">
        <v>6312</v>
      </c>
      <c r="DD47" s="89" t="s">
        <v>6313</v>
      </c>
      <c r="DE47" s="89" t="s">
        <v>6314</v>
      </c>
      <c r="DF47" s="89" t="str">
        <f>"「"&amp;DE47&amp;"」の具体的な内容"</f>
        <v>「4.その他」の具体的な内容</v>
      </c>
      <c r="DG47" s="89" t="s">
        <v>6315</v>
      </c>
      <c r="DH47" s="89" t="s">
        <v>6316</v>
      </c>
      <c r="DI47" s="89" t="s">
        <v>6317</v>
      </c>
      <c r="DJ47" s="89" t="s">
        <v>6314</v>
      </c>
      <c r="DK47" s="89" t="str">
        <f>"「"&amp;DJ47&amp;"」の具体的な内容"</f>
        <v>「4.その他」の具体的な内容</v>
      </c>
      <c r="DL47" s="237"/>
      <c r="DM47" s="109" t="s">
        <v>6318</v>
      </c>
      <c r="DN47" s="107" t="s">
        <v>6319</v>
      </c>
      <c r="DO47" s="107" t="s">
        <v>6320</v>
      </c>
      <c r="DP47" s="107" t="s">
        <v>6321</v>
      </c>
      <c r="DQ47" s="107" t="s">
        <v>6322</v>
      </c>
      <c r="DR47" s="107" t="s">
        <v>6323</v>
      </c>
      <c r="DS47" s="107" t="s">
        <v>6384</v>
      </c>
      <c r="DT47" s="107" t="s">
        <v>6324</v>
      </c>
      <c r="DU47" s="107" t="s">
        <v>6325</v>
      </c>
      <c r="DV47" s="107" t="s">
        <v>6326</v>
      </c>
      <c r="DW47" s="107" t="s">
        <v>6327</v>
      </c>
      <c r="DX47" s="237"/>
      <c r="DY47" s="104" t="s">
        <v>6328</v>
      </c>
      <c r="DZ47" s="107" t="s">
        <v>6329</v>
      </c>
      <c r="EA47" s="107" t="s">
        <v>6330</v>
      </c>
      <c r="EB47" s="237"/>
      <c r="EC47" s="104" t="s">
        <v>6331</v>
      </c>
      <c r="ED47" s="107" t="s">
        <v>6332</v>
      </c>
      <c r="EE47" s="107" t="s">
        <v>6333</v>
      </c>
      <c r="EF47" s="107" t="s">
        <v>6334</v>
      </c>
      <c r="EG47" s="107" t="s">
        <v>6335</v>
      </c>
      <c r="EH47" s="107" t="s">
        <v>6302</v>
      </c>
      <c r="EI47" s="237"/>
    </row>
    <row r="48" spans="1:139" s="91" customFormat="1">
      <c r="A48" s="90"/>
      <c r="B48" s="90"/>
      <c r="D48" s="258"/>
      <c r="E48" s="92" t="s">
        <v>6336</v>
      </c>
      <c r="F48" s="92" t="s">
        <v>6337</v>
      </c>
      <c r="G48" s="92" t="s">
        <v>6337</v>
      </c>
      <c r="H48" s="92" t="s">
        <v>6337</v>
      </c>
      <c r="I48" s="92" t="s">
        <v>6337</v>
      </c>
      <c r="J48" s="92" t="s">
        <v>6337</v>
      </c>
      <c r="K48" s="92" t="s">
        <v>6337</v>
      </c>
      <c r="L48" s="92" t="s">
        <v>6337</v>
      </c>
      <c r="M48" s="92" t="s">
        <v>6337</v>
      </c>
      <c r="N48" s="92" t="s">
        <v>6337</v>
      </c>
      <c r="O48" s="92" t="s">
        <v>6337</v>
      </c>
      <c r="P48" s="92" t="s">
        <v>6337</v>
      </c>
      <c r="Q48" s="92" t="s">
        <v>6337</v>
      </c>
      <c r="R48" s="92" t="s">
        <v>6337</v>
      </c>
      <c r="S48" s="92" t="s">
        <v>6337</v>
      </c>
      <c r="T48" s="92" t="s">
        <v>6337</v>
      </c>
      <c r="U48" s="92" t="s">
        <v>6337</v>
      </c>
      <c r="V48" s="92" t="s">
        <v>6337</v>
      </c>
      <c r="W48" s="92" t="s">
        <v>6337</v>
      </c>
      <c r="X48" s="92" t="s">
        <v>6337</v>
      </c>
      <c r="Y48" s="92" t="s">
        <v>6337</v>
      </c>
      <c r="Z48" s="92" t="s">
        <v>6336</v>
      </c>
      <c r="AA48" s="92" t="s">
        <v>6337</v>
      </c>
      <c r="AB48" s="92" t="s">
        <v>6337</v>
      </c>
      <c r="AC48" s="92" t="s">
        <v>6337</v>
      </c>
      <c r="AD48" s="92" t="s">
        <v>6337</v>
      </c>
      <c r="AE48" s="238" t="s">
        <v>6338</v>
      </c>
      <c r="AF48" s="239"/>
      <c r="AG48" s="239"/>
      <c r="AH48" s="240"/>
      <c r="AI48" s="238" t="s">
        <v>6338</v>
      </c>
      <c r="AJ48" s="239" t="s">
        <v>6339</v>
      </c>
      <c r="AK48" s="239" t="s">
        <v>6338</v>
      </c>
      <c r="AL48" s="240" t="s">
        <v>6339</v>
      </c>
      <c r="AM48" s="92" t="s">
        <v>6337</v>
      </c>
      <c r="AN48" s="238" t="s">
        <v>6338</v>
      </c>
      <c r="AO48" s="239" t="s">
        <v>6339</v>
      </c>
      <c r="AP48" s="239" t="s">
        <v>6338</v>
      </c>
      <c r="AQ48" s="240" t="s">
        <v>6339</v>
      </c>
      <c r="AR48" s="92" t="s">
        <v>6337</v>
      </c>
      <c r="AS48" s="92" t="s">
        <v>6337</v>
      </c>
      <c r="AT48" s="92" t="s">
        <v>6337</v>
      </c>
      <c r="AU48" s="92" t="s">
        <v>6337</v>
      </c>
      <c r="AV48" s="92" t="s">
        <v>6337</v>
      </c>
      <c r="AW48" s="92" t="s">
        <v>6337</v>
      </c>
      <c r="AX48" s="92" t="s">
        <v>6337</v>
      </c>
      <c r="AY48" s="92" t="s">
        <v>6337</v>
      </c>
      <c r="AZ48" s="92" t="s">
        <v>6337</v>
      </c>
      <c r="BA48" s="92" t="s">
        <v>6337</v>
      </c>
      <c r="BB48" s="92" t="s">
        <v>6337</v>
      </c>
      <c r="BC48" s="92" t="s">
        <v>6338</v>
      </c>
      <c r="BD48" s="92" t="s">
        <v>6337</v>
      </c>
      <c r="BE48" s="92" t="s">
        <v>6337</v>
      </c>
      <c r="BF48" s="92" t="s">
        <v>6337</v>
      </c>
      <c r="BG48" s="92" t="s">
        <v>6337</v>
      </c>
      <c r="BH48" s="92" t="s">
        <v>6337</v>
      </c>
      <c r="BI48" s="92" t="s">
        <v>6337</v>
      </c>
      <c r="BJ48" s="92" t="s">
        <v>6337</v>
      </c>
      <c r="BK48" s="92" t="s">
        <v>6337</v>
      </c>
      <c r="BL48" s="92" t="s">
        <v>6337</v>
      </c>
      <c r="BM48" s="92" t="s">
        <v>6337</v>
      </c>
      <c r="BN48" s="92" t="s">
        <v>6337</v>
      </c>
      <c r="BO48" s="92" t="s">
        <v>6337</v>
      </c>
      <c r="BP48" s="92" t="s">
        <v>6337</v>
      </c>
      <c r="BQ48" s="92" t="s">
        <v>6337</v>
      </c>
      <c r="BR48" s="92" t="s">
        <v>6337</v>
      </c>
      <c r="BS48" s="92" t="s">
        <v>6337</v>
      </c>
      <c r="BT48" s="92" t="s">
        <v>6337</v>
      </c>
      <c r="BU48" s="92" t="s">
        <v>6337</v>
      </c>
      <c r="BV48" s="92" t="s">
        <v>6337</v>
      </c>
      <c r="BW48" s="92" t="s">
        <v>6337</v>
      </c>
      <c r="BX48" s="92" t="s">
        <v>6337</v>
      </c>
      <c r="BY48" s="92" t="s">
        <v>6337</v>
      </c>
      <c r="BZ48" s="92" t="s">
        <v>6337</v>
      </c>
      <c r="CA48" s="92" t="s">
        <v>6338</v>
      </c>
      <c r="CB48" s="92" t="s">
        <v>6337</v>
      </c>
      <c r="CC48" s="92" t="s">
        <v>6337</v>
      </c>
      <c r="CD48" s="92" t="s">
        <v>6337</v>
      </c>
      <c r="CE48" s="92" t="s">
        <v>6337</v>
      </c>
      <c r="CF48" s="92" t="s">
        <v>6337</v>
      </c>
      <c r="CG48" s="92" t="s">
        <v>6337</v>
      </c>
      <c r="CH48" s="92" t="s">
        <v>6337</v>
      </c>
      <c r="CI48" s="92" t="s">
        <v>6337</v>
      </c>
      <c r="CJ48" s="92" t="s">
        <v>6337</v>
      </c>
      <c r="CK48" s="92" t="s">
        <v>6338</v>
      </c>
      <c r="CL48" s="92" t="s">
        <v>6337</v>
      </c>
      <c r="CM48" s="92" t="s">
        <v>6337</v>
      </c>
      <c r="CN48" s="92" t="s">
        <v>6337</v>
      </c>
      <c r="CO48" s="92" t="s">
        <v>6337</v>
      </c>
      <c r="CP48" s="92" t="s">
        <v>6337</v>
      </c>
      <c r="CQ48" s="92" t="s">
        <v>6337</v>
      </c>
      <c r="CR48" s="92" t="s">
        <v>6338</v>
      </c>
      <c r="CS48" s="92" t="s">
        <v>6337</v>
      </c>
      <c r="CT48" s="92" t="s">
        <v>6340</v>
      </c>
      <c r="CU48" s="92" t="s">
        <v>6337</v>
      </c>
      <c r="CV48" s="92" t="s">
        <v>6340</v>
      </c>
      <c r="CW48" s="92" t="s">
        <v>6340</v>
      </c>
      <c r="CX48" s="92" t="s">
        <v>6337</v>
      </c>
      <c r="CY48" s="92" t="s">
        <v>6337</v>
      </c>
      <c r="CZ48" s="92" t="s">
        <v>6337</v>
      </c>
      <c r="DA48" s="92" t="s">
        <v>6338</v>
      </c>
      <c r="DB48" s="92" t="s">
        <v>6337</v>
      </c>
      <c r="DC48" s="92" t="s">
        <v>6337</v>
      </c>
      <c r="DD48" s="92" t="s">
        <v>6337</v>
      </c>
      <c r="DE48" s="92" t="s">
        <v>6337</v>
      </c>
      <c r="DF48" s="92" t="s">
        <v>6338</v>
      </c>
      <c r="DG48" s="92" t="s">
        <v>6337</v>
      </c>
      <c r="DH48" s="92" t="s">
        <v>6337</v>
      </c>
      <c r="DI48" s="92" t="s">
        <v>6337</v>
      </c>
      <c r="DJ48" s="92" t="s">
        <v>6337</v>
      </c>
      <c r="DK48" s="92" t="s">
        <v>6338</v>
      </c>
      <c r="DL48" s="92" t="s">
        <v>6337</v>
      </c>
      <c r="DM48" s="92" t="s">
        <v>6337</v>
      </c>
      <c r="DN48" s="92" t="s">
        <v>6337</v>
      </c>
      <c r="DO48" s="92" t="s">
        <v>6337</v>
      </c>
      <c r="DP48" s="92" t="s">
        <v>6337</v>
      </c>
      <c r="DQ48" s="92" t="s">
        <v>6337</v>
      </c>
      <c r="DR48" s="92" t="s">
        <v>6337</v>
      </c>
      <c r="DS48" s="92" t="s">
        <v>6337</v>
      </c>
      <c r="DT48" s="92" t="s">
        <v>6337</v>
      </c>
      <c r="DU48" s="92" t="s">
        <v>6337</v>
      </c>
      <c r="DV48" s="92" t="s">
        <v>6337</v>
      </c>
      <c r="DW48" s="92" t="s">
        <v>6337</v>
      </c>
      <c r="DX48" s="92" t="s">
        <v>6338</v>
      </c>
      <c r="DY48" s="92" t="s">
        <v>6337</v>
      </c>
      <c r="DZ48" s="92" t="s">
        <v>6337</v>
      </c>
      <c r="EA48" s="92" t="s">
        <v>6337</v>
      </c>
      <c r="EB48" s="92" t="s">
        <v>6338</v>
      </c>
      <c r="EC48" s="92" t="s">
        <v>6337</v>
      </c>
      <c r="ED48" s="92" t="s">
        <v>6337</v>
      </c>
      <c r="EE48" s="92" t="s">
        <v>6337</v>
      </c>
      <c r="EF48" s="92" t="s">
        <v>6337</v>
      </c>
      <c r="EG48" s="92" t="s">
        <v>6337</v>
      </c>
      <c r="EH48" s="92" t="s">
        <v>6337</v>
      </c>
      <c r="EI48" s="92" t="s">
        <v>6338</v>
      </c>
    </row>
    <row r="49" spans="4:139" ht="24.9" customHeight="1">
      <c r="D49" s="93">
        <v>1</v>
      </c>
      <c r="E49" s="118"/>
      <c r="F49" s="119"/>
      <c r="G49" s="119"/>
      <c r="H49" s="119"/>
      <c r="I49" s="119"/>
      <c r="J49" s="119"/>
      <c r="K49" s="119"/>
      <c r="L49" s="119"/>
      <c r="M49" s="119"/>
      <c r="N49" s="119"/>
      <c r="O49" s="119"/>
      <c r="P49" s="119"/>
      <c r="Q49" s="119"/>
      <c r="R49" s="119"/>
      <c r="S49" s="119"/>
      <c r="T49" s="119"/>
      <c r="U49" s="119"/>
      <c r="V49" s="119"/>
      <c r="W49" s="119"/>
      <c r="X49" s="119"/>
      <c r="Y49" s="119"/>
      <c r="Z49" s="120"/>
      <c r="AA49" s="119"/>
      <c r="AB49" s="119"/>
      <c r="AC49" s="119"/>
      <c r="AD49" s="119"/>
      <c r="AE49" s="121"/>
      <c r="AF49" s="122" t="s">
        <v>6341</v>
      </c>
      <c r="AG49" s="121"/>
      <c r="AH49" s="122" t="s">
        <v>6342</v>
      </c>
      <c r="AI49" s="121"/>
      <c r="AJ49" s="122" t="s">
        <v>6341</v>
      </c>
      <c r="AK49" s="121"/>
      <c r="AL49" s="122" t="s">
        <v>6342</v>
      </c>
      <c r="AM49" s="119"/>
      <c r="AN49" s="121"/>
      <c r="AO49" s="122" t="s">
        <v>6341</v>
      </c>
      <c r="AP49" s="121"/>
      <c r="AQ49" s="122" t="s">
        <v>6342</v>
      </c>
      <c r="AR49" s="119"/>
      <c r="AS49" s="119"/>
      <c r="AT49" s="119"/>
      <c r="AU49" s="119"/>
      <c r="AV49" s="119"/>
      <c r="AW49" s="119"/>
      <c r="AX49" s="119"/>
      <c r="AY49" s="119"/>
      <c r="AZ49" s="119"/>
      <c r="BA49" s="119"/>
      <c r="BB49" s="119"/>
      <c r="BC49" s="120"/>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20"/>
      <c r="CB49" s="119"/>
      <c r="CC49" s="119"/>
      <c r="CD49" s="119"/>
      <c r="CE49" s="119"/>
      <c r="CF49" s="119"/>
      <c r="CG49" s="119"/>
      <c r="CH49" s="119"/>
      <c r="CI49" s="119"/>
      <c r="CJ49" s="119"/>
      <c r="CK49" s="120"/>
      <c r="CL49" s="119"/>
      <c r="CM49" s="119"/>
      <c r="CN49" s="119"/>
      <c r="CO49" s="119"/>
      <c r="CP49" s="119"/>
      <c r="CQ49" s="119"/>
      <c r="CR49" s="120"/>
      <c r="CS49" s="119"/>
      <c r="CT49" s="120"/>
      <c r="CU49" s="119"/>
      <c r="CV49" s="120"/>
      <c r="CW49" s="120"/>
      <c r="CX49" s="119"/>
      <c r="CY49" s="119"/>
      <c r="CZ49" s="119"/>
      <c r="DA49" s="120"/>
      <c r="DB49" s="119"/>
      <c r="DC49" s="119"/>
      <c r="DD49" s="119"/>
      <c r="DE49" s="119"/>
      <c r="DF49" s="120"/>
      <c r="DG49" s="119"/>
      <c r="DH49" s="119"/>
      <c r="DI49" s="119"/>
      <c r="DJ49" s="119"/>
      <c r="DK49" s="120"/>
      <c r="DL49" s="119"/>
      <c r="DM49" s="119"/>
      <c r="DN49" s="119"/>
      <c r="DO49" s="119"/>
      <c r="DP49" s="119"/>
      <c r="DQ49" s="119"/>
      <c r="DR49" s="119"/>
      <c r="DS49" s="119"/>
      <c r="DT49" s="119"/>
      <c r="DU49" s="119"/>
      <c r="DV49" s="119"/>
      <c r="DW49" s="119"/>
      <c r="DX49" s="120"/>
      <c r="DY49" s="119"/>
      <c r="DZ49" s="119"/>
      <c r="EA49" s="119"/>
      <c r="EB49" s="120"/>
      <c r="EC49" s="119"/>
      <c r="ED49" s="119"/>
      <c r="EE49" s="119"/>
      <c r="EF49" s="119"/>
      <c r="EG49" s="119"/>
      <c r="EH49" s="119"/>
      <c r="EI49" s="120"/>
    </row>
    <row r="50" spans="4:139" ht="24.9" customHeight="1">
      <c r="D50" s="94">
        <v>2</v>
      </c>
      <c r="E50" s="118"/>
      <c r="F50" s="119"/>
      <c r="G50" s="119"/>
      <c r="H50" s="119"/>
      <c r="I50" s="119"/>
      <c r="J50" s="119"/>
      <c r="K50" s="119"/>
      <c r="L50" s="119"/>
      <c r="M50" s="119"/>
      <c r="N50" s="119"/>
      <c r="O50" s="119"/>
      <c r="P50" s="119"/>
      <c r="Q50" s="119"/>
      <c r="R50" s="119"/>
      <c r="S50" s="119"/>
      <c r="T50" s="119"/>
      <c r="U50" s="119"/>
      <c r="V50" s="119"/>
      <c r="W50" s="119"/>
      <c r="X50" s="119"/>
      <c r="Y50" s="119"/>
      <c r="Z50" s="120"/>
      <c r="AA50" s="119"/>
      <c r="AB50" s="119"/>
      <c r="AC50" s="119"/>
      <c r="AD50" s="119"/>
      <c r="AE50" s="121"/>
      <c r="AF50" s="122" t="s">
        <v>6341</v>
      </c>
      <c r="AG50" s="121"/>
      <c r="AH50" s="122" t="s">
        <v>6342</v>
      </c>
      <c r="AI50" s="121"/>
      <c r="AJ50" s="122" t="s">
        <v>6341</v>
      </c>
      <c r="AK50" s="121"/>
      <c r="AL50" s="122" t="s">
        <v>6342</v>
      </c>
      <c r="AM50" s="119"/>
      <c r="AN50" s="121"/>
      <c r="AO50" s="122" t="s">
        <v>6341</v>
      </c>
      <c r="AP50" s="121"/>
      <c r="AQ50" s="122" t="s">
        <v>6342</v>
      </c>
      <c r="AR50" s="119"/>
      <c r="AS50" s="119"/>
      <c r="AT50" s="119"/>
      <c r="AU50" s="119"/>
      <c r="AV50" s="119"/>
      <c r="AW50" s="119"/>
      <c r="AX50" s="119"/>
      <c r="AY50" s="119"/>
      <c r="AZ50" s="119"/>
      <c r="BA50" s="119"/>
      <c r="BB50" s="119"/>
      <c r="BC50" s="120"/>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20"/>
      <c r="CB50" s="119"/>
      <c r="CC50" s="119"/>
      <c r="CD50" s="119"/>
      <c r="CE50" s="119"/>
      <c r="CF50" s="119"/>
      <c r="CG50" s="119"/>
      <c r="CH50" s="119"/>
      <c r="CI50" s="119"/>
      <c r="CJ50" s="119"/>
      <c r="CK50" s="120"/>
      <c r="CL50" s="119"/>
      <c r="CM50" s="119"/>
      <c r="CN50" s="119"/>
      <c r="CO50" s="119"/>
      <c r="CP50" s="119"/>
      <c r="CQ50" s="119"/>
      <c r="CR50" s="120"/>
      <c r="CS50" s="119"/>
      <c r="CT50" s="120"/>
      <c r="CU50" s="119"/>
      <c r="CV50" s="120"/>
      <c r="CW50" s="120"/>
      <c r="CX50" s="119"/>
      <c r="CY50" s="119"/>
      <c r="CZ50" s="119"/>
      <c r="DA50" s="120"/>
      <c r="DB50" s="119"/>
      <c r="DC50" s="119"/>
      <c r="DD50" s="119"/>
      <c r="DE50" s="119"/>
      <c r="DF50" s="120"/>
      <c r="DG50" s="119"/>
      <c r="DH50" s="119"/>
      <c r="DI50" s="119"/>
      <c r="DJ50" s="119"/>
      <c r="DK50" s="120"/>
      <c r="DL50" s="119"/>
      <c r="DM50" s="119"/>
      <c r="DN50" s="119"/>
      <c r="DO50" s="119"/>
      <c r="DP50" s="119"/>
      <c r="DQ50" s="119"/>
      <c r="DR50" s="119"/>
      <c r="DS50" s="119"/>
      <c r="DT50" s="119"/>
      <c r="DU50" s="119"/>
      <c r="DV50" s="119"/>
      <c r="DW50" s="119"/>
      <c r="DX50" s="120"/>
      <c r="DY50" s="119"/>
      <c r="DZ50" s="119"/>
      <c r="EA50" s="119"/>
      <c r="EB50" s="120"/>
      <c r="EC50" s="119"/>
      <c r="ED50" s="119"/>
      <c r="EE50" s="119"/>
      <c r="EF50" s="119"/>
      <c r="EG50" s="119"/>
      <c r="EH50" s="119"/>
      <c r="EI50" s="120"/>
    </row>
    <row r="51" spans="4:139" ht="24.9" customHeight="1">
      <c r="D51" s="93">
        <v>3</v>
      </c>
      <c r="E51" s="118"/>
      <c r="F51" s="119"/>
      <c r="G51" s="119"/>
      <c r="H51" s="119"/>
      <c r="I51" s="119"/>
      <c r="J51" s="119"/>
      <c r="K51" s="119"/>
      <c r="L51" s="119"/>
      <c r="M51" s="119"/>
      <c r="N51" s="119"/>
      <c r="O51" s="119"/>
      <c r="P51" s="119"/>
      <c r="Q51" s="119"/>
      <c r="R51" s="119"/>
      <c r="S51" s="119"/>
      <c r="T51" s="119"/>
      <c r="U51" s="119"/>
      <c r="V51" s="119"/>
      <c r="W51" s="119"/>
      <c r="X51" s="119"/>
      <c r="Y51" s="119"/>
      <c r="Z51" s="120"/>
      <c r="AA51" s="119"/>
      <c r="AB51" s="119"/>
      <c r="AC51" s="119"/>
      <c r="AD51" s="119"/>
      <c r="AE51" s="121"/>
      <c r="AF51" s="122" t="s">
        <v>6341</v>
      </c>
      <c r="AG51" s="121"/>
      <c r="AH51" s="122" t="s">
        <v>6342</v>
      </c>
      <c r="AI51" s="121"/>
      <c r="AJ51" s="122" t="s">
        <v>6341</v>
      </c>
      <c r="AK51" s="121"/>
      <c r="AL51" s="122" t="s">
        <v>6342</v>
      </c>
      <c r="AM51" s="119"/>
      <c r="AN51" s="121"/>
      <c r="AO51" s="122" t="s">
        <v>6341</v>
      </c>
      <c r="AP51" s="121"/>
      <c r="AQ51" s="122" t="s">
        <v>6342</v>
      </c>
      <c r="AR51" s="119"/>
      <c r="AS51" s="119"/>
      <c r="AT51" s="119"/>
      <c r="AU51" s="119"/>
      <c r="AV51" s="119"/>
      <c r="AW51" s="119"/>
      <c r="AX51" s="119"/>
      <c r="AY51" s="119"/>
      <c r="AZ51" s="119"/>
      <c r="BA51" s="119"/>
      <c r="BB51" s="119"/>
      <c r="BC51" s="120"/>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20"/>
      <c r="CB51" s="119"/>
      <c r="CC51" s="119"/>
      <c r="CD51" s="119"/>
      <c r="CE51" s="119"/>
      <c r="CF51" s="119"/>
      <c r="CG51" s="119"/>
      <c r="CH51" s="119"/>
      <c r="CI51" s="119"/>
      <c r="CJ51" s="119"/>
      <c r="CK51" s="120"/>
      <c r="CL51" s="119"/>
      <c r="CM51" s="119"/>
      <c r="CN51" s="119"/>
      <c r="CO51" s="119"/>
      <c r="CP51" s="119"/>
      <c r="CQ51" s="119"/>
      <c r="CR51" s="120"/>
      <c r="CS51" s="119"/>
      <c r="CT51" s="120"/>
      <c r="CU51" s="119"/>
      <c r="CV51" s="120"/>
      <c r="CW51" s="120"/>
      <c r="CX51" s="119"/>
      <c r="CY51" s="119"/>
      <c r="CZ51" s="119"/>
      <c r="DA51" s="120"/>
      <c r="DB51" s="119"/>
      <c r="DC51" s="119"/>
      <c r="DD51" s="119"/>
      <c r="DE51" s="119"/>
      <c r="DF51" s="120"/>
      <c r="DG51" s="119"/>
      <c r="DH51" s="119"/>
      <c r="DI51" s="119"/>
      <c r="DJ51" s="119"/>
      <c r="DK51" s="120"/>
      <c r="DL51" s="119"/>
      <c r="DM51" s="119"/>
      <c r="DN51" s="119"/>
      <c r="DO51" s="119"/>
      <c r="DP51" s="119"/>
      <c r="DQ51" s="119"/>
      <c r="DR51" s="119"/>
      <c r="DS51" s="119"/>
      <c r="DT51" s="119"/>
      <c r="DU51" s="119"/>
      <c r="DV51" s="119"/>
      <c r="DW51" s="119"/>
      <c r="DX51" s="120"/>
      <c r="DY51" s="119"/>
      <c r="DZ51" s="119"/>
      <c r="EA51" s="119"/>
      <c r="EB51" s="120"/>
      <c r="EC51" s="119"/>
      <c r="ED51" s="119"/>
      <c r="EE51" s="119"/>
      <c r="EF51" s="119"/>
      <c r="EG51" s="119"/>
      <c r="EH51" s="119"/>
      <c r="EI51" s="120"/>
    </row>
    <row r="52" spans="4:139" ht="24.9" customHeight="1">
      <c r="D52" s="94">
        <v>4</v>
      </c>
      <c r="E52" s="118"/>
      <c r="F52" s="119"/>
      <c r="G52" s="119"/>
      <c r="H52" s="119"/>
      <c r="I52" s="119"/>
      <c r="J52" s="119"/>
      <c r="K52" s="119"/>
      <c r="L52" s="119"/>
      <c r="M52" s="119"/>
      <c r="N52" s="119"/>
      <c r="O52" s="119"/>
      <c r="P52" s="119"/>
      <c r="Q52" s="119"/>
      <c r="R52" s="119"/>
      <c r="S52" s="119"/>
      <c r="T52" s="119"/>
      <c r="U52" s="119"/>
      <c r="V52" s="119"/>
      <c r="W52" s="119"/>
      <c r="X52" s="119"/>
      <c r="Y52" s="119"/>
      <c r="Z52" s="120"/>
      <c r="AA52" s="119"/>
      <c r="AB52" s="119"/>
      <c r="AC52" s="119"/>
      <c r="AD52" s="119"/>
      <c r="AE52" s="121"/>
      <c r="AF52" s="122" t="s">
        <v>6341</v>
      </c>
      <c r="AG52" s="121"/>
      <c r="AH52" s="122" t="s">
        <v>6342</v>
      </c>
      <c r="AI52" s="121"/>
      <c r="AJ52" s="122" t="s">
        <v>6341</v>
      </c>
      <c r="AK52" s="121"/>
      <c r="AL52" s="122" t="s">
        <v>6342</v>
      </c>
      <c r="AM52" s="119"/>
      <c r="AN52" s="121"/>
      <c r="AO52" s="122" t="s">
        <v>6341</v>
      </c>
      <c r="AP52" s="121"/>
      <c r="AQ52" s="122" t="s">
        <v>6342</v>
      </c>
      <c r="AR52" s="119"/>
      <c r="AS52" s="119"/>
      <c r="AT52" s="119"/>
      <c r="AU52" s="119"/>
      <c r="AV52" s="119"/>
      <c r="AW52" s="119"/>
      <c r="AX52" s="119"/>
      <c r="AY52" s="119"/>
      <c r="AZ52" s="119"/>
      <c r="BA52" s="119"/>
      <c r="BB52" s="119"/>
      <c r="BC52" s="120"/>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20"/>
      <c r="CB52" s="119"/>
      <c r="CC52" s="119"/>
      <c r="CD52" s="119"/>
      <c r="CE52" s="119"/>
      <c r="CF52" s="119"/>
      <c r="CG52" s="119"/>
      <c r="CH52" s="119"/>
      <c r="CI52" s="119"/>
      <c r="CJ52" s="119"/>
      <c r="CK52" s="120"/>
      <c r="CL52" s="119"/>
      <c r="CM52" s="119"/>
      <c r="CN52" s="119"/>
      <c r="CO52" s="119"/>
      <c r="CP52" s="119"/>
      <c r="CQ52" s="119"/>
      <c r="CR52" s="120"/>
      <c r="CS52" s="119"/>
      <c r="CT52" s="120"/>
      <c r="CU52" s="119"/>
      <c r="CV52" s="120"/>
      <c r="CW52" s="120"/>
      <c r="CX52" s="119"/>
      <c r="CY52" s="119"/>
      <c r="CZ52" s="119"/>
      <c r="DA52" s="120"/>
      <c r="DB52" s="119"/>
      <c r="DC52" s="119"/>
      <c r="DD52" s="119"/>
      <c r="DE52" s="119"/>
      <c r="DF52" s="120"/>
      <c r="DG52" s="119"/>
      <c r="DH52" s="119"/>
      <c r="DI52" s="119"/>
      <c r="DJ52" s="119"/>
      <c r="DK52" s="120"/>
      <c r="DL52" s="119"/>
      <c r="DM52" s="119"/>
      <c r="DN52" s="119"/>
      <c r="DO52" s="119"/>
      <c r="DP52" s="119"/>
      <c r="DQ52" s="119"/>
      <c r="DR52" s="119"/>
      <c r="DS52" s="119"/>
      <c r="DT52" s="119"/>
      <c r="DU52" s="119"/>
      <c r="DV52" s="119"/>
      <c r="DW52" s="119"/>
      <c r="DX52" s="120"/>
      <c r="DY52" s="119"/>
      <c r="DZ52" s="119"/>
      <c r="EA52" s="119"/>
      <c r="EB52" s="120"/>
      <c r="EC52" s="119"/>
      <c r="ED52" s="119"/>
      <c r="EE52" s="119"/>
      <c r="EF52" s="119"/>
      <c r="EG52" s="119"/>
      <c r="EH52" s="119"/>
      <c r="EI52" s="120"/>
    </row>
    <row r="53" spans="4:139" ht="24.9" customHeight="1">
      <c r="D53" s="93">
        <v>5</v>
      </c>
      <c r="E53" s="118"/>
      <c r="F53" s="119"/>
      <c r="G53" s="119"/>
      <c r="H53" s="119"/>
      <c r="I53" s="119"/>
      <c r="J53" s="119"/>
      <c r="K53" s="119"/>
      <c r="L53" s="119"/>
      <c r="M53" s="119"/>
      <c r="N53" s="119"/>
      <c r="O53" s="119"/>
      <c r="P53" s="119"/>
      <c r="Q53" s="119"/>
      <c r="R53" s="119"/>
      <c r="S53" s="119"/>
      <c r="T53" s="119"/>
      <c r="U53" s="119"/>
      <c r="V53" s="119"/>
      <c r="W53" s="119"/>
      <c r="X53" s="119"/>
      <c r="Y53" s="119"/>
      <c r="Z53" s="120"/>
      <c r="AA53" s="119"/>
      <c r="AB53" s="119"/>
      <c r="AC53" s="119"/>
      <c r="AD53" s="119"/>
      <c r="AE53" s="121"/>
      <c r="AF53" s="122" t="s">
        <v>6341</v>
      </c>
      <c r="AG53" s="121"/>
      <c r="AH53" s="122" t="s">
        <v>6342</v>
      </c>
      <c r="AI53" s="121"/>
      <c r="AJ53" s="122" t="s">
        <v>6341</v>
      </c>
      <c r="AK53" s="121"/>
      <c r="AL53" s="122" t="s">
        <v>6342</v>
      </c>
      <c r="AM53" s="119"/>
      <c r="AN53" s="121"/>
      <c r="AO53" s="122" t="s">
        <v>6341</v>
      </c>
      <c r="AP53" s="121"/>
      <c r="AQ53" s="122" t="s">
        <v>6342</v>
      </c>
      <c r="AR53" s="119"/>
      <c r="AS53" s="119"/>
      <c r="AT53" s="119"/>
      <c r="AU53" s="119"/>
      <c r="AV53" s="119"/>
      <c r="AW53" s="119"/>
      <c r="AX53" s="119"/>
      <c r="AY53" s="119"/>
      <c r="AZ53" s="119"/>
      <c r="BA53" s="119"/>
      <c r="BB53" s="119"/>
      <c r="BC53" s="120"/>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20"/>
      <c r="CB53" s="119"/>
      <c r="CC53" s="119"/>
      <c r="CD53" s="119"/>
      <c r="CE53" s="119"/>
      <c r="CF53" s="119"/>
      <c r="CG53" s="119"/>
      <c r="CH53" s="119"/>
      <c r="CI53" s="119"/>
      <c r="CJ53" s="119"/>
      <c r="CK53" s="120"/>
      <c r="CL53" s="119"/>
      <c r="CM53" s="119"/>
      <c r="CN53" s="119"/>
      <c r="CO53" s="119"/>
      <c r="CP53" s="119"/>
      <c r="CQ53" s="119"/>
      <c r="CR53" s="120"/>
      <c r="CS53" s="119"/>
      <c r="CT53" s="120"/>
      <c r="CU53" s="119"/>
      <c r="CV53" s="120"/>
      <c r="CW53" s="120"/>
      <c r="CX53" s="119"/>
      <c r="CY53" s="119"/>
      <c r="CZ53" s="119"/>
      <c r="DA53" s="120"/>
      <c r="DB53" s="119"/>
      <c r="DC53" s="119"/>
      <c r="DD53" s="119"/>
      <c r="DE53" s="119"/>
      <c r="DF53" s="120"/>
      <c r="DG53" s="119"/>
      <c r="DH53" s="119"/>
      <c r="DI53" s="119"/>
      <c r="DJ53" s="119"/>
      <c r="DK53" s="120"/>
      <c r="DL53" s="119"/>
      <c r="DM53" s="119"/>
      <c r="DN53" s="119"/>
      <c r="DO53" s="119"/>
      <c r="DP53" s="119"/>
      <c r="DQ53" s="119"/>
      <c r="DR53" s="119"/>
      <c r="DS53" s="119"/>
      <c r="DT53" s="119"/>
      <c r="DU53" s="119"/>
      <c r="DV53" s="119"/>
      <c r="DW53" s="119"/>
      <c r="DX53" s="120"/>
      <c r="DY53" s="119"/>
      <c r="DZ53" s="119"/>
      <c r="EA53" s="119"/>
      <c r="EB53" s="120"/>
      <c r="EC53" s="119"/>
      <c r="ED53" s="119"/>
      <c r="EE53" s="119"/>
      <c r="EF53" s="119"/>
      <c r="EG53" s="119"/>
      <c r="EH53" s="119"/>
      <c r="EI53" s="120"/>
    </row>
    <row r="54" spans="4:139" ht="24.9" customHeight="1">
      <c r="D54" s="94">
        <v>6</v>
      </c>
      <c r="E54" s="118"/>
      <c r="F54" s="119"/>
      <c r="G54" s="119"/>
      <c r="H54" s="119"/>
      <c r="I54" s="119"/>
      <c r="J54" s="119"/>
      <c r="K54" s="119"/>
      <c r="L54" s="119"/>
      <c r="M54" s="119"/>
      <c r="N54" s="119"/>
      <c r="O54" s="119"/>
      <c r="P54" s="119"/>
      <c r="Q54" s="119"/>
      <c r="R54" s="119"/>
      <c r="S54" s="119"/>
      <c r="T54" s="119"/>
      <c r="U54" s="119"/>
      <c r="V54" s="119"/>
      <c r="W54" s="119"/>
      <c r="X54" s="119"/>
      <c r="Y54" s="119"/>
      <c r="Z54" s="120"/>
      <c r="AA54" s="119"/>
      <c r="AB54" s="119"/>
      <c r="AC54" s="119"/>
      <c r="AD54" s="119"/>
      <c r="AE54" s="121"/>
      <c r="AF54" s="122" t="s">
        <v>6341</v>
      </c>
      <c r="AG54" s="121"/>
      <c r="AH54" s="122" t="s">
        <v>6342</v>
      </c>
      <c r="AI54" s="121"/>
      <c r="AJ54" s="122" t="s">
        <v>6341</v>
      </c>
      <c r="AK54" s="121"/>
      <c r="AL54" s="122" t="s">
        <v>6342</v>
      </c>
      <c r="AM54" s="119"/>
      <c r="AN54" s="121"/>
      <c r="AO54" s="122" t="s">
        <v>6341</v>
      </c>
      <c r="AP54" s="121"/>
      <c r="AQ54" s="122" t="s">
        <v>6342</v>
      </c>
      <c r="AR54" s="119"/>
      <c r="AS54" s="119"/>
      <c r="AT54" s="119"/>
      <c r="AU54" s="119"/>
      <c r="AV54" s="119"/>
      <c r="AW54" s="119"/>
      <c r="AX54" s="119"/>
      <c r="AY54" s="119"/>
      <c r="AZ54" s="119"/>
      <c r="BA54" s="119"/>
      <c r="BB54" s="119"/>
      <c r="BC54" s="120"/>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20"/>
      <c r="CB54" s="119"/>
      <c r="CC54" s="119"/>
      <c r="CD54" s="119"/>
      <c r="CE54" s="119"/>
      <c r="CF54" s="119"/>
      <c r="CG54" s="119"/>
      <c r="CH54" s="119"/>
      <c r="CI54" s="119"/>
      <c r="CJ54" s="119"/>
      <c r="CK54" s="120"/>
      <c r="CL54" s="119"/>
      <c r="CM54" s="119"/>
      <c r="CN54" s="119"/>
      <c r="CO54" s="119"/>
      <c r="CP54" s="119"/>
      <c r="CQ54" s="119"/>
      <c r="CR54" s="120"/>
      <c r="CS54" s="119"/>
      <c r="CT54" s="120"/>
      <c r="CU54" s="119"/>
      <c r="CV54" s="120"/>
      <c r="CW54" s="120"/>
      <c r="CX54" s="119"/>
      <c r="CY54" s="119"/>
      <c r="CZ54" s="119"/>
      <c r="DA54" s="120"/>
      <c r="DB54" s="119"/>
      <c r="DC54" s="119"/>
      <c r="DD54" s="119"/>
      <c r="DE54" s="119"/>
      <c r="DF54" s="120"/>
      <c r="DG54" s="119"/>
      <c r="DH54" s="119"/>
      <c r="DI54" s="119"/>
      <c r="DJ54" s="119"/>
      <c r="DK54" s="120"/>
      <c r="DL54" s="119"/>
      <c r="DM54" s="119"/>
      <c r="DN54" s="119"/>
      <c r="DO54" s="119"/>
      <c r="DP54" s="119"/>
      <c r="DQ54" s="119"/>
      <c r="DR54" s="119"/>
      <c r="DS54" s="119"/>
      <c r="DT54" s="119"/>
      <c r="DU54" s="119"/>
      <c r="DV54" s="119"/>
      <c r="DW54" s="119"/>
      <c r="DX54" s="120"/>
      <c r="DY54" s="119"/>
      <c r="DZ54" s="119"/>
      <c r="EA54" s="119"/>
      <c r="EB54" s="120"/>
      <c r="EC54" s="119"/>
      <c r="ED54" s="119"/>
      <c r="EE54" s="119"/>
      <c r="EF54" s="119"/>
      <c r="EG54" s="119"/>
      <c r="EH54" s="119"/>
      <c r="EI54" s="120"/>
    </row>
    <row r="55" spans="4:139" ht="24.9" customHeight="1">
      <c r="D55" s="93">
        <v>7</v>
      </c>
      <c r="E55" s="118"/>
      <c r="F55" s="119"/>
      <c r="G55" s="119"/>
      <c r="H55" s="119"/>
      <c r="I55" s="119"/>
      <c r="J55" s="119"/>
      <c r="K55" s="119"/>
      <c r="L55" s="119"/>
      <c r="M55" s="119"/>
      <c r="N55" s="119"/>
      <c r="O55" s="119"/>
      <c r="P55" s="119"/>
      <c r="Q55" s="119"/>
      <c r="R55" s="119"/>
      <c r="S55" s="119"/>
      <c r="T55" s="119"/>
      <c r="U55" s="119"/>
      <c r="V55" s="119"/>
      <c r="W55" s="119"/>
      <c r="X55" s="119"/>
      <c r="Y55" s="119"/>
      <c r="Z55" s="120"/>
      <c r="AA55" s="119"/>
      <c r="AB55" s="119"/>
      <c r="AC55" s="119"/>
      <c r="AD55" s="119"/>
      <c r="AE55" s="121"/>
      <c r="AF55" s="122" t="s">
        <v>6341</v>
      </c>
      <c r="AG55" s="121"/>
      <c r="AH55" s="122" t="s">
        <v>6342</v>
      </c>
      <c r="AI55" s="121"/>
      <c r="AJ55" s="122" t="s">
        <v>6341</v>
      </c>
      <c r="AK55" s="121"/>
      <c r="AL55" s="122" t="s">
        <v>6342</v>
      </c>
      <c r="AM55" s="119"/>
      <c r="AN55" s="121"/>
      <c r="AO55" s="122" t="s">
        <v>6341</v>
      </c>
      <c r="AP55" s="121"/>
      <c r="AQ55" s="122" t="s">
        <v>6342</v>
      </c>
      <c r="AR55" s="119"/>
      <c r="AS55" s="119"/>
      <c r="AT55" s="119"/>
      <c r="AU55" s="119"/>
      <c r="AV55" s="119"/>
      <c r="AW55" s="119"/>
      <c r="AX55" s="119"/>
      <c r="AY55" s="119"/>
      <c r="AZ55" s="119"/>
      <c r="BA55" s="119"/>
      <c r="BB55" s="119"/>
      <c r="BC55" s="120"/>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20"/>
      <c r="CB55" s="119"/>
      <c r="CC55" s="119"/>
      <c r="CD55" s="119"/>
      <c r="CE55" s="119"/>
      <c r="CF55" s="119"/>
      <c r="CG55" s="119"/>
      <c r="CH55" s="119"/>
      <c r="CI55" s="119"/>
      <c r="CJ55" s="119"/>
      <c r="CK55" s="120"/>
      <c r="CL55" s="119"/>
      <c r="CM55" s="119"/>
      <c r="CN55" s="119"/>
      <c r="CO55" s="119"/>
      <c r="CP55" s="119"/>
      <c r="CQ55" s="119"/>
      <c r="CR55" s="120"/>
      <c r="CS55" s="119"/>
      <c r="CT55" s="120"/>
      <c r="CU55" s="119"/>
      <c r="CV55" s="120"/>
      <c r="CW55" s="120"/>
      <c r="CX55" s="119"/>
      <c r="CY55" s="119"/>
      <c r="CZ55" s="119"/>
      <c r="DA55" s="120"/>
      <c r="DB55" s="119"/>
      <c r="DC55" s="119"/>
      <c r="DD55" s="119"/>
      <c r="DE55" s="119"/>
      <c r="DF55" s="120"/>
      <c r="DG55" s="119"/>
      <c r="DH55" s="119"/>
      <c r="DI55" s="119"/>
      <c r="DJ55" s="119"/>
      <c r="DK55" s="120"/>
      <c r="DL55" s="119"/>
      <c r="DM55" s="119"/>
      <c r="DN55" s="119"/>
      <c r="DO55" s="119"/>
      <c r="DP55" s="119"/>
      <c r="DQ55" s="119"/>
      <c r="DR55" s="119"/>
      <c r="DS55" s="119"/>
      <c r="DT55" s="119"/>
      <c r="DU55" s="119"/>
      <c r="DV55" s="119"/>
      <c r="DW55" s="119"/>
      <c r="DX55" s="120"/>
      <c r="DY55" s="119"/>
      <c r="DZ55" s="119"/>
      <c r="EA55" s="119"/>
      <c r="EB55" s="120"/>
      <c r="EC55" s="119"/>
      <c r="ED55" s="119"/>
      <c r="EE55" s="119"/>
      <c r="EF55" s="119"/>
      <c r="EG55" s="119"/>
      <c r="EH55" s="119"/>
      <c r="EI55" s="120"/>
    </row>
    <row r="56" spans="4:139" ht="24.9" customHeight="1">
      <c r="D56" s="94">
        <v>8</v>
      </c>
      <c r="E56" s="118"/>
      <c r="F56" s="119"/>
      <c r="G56" s="119"/>
      <c r="H56" s="119"/>
      <c r="I56" s="119"/>
      <c r="J56" s="119"/>
      <c r="K56" s="119"/>
      <c r="L56" s="119"/>
      <c r="M56" s="119"/>
      <c r="N56" s="119"/>
      <c r="O56" s="119"/>
      <c r="P56" s="119"/>
      <c r="Q56" s="119"/>
      <c r="R56" s="119"/>
      <c r="S56" s="119"/>
      <c r="T56" s="119"/>
      <c r="U56" s="119"/>
      <c r="V56" s="119"/>
      <c r="W56" s="119"/>
      <c r="X56" s="119"/>
      <c r="Y56" s="119"/>
      <c r="Z56" s="120"/>
      <c r="AA56" s="119"/>
      <c r="AB56" s="119"/>
      <c r="AC56" s="119"/>
      <c r="AD56" s="119"/>
      <c r="AE56" s="121"/>
      <c r="AF56" s="122" t="s">
        <v>6341</v>
      </c>
      <c r="AG56" s="121"/>
      <c r="AH56" s="122" t="s">
        <v>6342</v>
      </c>
      <c r="AI56" s="121"/>
      <c r="AJ56" s="122" t="s">
        <v>6341</v>
      </c>
      <c r="AK56" s="121"/>
      <c r="AL56" s="122" t="s">
        <v>6342</v>
      </c>
      <c r="AM56" s="119"/>
      <c r="AN56" s="121"/>
      <c r="AO56" s="122" t="s">
        <v>6341</v>
      </c>
      <c r="AP56" s="121"/>
      <c r="AQ56" s="122" t="s">
        <v>6342</v>
      </c>
      <c r="AR56" s="119"/>
      <c r="AS56" s="119"/>
      <c r="AT56" s="119"/>
      <c r="AU56" s="119"/>
      <c r="AV56" s="119"/>
      <c r="AW56" s="119"/>
      <c r="AX56" s="119"/>
      <c r="AY56" s="119"/>
      <c r="AZ56" s="119"/>
      <c r="BA56" s="119"/>
      <c r="BB56" s="119"/>
      <c r="BC56" s="120"/>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20"/>
      <c r="CB56" s="119"/>
      <c r="CC56" s="119"/>
      <c r="CD56" s="119"/>
      <c r="CE56" s="119"/>
      <c r="CF56" s="119"/>
      <c r="CG56" s="119"/>
      <c r="CH56" s="119"/>
      <c r="CI56" s="119"/>
      <c r="CJ56" s="119"/>
      <c r="CK56" s="120"/>
      <c r="CL56" s="119"/>
      <c r="CM56" s="119"/>
      <c r="CN56" s="119"/>
      <c r="CO56" s="119"/>
      <c r="CP56" s="119"/>
      <c r="CQ56" s="119"/>
      <c r="CR56" s="120"/>
      <c r="CS56" s="119"/>
      <c r="CT56" s="120"/>
      <c r="CU56" s="119"/>
      <c r="CV56" s="120"/>
      <c r="CW56" s="120"/>
      <c r="CX56" s="119"/>
      <c r="CY56" s="119"/>
      <c r="CZ56" s="119"/>
      <c r="DA56" s="120"/>
      <c r="DB56" s="119"/>
      <c r="DC56" s="119"/>
      <c r="DD56" s="119"/>
      <c r="DE56" s="119"/>
      <c r="DF56" s="120"/>
      <c r="DG56" s="119"/>
      <c r="DH56" s="119"/>
      <c r="DI56" s="119"/>
      <c r="DJ56" s="119"/>
      <c r="DK56" s="120"/>
      <c r="DL56" s="119"/>
      <c r="DM56" s="119"/>
      <c r="DN56" s="119"/>
      <c r="DO56" s="119"/>
      <c r="DP56" s="119"/>
      <c r="DQ56" s="119"/>
      <c r="DR56" s="119"/>
      <c r="DS56" s="119"/>
      <c r="DT56" s="119"/>
      <c r="DU56" s="119"/>
      <c r="DV56" s="119"/>
      <c r="DW56" s="119"/>
      <c r="DX56" s="120"/>
      <c r="DY56" s="119"/>
      <c r="DZ56" s="119"/>
      <c r="EA56" s="119"/>
      <c r="EB56" s="120"/>
      <c r="EC56" s="119"/>
      <c r="ED56" s="119"/>
      <c r="EE56" s="119"/>
      <c r="EF56" s="119"/>
      <c r="EG56" s="119"/>
      <c r="EH56" s="119"/>
      <c r="EI56" s="120"/>
    </row>
    <row r="57" spans="4:139" ht="24.9" customHeight="1">
      <c r="D57" s="93">
        <v>9</v>
      </c>
      <c r="E57" s="118"/>
      <c r="F57" s="119"/>
      <c r="G57" s="119"/>
      <c r="H57" s="119"/>
      <c r="I57" s="119"/>
      <c r="J57" s="119"/>
      <c r="K57" s="119"/>
      <c r="L57" s="119"/>
      <c r="M57" s="119"/>
      <c r="N57" s="119"/>
      <c r="O57" s="119"/>
      <c r="P57" s="119"/>
      <c r="Q57" s="119"/>
      <c r="R57" s="119"/>
      <c r="S57" s="119"/>
      <c r="T57" s="119"/>
      <c r="U57" s="119"/>
      <c r="V57" s="119"/>
      <c r="W57" s="119"/>
      <c r="X57" s="119"/>
      <c r="Y57" s="119"/>
      <c r="Z57" s="120"/>
      <c r="AA57" s="119"/>
      <c r="AB57" s="119"/>
      <c r="AC57" s="119"/>
      <c r="AD57" s="119"/>
      <c r="AE57" s="121"/>
      <c r="AF57" s="122" t="s">
        <v>6341</v>
      </c>
      <c r="AG57" s="121"/>
      <c r="AH57" s="122" t="s">
        <v>6342</v>
      </c>
      <c r="AI57" s="121"/>
      <c r="AJ57" s="122" t="s">
        <v>6341</v>
      </c>
      <c r="AK57" s="121"/>
      <c r="AL57" s="122" t="s">
        <v>6342</v>
      </c>
      <c r="AM57" s="119"/>
      <c r="AN57" s="121"/>
      <c r="AO57" s="122" t="s">
        <v>6341</v>
      </c>
      <c r="AP57" s="121"/>
      <c r="AQ57" s="122" t="s">
        <v>6342</v>
      </c>
      <c r="AR57" s="119"/>
      <c r="AS57" s="119"/>
      <c r="AT57" s="119"/>
      <c r="AU57" s="119"/>
      <c r="AV57" s="119"/>
      <c r="AW57" s="119"/>
      <c r="AX57" s="119"/>
      <c r="AY57" s="119"/>
      <c r="AZ57" s="119"/>
      <c r="BA57" s="119"/>
      <c r="BB57" s="119"/>
      <c r="BC57" s="120"/>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20"/>
      <c r="CB57" s="119"/>
      <c r="CC57" s="119"/>
      <c r="CD57" s="119"/>
      <c r="CE57" s="119"/>
      <c r="CF57" s="119"/>
      <c r="CG57" s="119"/>
      <c r="CH57" s="119"/>
      <c r="CI57" s="119"/>
      <c r="CJ57" s="119"/>
      <c r="CK57" s="120"/>
      <c r="CL57" s="119"/>
      <c r="CM57" s="119"/>
      <c r="CN57" s="119"/>
      <c r="CO57" s="119"/>
      <c r="CP57" s="119"/>
      <c r="CQ57" s="119"/>
      <c r="CR57" s="120"/>
      <c r="CS57" s="119"/>
      <c r="CT57" s="120"/>
      <c r="CU57" s="119"/>
      <c r="CV57" s="120"/>
      <c r="CW57" s="120"/>
      <c r="CX57" s="119"/>
      <c r="CY57" s="119"/>
      <c r="CZ57" s="119"/>
      <c r="DA57" s="120"/>
      <c r="DB57" s="119"/>
      <c r="DC57" s="119"/>
      <c r="DD57" s="119"/>
      <c r="DE57" s="119"/>
      <c r="DF57" s="120"/>
      <c r="DG57" s="119"/>
      <c r="DH57" s="119"/>
      <c r="DI57" s="119"/>
      <c r="DJ57" s="119"/>
      <c r="DK57" s="120"/>
      <c r="DL57" s="119"/>
      <c r="DM57" s="119"/>
      <c r="DN57" s="119"/>
      <c r="DO57" s="119"/>
      <c r="DP57" s="119"/>
      <c r="DQ57" s="119"/>
      <c r="DR57" s="119"/>
      <c r="DS57" s="119"/>
      <c r="DT57" s="119"/>
      <c r="DU57" s="119"/>
      <c r="DV57" s="119"/>
      <c r="DW57" s="119"/>
      <c r="DX57" s="120"/>
      <c r="DY57" s="119"/>
      <c r="DZ57" s="119"/>
      <c r="EA57" s="119"/>
      <c r="EB57" s="120"/>
      <c r="EC57" s="119"/>
      <c r="ED57" s="119"/>
      <c r="EE57" s="119"/>
      <c r="EF57" s="119"/>
      <c r="EG57" s="119"/>
      <c r="EH57" s="119"/>
      <c r="EI57" s="120"/>
    </row>
    <row r="58" spans="4:139" ht="24.9" customHeight="1">
      <c r="D58" s="94">
        <v>10</v>
      </c>
      <c r="E58" s="118"/>
      <c r="F58" s="119"/>
      <c r="G58" s="119"/>
      <c r="H58" s="119"/>
      <c r="I58" s="119"/>
      <c r="J58" s="119"/>
      <c r="K58" s="119"/>
      <c r="L58" s="119"/>
      <c r="M58" s="119"/>
      <c r="N58" s="119"/>
      <c r="O58" s="119"/>
      <c r="P58" s="119"/>
      <c r="Q58" s="119"/>
      <c r="R58" s="119"/>
      <c r="S58" s="119"/>
      <c r="T58" s="119"/>
      <c r="U58" s="119"/>
      <c r="V58" s="119"/>
      <c r="W58" s="119"/>
      <c r="X58" s="119"/>
      <c r="Y58" s="119"/>
      <c r="Z58" s="120"/>
      <c r="AA58" s="119"/>
      <c r="AB58" s="119"/>
      <c r="AC58" s="119"/>
      <c r="AD58" s="119"/>
      <c r="AE58" s="121"/>
      <c r="AF58" s="122" t="s">
        <v>6341</v>
      </c>
      <c r="AG58" s="121"/>
      <c r="AH58" s="122" t="s">
        <v>6342</v>
      </c>
      <c r="AI58" s="121"/>
      <c r="AJ58" s="122" t="s">
        <v>6341</v>
      </c>
      <c r="AK58" s="121"/>
      <c r="AL58" s="122" t="s">
        <v>6342</v>
      </c>
      <c r="AM58" s="119"/>
      <c r="AN58" s="121"/>
      <c r="AO58" s="122" t="s">
        <v>6341</v>
      </c>
      <c r="AP58" s="121"/>
      <c r="AQ58" s="122" t="s">
        <v>6342</v>
      </c>
      <c r="AR58" s="119"/>
      <c r="AS58" s="119"/>
      <c r="AT58" s="119"/>
      <c r="AU58" s="119"/>
      <c r="AV58" s="119"/>
      <c r="AW58" s="119"/>
      <c r="AX58" s="119"/>
      <c r="AY58" s="119"/>
      <c r="AZ58" s="119"/>
      <c r="BA58" s="119"/>
      <c r="BB58" s="119"/>
      <c r="BC58" s="120"/>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20"/>
      <c r="CB58" s="119"/>
      <c r="CC58" s="119"/>
      <c r="CD58" s="119"/>
      <c r="CE58" s="119"/>
      <c r="CF58" s="119"/>
      <c r="CG58" s="119"/>
      <c r="CH58" s="119"/>
      <c r="CI58" s="119"/>
      <c r="CJ58" s="119"/>
      <c r="CK58" s="120"/>
      <c r="CL58" s="119"/>
      <c r="CM58" s="119"/>
      <c r="CN58" s="119"/>
      <c r="CO58" s="119"/>
      <c r="CP58" s="119"/>
      <c r="CQ58" s="119"/>
      <c r="CR58" s="120"/>
      <c r="CS58" s="119"/>
      <c r="CT58" s="120"/>
      <c r="CU58" s="119"/>
      <c r="CV58" s="120"/>
      <c r="CW58" s="120"/>
      <c r="CX58" s="119"/>
      <c r="CY58" s="119"/>
      <c r="CZ58" s="119"/>
      <c r="DA58" s="120"/>
      <c r="DB58" s="119"/>
      <c r="DC58" s="119"/>
      <c r="DD58" s="119"/>
      <c r="DE58" s="119"/>
      <c r="DF58" s="120"/>
      <c r="DG58" s="119"/>
      <c r="DH58" s="119"/>
      <c r="DI58" s="119"/>
      <c r="DJ58" s="119"/>
      <c r="DK58" s="120"/>
      <c r="DL58" s="119"/>
      <c r="DM58" s="119"/>
      <c r="DN58" s="119"/>
      <c r="DO58" s="119"/>
      <c r="DP58" s="119"/>
      <c r="DQ58" s="119"/>
      <c r="DR58" s="119"/>
      <c r="DS58" s="119"/>
      <c r="DT58" s="119"/>
      <c r="DU58" s="119"/>
      <c r="DV58" s="119"/>
      <c r="DW58" s="119"/>
      <c r="DX58" s="120"/>
      <c r="DY58" s="119"/>
      <c r="DZ58" s="119"/>
      <c r="EA58" s="119"/>
      <c r="EB58" s="120"/>
      <c r="EC58" s="119"/>
      <c r="ED58" s="119"/>
      <c r="EE58" s="119"/>
      <c r="EF58" s="119"/>
      <c r="EG58" s="119"/>
      <c r="EH58" s="119"/>
      <c r="EI58" s="120"/>
    </row>
    <row r="59" spans="4:139" ht="24.9" customHeight="1">
      <c r="D59" s="93">
        <v>11</v>
      </c>
      <c r="E59" s="118"/>
      <c r="F59" s="119"/>
      <c r="G59" s="119"/>
      <c r="H59" s="119"/>
      <c r="I59" s="119"/>
      <c r="J59" s="119"/>
      <c r="K59" s="119"/>
      <c r="L59" s="119"/>
      <c r="M59" s="119"/>
      <c r="N59" s="119"/>
      <c r="O59" s="119"/>
      <c r="P59" s="119"/>
      <c r="Q59" s="119"/>
      <c r="R59" s="119"/>
      <c r="S59" s="119"/>
      <c r="T59" s="119"/>
      <c r="U59" s="119"/>
      <c r="V59" s="119"/>
      <c r="W59" s="119"/>
      <c r="X59" s="119"/>
      <c r="Y59" s="119"/>
      <c r="Z59" s="120"/>
      <c r="AA59" s="119"/>
      <c r="AB59" s="119"/>
      <c r="AC59" s="119"/>
      <c r="AD59" s="119"/>
      <c r="AE59" s="121"/>
      <c r="AF59" s="122" t="s">
        <v>6341</v>
      </c>
      <c r="AG59" s="121"/>
      <c r="AH59" s="122" t="s">
        <v>6342</v>
      </c>
      <c r="AI59" s="121"/>
      <c r="AJ59" s="122" t="s">
        <v>6341</v>
      </c>
      <c r="AK59" s="121"/>
      <c r="AL59" s="122" t="s">
        <v>6342</v>
      </c>
      <c r="AM59" s="119"/>
      <c r="AN59" s="121"/>
      <c r="AO59" s="122" t="s">
        <v>6341</v>
      </c>
      <c r="AP59" s="121"/>
      <c r="AQ59" s="122" t="s">
        <v>6342</v>
      </c>
      <c r="AR59" s="119"/>
      <c r="AS59" s="119"/>
      <c r="AT59" s="119"/>
      <c r="AU59" s="119"/>
      <c r="AV59" s="119"/>
      <c r="AW59" s="119"/>
      <c r="AX59" s="119"/>
      <c r="AY59" s="119"/>
      <c r="AZ59" s="119"/>
      <c r="BA59" s="119"/>
      <c r="BB59" s="119"/>
      <c r="BC59" s="120"/>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20"/>
      <c r="CB59" s="119"/>
      <c r="CC59" s="119"/>
      <c r="CD59" s="119"/>
      <c r="CE59" s="119"/>
      <c r="CF59" s="119"/>
      <c r="CG59" s="119"/>
      <c r="CH59" s="119"/>
      <c r="CI59" s="119"/>
      <c r="CJ59" s="119"/>
      <c r="CK59" s="120"/>
      <c r="CL59" s="119"/>
      <c r="CM59" s="119"/>
      <c r="CN59" s="119"/>
      <c r="CO59" s="119"/>
      <c r="CP59" s="119"/>
      <c r="CQ59" s="119"/>
      <c r="CR59" s="120"/>
      <c r="CS59" s="119"/>
      <c r="CT59" s="120"/>
      <c r="CU59" s="119"/>
      <c r="CV59" s="120"/>
      <c r="CW59" s="120"/>
      <c r="CX59" s="119"/>
      <c r="CY59" s="119"/>
      <c r="CZ59" s="119"/>
      <c r="DA59" s="120"/>
      <c r="DB59" s="119"/>
      <c r="DC59" s="119"/>
      <c r="DD59" s="119"/>
      <c r="DE59" s="119"/>
      <c r="DF59" s="120"/>
      <c r="DG59" s="119"/>
      <c r="DH59" s="119"/>
      <c r="DI59" s="119"/>
      <c r="DJ59" s="119"/>
      <c r="DK59" s="120"/>
      <c r="DL59" s="119"/>
      <c r="DM59" s="119"/>
      <c r="DN59" s="119"/>
      <c r="DO59" s="119"/>
      <c r="DP59" s="119"/>
      <c r="DQ59" s="119"/>
      <c r="DR59" s="119"/>
      <c r="DS59" s="119"/>
      <c r="DT59" s="119"/>
      <c r="DU59" s="119"/>
      <c r="DV59" s="119"/>
      <c r="DW59" s="119"/>
      <c r="DX59" s="120"/>
      <c r="DY59" s="119"/>
      <c r="DZ59" s="119"/>
      <c r="EA59" s="119"/>
      <c r="EB59" s="120"/>
      <c r="EC59" s="119"/>
      <c r="ED59" s="119"/>
      <c r="EE59" s="119"/>
      <c r="EF59" s="119"/>
      <c r="EG59" s="119"/>
      <c r="EH59" s="119"/>
      <c r="EI59" s="120"/>
    </row>
    <row r="60" spans="4:139" ht="24.9" customHeight="1">
      <c r="D60" s="94">
        <v>12</v>
      </c>
      <c r="E60" s="118"/>
      <c r="F60" s="119"/>
      <c r="G60" s="119"/>
      <c r="H60" s="119"/>
      <c r="I60" s="119"/>
      <c r="J60" s="119"/>
      <c r="K60" s="119"/>
      <c r="L60" s="119"/>
      <c r="M60" s="119"/>
      <c r="N60" s="119"/>
      <c r="O60" s="119"/>
      <c r="P60" s="119"/>
      <c r="Q60" s="119"/>
      <c r="R60" s="119"/>
      <c r="S60" s="119"/>
      <c r="T60" s="119"/>
      <c r="U60" s="119"/>
      <c r="V60" s="119"/>
      <c r="W60" s="119"/>
      <c r="X60" s="119"/>
      <c r="Y60" s="119"/>
      <c r="Z60" s="120"/>
      <c r="AA60" s="119"/>
      <c r="AB60" s="119"/>
      <c r="AC60" s="119"/>
      <c r="AD60" s="119"/>
      <c r="AE60" s="121"/>
      <c r="AF60" s="122" t="s">
        <v>6341</v>
      </c>
      <c r="AG60" s="121"/>
      <c r="AH60" s="122" t="s">
        <v>6342</v>
      </c>
      <c r="AI60" s="121"/>
      <c r="AJ60" s="122" t="s">
        <v>6341</v>
      </c>
      <c r="AK60" s="121"/>
      <c r="AL60" s="122" t="s">
        <v>6342</v>
      </c>
      <c r="AM60" s="119"/>
      <c r="AN60" s="121"/>
      <c r="AO60" s="122" t="s">
        <v>6341</v>
      </c>
      <c r="AP60" s="121"/>
      <c r="AQ60" s="122" t="s">
        <v>6342</v>
      </c>
      <c r="AR60" s="119"/>
      <c r="AS60" s="119"/>
      <c r="AT60" s="119"/>
      <c r="AU60" s="119"/>
      <c r="AV60" s="119"/>
      <c r="AW60" s="119"/>
      <c r="AX60" s="119"/>
      <c r="AY60" s="119"/>
      <c r="AZ60" s="119"/>
      <c r="BA60" s="119"/>
      <c r="BB60" s="119"/>
      <c r="BC60" s="120"/>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20"/>
      <c r="CB60" s="119"/>
      <c r="CC60" s="119"/>
      <c r="CD60" s="119"/>
      <c r="CE60" s="119"/>
      <c r="CF60" s="119"/>
      <c r="CG60" s="119"/>
      <c r="CH60" s="119"/>
      <c r="CI60" s="119"/>
      <c r="CJ60" s="119"/>
      <c r="CK60" s="120"/>
      <c r="CL60" s="119"/>
      <c r="CM60" s="119"/>
      <c r="CN60" s="119"/>
      <c r="CO60" s="119"/>
      <c r="CP60" s="119"/>
      <c r="CQ60" s="119"/>
      <c r="CR60" s="120"/>
      <c r="CS60" s="119"/>
      <c r="CT60" s="120"/>
      <c r="CU60" s="119"/>
      <c r="CV60" s="120"/>
      <c r="CW60" s="120"/>
      <c r="CX60" s="119"/>
      <c r="CY60" s="119"/>
      <c r="CZ60" s="119"/>
      <c r="DA60" s="120"/>
      <c r="DB60" s="119"/>
      <c r="DC60" s="119"/>
      <c r="DD60" s="119"/>
      <c r="DE60" s="119"/>
      <c r="DF60" s="120"/>
      <c r="DG60" s="119"/>
      <c r="DH60" s="119"/>
      <c r="DI60" s="119"/>
      <c r="DJ60" s="119"/>
      <c r="DK60" s="120"/>
      <c r="DL60" s="119"/>
      <c r="DM60" s="119"/>
      <c r="DN60" s="119"/>
      <c r="DO60" s="119"/>
      <c r="DP60" s="119"/>
      <c r="DQ60" s="119"/>
      <c r="DR60" s="119"/>
      <c r="DS60" s="119"/>
      <c r="DT60" s="119"/>
      <c r="DU60" s="119"/>
      <c r="DV60" s="119"/>
      <c r="DW60" s="119"/>
      <c r="DX60" s="120"/>
      <c r="DY60" s="119"/>
      <c r="DZ60" s="119"/>
      <c r="EA60" s="119"/>
      <c r="EB60" s="120"/>
      <c r="EC60" s="119"/>
      <c r="ED60" s="119"/>
      <c r="EE60" s="119"/>
      <c r="EF60" s="119"/>
      <c r="EG60" s="119"/>
      <c r="EH60" s="119"/>
      <c r="EI60" s="120"/>
    </row>
    <row r="61" spans="4:139" ht="24.9" customHeight="1">
      <c r="D61" s="93">
        <v>13</v>
      </c>
      <c r="E61" s="118"/>
      <c r="F61" s="119"/>
      <c r="G61" s="119"/>
      <c r="H61" s="119"/>
      <c r="I61" s="119"/>
      <c r="J61" s="119"/>
      <c r="K61" s="119"/>
      <c r="L61" s="119"/>
      <c r="M61" s="119"/>
      <c r="N61" s="119"/>
      <c r="O61" s="119"/>
      <c r="P61" s="119"/>
      <c r="Q61" s="119"/>
      <c r="R61" s="119"/>
      <c r="S61" s="119"/>
      <c r="T61" s="119"/>
      <c r="U61" s="119"/>
      <c r="V61" s="119"/>
      <c r="W61" s="119"/>
      <c r="X61" s="119"/>
      <c r="Y61" s="119"/>
      <c r="Z61" s="120"/>
      <c r="AA61" s="119"/>
      <c r="AB61" s="119"/>
      <c r="AC61" s="119"/>
      <c r="AD61" s="119"/>
      <c r="AE61" s="121"/>
      <c r="AF61" s="122" t="s">
        <v>6341</v>
      </c>
      <c r="AG61" s="121"/>
      <c r="AH61" s="122" t="s">
        <v>6342</v>
      </c>
      <c r="AI61" s="121"/>
      <c r="AJ61" s="122" t="s">
        <v>6341</v>
      </c>
      <c r="AK61" s="121"/>
      <c r="AL61" s="122" t="s">
        <v>6342</v>
      </c>
      <c r="AM61" s="119"/>
      <c r="AN61" s="121"/>
      <c r="AO61" s="122" t="s">
        <v>6341</v>
      </c>
      <c r="AP61" s="121"/>
      <c r="AQ61" s="122" t="s">
        <v>6342</v>
      </c>
      <c r="AR61" s="119"/>
      <c r="AS61" s="119"/>
      <c r="AT61" s="119"/>
      <c r="AU61" s="119"/>
      <c r="AV61" s="119"/>
      <c r="AW61" s="119"/>
      <c r="AX61" s="119"/>
      <c r="AY61" s="119"/>
      <c r="AZ61" s="119"/>
      <c r="BA61" s="119"/>
      <c r="BB61" s="119"/>
      <c r="BC61" s="120"/>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20"/>
      <c r="CB61" s="119"/>
      <c r="CC61" s="119"/>
      <c r="CD61" s="119"/>
      <c r="CE61" s="119"/>
      <c r="CF61" s="119"/>
      <c r="CG61" s="119"/>
      <c r="CH61" s="119"/>
      <c r="CI61" s="119"/>
      <c r="CJ61" s="119"/>
      <c r="CK61" s="120"/>
      <c r="CL61" s="119"/>
      <c r="CM61" s="119"/>
      <c r="CN61" s="119"/>
      <c r="CO61" s="119"/>
      <c r="CP61" s="119"/>
      <c r="CQ61" s="119"/>
      <c r="CR61" s="120"/>
      <c r="CS61" s="119"/>
      <c r="CT61" s="120"/>
      <c r="CU61" s="119"/>
      <c r="CV61" s="120"/>
      <c r="CW61" s="120"/>
      <c r="CX61" s="119"/>
      <c r="CY61" s="119"/>
      <c r="CZ61" s="119"/>
      <c r="DA61" s="120"/>
      <c r="DB61" s="119"/>
      <c r="DC61" s="119"/>
      <c r="DD61" s="119"/>
      <c r="DE61" s="119"/>
      <c r="DF61" s="120"/>
      <c r="DG61" s="119"/>
      <c r="DH61" s="119"/>
      <c r="DI61" s="119"/>
      <c r="DJ61" s="119"/>
      <c r="DK61" s="120"/>
      <c r="DL61" s="119"/>
      <c r="DM61" s="119"/>
      <c r="DN61" s="119"/>
      <c r="DO61" s="119"/>
      <c r="DP61" s="119"/>
      <c r="DQ61" s="119"/>
      <c r="DR61" s="119"/>
      <c r="DS61" s="119"/>
      <c r="DT61" s="119"/>
      <c r="DU61" s="119"/>
      <c r="DV61" s="119"/>
      <c r="DW61" s="119"/>
      <c r="DX61" s="120"/>
      <c r="DY61" s="119"/>
      <c r="DZ61" s="119"/>
      <c r="EA61" s="119"/>
      <c r="EB61" s="120"/>
      <c r="EC61" s="119"/>
      <c r="ED61" s="119"/>
      <c r="EE61" s="119"/>
      <c r="EF61" s="119"/>
      <c r="EG61" s="119"/>
      <c r="EH61" s="119"/>
      <c r="EI61" s="120"/>
    </row>
    <row r="62" spans="4:139" ht="24.9" customHeight="1">
      <c r="D62" s="94">
        <v>14</v>
      </c>
      <c r="E62" s="118"/>
      <c r="F62" s="119"/>
      <c r="G62" s="119"/>
      <c r="H62" s="119"/>
      <c r="I62" s="119"/>
      <c r="J62" s="119"/>
      <c r="K62" s="119"/>
      <c r="L62" s="119"/>
      <c r="M62" s="119"/>
      <c r="N62" s="119"/>
      <c r="O62" s="119"/>
      <c r="P62" s="119"/>
      <c r="Q62" s="119"/>
      <c r="R62" s="119"/>
      <c r="S62" s="119"/>
      <c r="T62" s="119"/>
      <c r="U62" s="119"/>
      <c r="V62" s="119"/>
      <c r="W62" s="119"/>
      <c r="X62" s="119"/>
      <c r="Y62" s="119"/>
      <c r="Z62" s="120"/>
      <c r="AA62" s="119"/>
      <c r="AB62" s="119"/>
      <c r="AC62" s="119"/>
      <c r="AD62" s="119"/>
      <c r="AE62" s="121"/>
      <c r="AF62" s="122" t="s">
        <v>6341</v>
      </c>
      <c r="AG62" s="121"/>
      <c r="AH62" s="122" t="s">
        <v>6342</v>
      </c>
      <c r="AI62" s="121"/>
      <c r="AJ62" s="122" t="s">
        <v>6341</v>
      </c>
      <c r="AK62" s="121"/>
      <c r="AL62" s="122" t="s">
        <v>6342</v>
      </c>
      <c r="AM62" s="119"/>
      <c r="AN62" s="121"/>
      <c r="AO62" s="122" t="s">
        <v>6341</v>
      </c>
      <c r="AP62" s="121"/>
      <c r="AQ62" s="122" t="s">
        <v>6342</v>
      </c>
      <c r="AR62" s="119"/>
      <c r="AS62" s="119"/>
      <c r="AT62" s="119"/>
      <c r="AU62" s="119"/>
      <c r="AV62" s="119"/>
      <c r="AW62" s="119"/>
      <c r="AX62" s="119"/>
      <c r="AY62" s="119"/>
      <c r="AZ62" s="119"/>
      <c r="BA62" s="119"/>
      <c r="BB62" s="119"/>
      <c r="BC62" s="120"/>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20"/>
      <c r="CB62" s="119"/>
      <c r="CC62" s="119"/>
      <c r="CD62" s="119"/>
      <c r="CE62" s="119"/>
      <c r="CF62" s="119"/>
      <c r="CG62" s="119"/>
      <c r="CH62" s="119"/>
      <c r="CI62" s="119"/>
      <c r="CJ62" s="119"/>
      <c r="CK62" s="120"/>
      <c r="CL62" s="119"/>
      <c r="CM62" s="119"/>
      <c r="CN62" s="119"/>
      <c r="CO62" s="119"/>
      <c r="CP62" s="119"/>
      <c r="CQ62" s="119"/>
      <c r="CR62" s="120"/>
      <c r="CS62" s="119"/>
      <c r="CT62" s="120"/>
      <c r="CU62" s="119"/>
      <c r="CV62" s="120"/>
      <c r="CW62" s="120"/>
      <c r="CX62" s="119"/>
      <c r="CY62" s="119"/>
      <c r="CZ62" s="119"/>
      <c r="DA62" s="120"/>
      <c r="DB62" s="119"/>
      <c r="DC62" s="119"/>
      <c r="DD62" s="119"/>
      <c r="DE62" s="119"/>
      <c r="DF62" s="120"/>
      <c r="DG62" s="119"/>
      <c r="DH62" s="119"/>
      <c r="DI62" s="119"/>
      <c r="DJ62" s="119"/>
      <c r="DK62" s="120"/>
      <c r="DL62" s="119"/>
      <c r="DM62" s="119"/>
      <c r="DN62" s="119"/>
      <c r="DO62" s="119"/>
      <c r="DP62" s="119"/>
      <c r="DQ62" s="119"/>
      <c r="DR62" s="119"/>
      <c r="DS62" s="119"/>
      <c r="DT62" s="119"/>
      <c r="DU62" s="119"/>
      <c r="DV62" s="119"/>
      <c r="DW62" s="119"/>
      <c r="DX62" s="120"/>
      <c r="DY62" s="119"/>
      <c r="DZ62" s="119"/>
      <c r="EA62" s="119"/>
      <c r="EB62" s="120"/>
      <c r="EC62" s="119"/>
      <c r="ED62" s="119"/>
      <c r="EE62" s="119"/>
      <c r="EF62" s="119"/>
      <c r="EG62" s="119"/>
      <c r="EH62" s="119"/>
      <c r="EI62" s="120"/>
    </row>
    <row r="63" spans="4:139" ht="24.9" customHeight="1">
      <c r="D63" s="93">
        <v>15</v>
      </c>
      <c r="E63" s="118"/>
      <c r="F63" s="119"/>
      <c r="G63" s="119"/>
      <c r="H63" s="119"/>
      <c r="I63" s="119"/>
      <c r="J63" s="119"/>
      <c r="K63" s="119"/>
      <c r="L63" s="119"/>
      <c r="M63" s="119"/>
      <c r="N63" s="119"/>
      <c r="O63" s="119"/>
      <c r="P63" s="119"/>
      <c r="Q63" s="119"/>
      <c r="R63" s="119"/>
      <c r="S63" s="119"/>
      <c r="T63" s="119"/>
      <c r="U63" s="119"/>
      <c r="V63" s="119"/>
      <c r="W63" s="119"/>
      <c r="X63" s="119"/>
      <c r="Y63" s="119"/>
      <c r="Z63" s="120"/>
      <c r="AA63" s="119"/>
      <c r="AB63" s="119"/>
      <c r="AC63" s="119"/>
      <c r="AD63" s="119"/>
      <c r="AE63" s="121"/>
      <c r="AF63" s="122" t="s">
        <v>6341</v>
      </c>
      <c r="AG63" s="121"/>
      <c r="AH63" s="122" t="s">
        <v>6342</v>
      </c>
      <c r="AI63" s="121"/>
      <c r="AJ63" s="122" t="s">
        <v>6341</v>
      </c>
      <c r="AK63" s="121"/>
      <c r="AL63" s="122" t="s">
        <v>6342</v>
      </c>
      <c r="AM63" s="119"/>
      <c r="AN63" s="121"/>
      <c r="AO63" s="122" t="s">
        <v>6341</v>
      </c>
      <c r="AP63" s="121"/>
      <c r="AQ63" s="122" t="s">
        <v>6342</v>
      </c>
      <c r="AR63" s="119"/>
      <c r="AS63" s="119"/>
      <c r="AT63" s="119"/>
      <c r="AU63" s="119"/>
      <c r="AV63" s="119"/>
      <c r="AW63" s="119"/>
      <c r="AX63" s="119"/>
      <c r="AY63" s="119"/>
      <c r="AZ63" s="119"/>
      <c r="BA63" s="119"/>
      <c r="BB63" s="119"/>
      <c r="BC63" s="120"/>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20"/>
      <c r="CB63" s="119"/>
      <c r="CC63" s="119"/>
      <c r="CD63" s="119"/>
      <c r="CE63" s="119"/>
      <c r="CF63" s="119"/>
      <c r="CG63" s="119"/>
      <c r="CH63" s="119"/>
      <c r="CI63" s="119"/>
      <c r="CJ63" s="119"/>
      <c r="CK63" s="120"/>
      <c r="CL63" s="119"/>
      <c r="CM63" s="119"/>
      <c r="CN63" s="119"/>
      <c r="CO63" s="119"/>
      <c r="CP63" s="119"/>
      <c r="CQ63" s="119"/>
      <c r="CR63" s="120"/>
      <c r="CS63" s="119"/>
      <c r="CT63" s="120"/>
      <c r="CU63" s="119"/>
      <c r="CV63" s="120"/>
      <c r="CW63" s="120"/>
      <c r="CX63" s="119"/>
      <c r="CY63" s="119"/>
      <c r="CZ63" s="119"/>
      <c r="DA63" s="120"/>
      <c r="DB63" s="119"/>
      <c r="DC63" s="119"/>
      <c r="DD63" s="119"/>
      <c r="DE63" s="119"/>
      <c r="DF63" s="120"/>
      <c r="DG63" s="119"/>
      <c r="DH63" s="119"/>
      <c r="DI63" s="119"/>
      <c r="DJ63" s="119"/>
      <c r="DK63" s="120"/>
      <c r="DL63" s="119"/>
      <c r="DM63" s="119"/>
      <c r="DN63" s="119"/>
      <c r="DO63" s="119"/>
      <c r="DP63" s="119"/>
      <c r="DQ63" s="119"/>
      <c r="DR63" s="119"/>
      <c r="DS63" s="119"/>
      <c r="DT63" s="119"/>
      <c r="DU63" s="119"/>
      <c r="DV63" s="119"/>
      <c r="DW63" s="119"/>
      <c r="DX63" s="120"/>
      <c r="DY63" s="119"/>
      <c r="DZ63" s="119"/>
      <c r="EA63" s="119"/>
      <c r="EB63" s="120"/>
      <c r="EC63" s="119"/>
      <c r="ED63" s="119"/>
      <c r="EE63" s="119"/>
      <c r="EF63" s="119"/>
      <c r="EG63" s="119"/>
      <c r="EH63" s="119"/>
      <c r="EI63" s="120"/>
    </row>
    <row r="64" spans="4:139" ht="24.9" customHeight="1">
      <c r="D64" s="94">
        <v>16</v>
      </c>
      <c r="E64" s="118"/>
      <c r="F64" s="119"/>
      <c r="G64" s="119"/>
      <c r="H64" s="119"/>
      <c r="I64" s="119"/>
      <c r="J64" s="119"/>
      <c r="K64" s="119"/>
      <c r="L64" s="119"/>
      <c r="M64" s="119"/>
      <c r="N64" s="119"/>
      <c r="O64" s="119"/>
      <c r="P64" s="119"/>
      <c r="Q64" s="119"/>
      <c r="R64" s="119"/>
      <c r="S64" s="119"/>
      <c r="T64" s="119"/>
      <c r="U64" s="119"/>
      <c r="V64" s="119"/>
      <c r="W64" s="119"/>
      <c r="X64" s="119"/>
      <c r="Y64" s="119"/>
      <c r="Z64" s="120"/>
      <c r="AA64" s="119"/>
      <c r="AB64" s="119"/>
      <c r="AC64" s="119"/>
      <c r="AD64" s="119"/>
      <c r="AE64" s="121"/>
      <c r="AF64" s="122" t="s">
        <v>6341</v>
      </c>
      <c r="AG64" s="121"/>
      <c r="AH64" s="122" t="s">
        <v>6342</v>
      </c>
      <c r="AI64" s="121"/>
      <c r="AJ64" s="122" t="s">
        <v>6341</v>
      </c>
      <c r="AK64" s="121"/>
      <c r="AL64" s="122" t="s">
        <v>6342</v>
      </c>
      <c r="AM64" s="119"/>
      <c r="AN64" s="121"/>
      <c r="AO64" s="122" t="s">
        <v>6341</v>
      </c>
      <c r="AP64" s="121"/>
      <c r="AQ64" s="122" t="s">
        <v>6342</v>
      </c>
      <c r="AR64" s="119"/>
      <c r="AS64" s="119"/>
      <c r="AT64" s="119"/>
      <c r="AU64" s="119"/>
      <c r="AV64" s="119"/>
      <c r="AW64" s="119"/>
      <c r="AX64" s="119"/>
      <c r="AY64" s="119"/>
      <c r="AZ64" s="119"/>
      <c r="BA64" s="119"/>
      <c r="BB64" s="119"/>
      <c r="BC64" s="120"/>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20"/>
      <c r="CB64" s="119"/>
      <c r="CC64" s="119"/>
      <c r="CD64" s="119"/>
      <c r="CE64" s="119"/>
      <c r="CF64" s="119"/>
      <c r="CG64" s="119"/>
      <c r="CH64" s="119"/>
      <c r="CI64" s="119"/>
      <c r="CJ64" s="119"/>
      <c r="CK64" s="120"/>
      <c r="CL64" s="119"/>
      <c r="CM64" s="119"/>
      <c r="CN64" s="119"/>
      <c r="CO64" s="119"/>
      <c r="CP64" s="119"/>
      <c r="CQ64" s="119"/>
      <c r="CR64" s="120"/>
      <c r="CS64" s="119"/>
      <c r="CT64" s="120"/>
      <c r="CU64" s="119"/>
      <c r="CV64" s="120"/>
      <c r="CW64" s="120"/>
      <c r="CX64" s="119"/>
      <c r="CY64" s="119"/>
      <c r="CZ64" s="119"/>
      <c r="DA64" s="120"/>
      <c r="DB64" s="119"/>
      <c r="DC64" s="119"/>
      <c r="DD64" s="119"/>
      <c r="DE64" s="119"/>
      <c r="DF64" s="120"/>
      <c r="DG64" s="119"/>
      <c r="DH64" s="119"/>
      <c r="DI64" s="119"/>
      <c r="DJ64" s="119"/>
      <c r="DK64" s="120"/>
      <c r="DL64" s="119"/>
      <c r="DM64" s="119"/>
      <c r="DN64" s="119"/>
      <c r="DO64" s="119"/>
      <c r="DP64" s="119"/>
      <c r="DQ64" s="119"/>
      <c r="DR64" s="119"/>
      <c r="DS64" s="119"/>
      <c r="DT64" s="119"/>
      <c r="DU64" s="119"/>
      <c r="DV64" s="119"/>
      <c r="DW64" s="119"/>
      <c r="DX64" s="120"/>
      <c r="DY64" s="119"/>
      <c r="DZ64" s="119"/>
      <c r="EA64" s="119"/>
      <c r="EB64" s="120"/>
      <c r="EC64" s="119"/>
      <c r="ED64" s="119"/>
      <c r="EE64" s="119"/>
      <c r="EF64" s="119"/>
      <c r="EG64" s="119"/>
      <c r="EH64" s="119"/>
      <c r="EI64" s="120"/>
    </row>
    <row r="65" spans="4:139" ht="24.9" customHeight="1">
      <c r="D65" s="93">
        <v>17</v>
      </c>
      <c r="E65" s="118"/>
      <c r="F65" s="119"/>
      <c r="G65" s="119"/>
      <c r="H65" s="119"/>
      <c r="I65" s="119"/>
      <c r="J65" s="119"/>
      <c r="K65" s="119"/>
      <c r="L65" s="119"/>
      <c r="M65" s="119"/>
      <c r="N65" s="119"/>
      <c r="O65" s="119"/>
      <c r="P65" s="119"/>
      <c r="Q65" s="119"/>
      <c r="R65" s="119"/>
      <c r="S65" s="119"/>
      <c r="T65" s="119"/>
      <c r="U65" s="119"/>
      <c r="V65" s="119"/>
      <c r="W65" s="119"/>
      <c r="X65" s="119"/>
      <c r="Y65" s="119"/>
      <c r="Z65" s="120"/>
      <c r="AA65" s="119"/>
      <c r="AB65" s="119"/>
      <c r="AC65" s="119"/>
      <c r="AD65" s="119"/>
      <c r="AE65" s="121"/>
      <c r="AF65" s="122" t="s">
        <v>6341</v>
      </c>
      <c r="AG65" s="121"/>
      <c r="AH65" s="122" t="s">
        <v>6342</v>
      </c>
      <c r="AI65" s="121"/>
      <c r="AJ65" s="122" t="s">
        <v>6341</v>
      </c>
      <c r="AK65" s="121"/>
      <c r="AL65" s="122" t="s">
        <v>6342</v>
      </c>
      <c r="AM65" s="119"/>
      <c r="AN65" s="121"/>
      <c r="AO65" s="122" t="s">
        <v>6341</v>
      </c>
      <c r="AP65" s="121"/>
      <c r="AQ65" s="122" t="s">
        <v>6342</v>
      </c>
      <c r="AR65" s="119"/>
      <c r="AS65" s="119"/>
      <c r="AT65" s="119"/>
      <c r="AU65" s="119"/>
      <c r="AV65" s="119"/>
      <c r="AW65" s="119"/>
      <c r="AX65" s="119"/>
      <c r="AY65" s="119"/>
      <c r="AZ65" s="119"/>
      <c r="BA65" s="119"/>
      <c r="BB65" s="119"/>
      <c r="BC65" s="120"/>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20"/>
      <c r="CB65" s="119"/>
      <c r="CC65" s="119"/>
      <c r="CD65" s="119"/>
      <c r="CE65" s="119"/>
      <c r="CF65" s="119"/>
      <c r="CG65" s="119"/>
      <c r="CH65" s="119"/>
      <c r="CI65" s="119"/>
      <c r="CJ65" s="119"/>
      <c r="CK65" s="120"/>
      <c r="CL65" s="119"/>
      <c r="CM65" s="119"/>
      <c r="CN65" s="119"/>
      <c r="CO65" s="119"/>
      <c r="CP65" s="119"/>
      <c r="CQ65" s="119"/>
      <c r="CR65" s="120"/>
      <c r="CS65" s="119"/>
      <c r="CT65" s="120"/>
      <c r="CU65" s="119"/>
      <c r="CV65" s="120"/>
      <c r="CW65" s="120"/>
      <c r="CX65" s="119"/>
      <c r="CY65" s="119"/>
      <c r="CZ65" s="119"/>
      <c r="DA65" s="120"/>
      <c r="DB65" s="119"/>
      <c r="DC65" s="119"/>
      <c r="DD65" s="119"/>
      <c r="DE65" s="119"/>
      <c r="DF65" s="120"/>
      <c r="DG65" s="119"/>
      <c r="DH65" s="119"/>
      <c r="DI65" s="119"/>
      <c r="DJ65" s="119"/>
      <c r="DK65" s="120"/>
      <c r="DL65" s="119"/>
      <c r="DM65" s="119"/>
      <c r="DN65" s="119"/>
      <c r="DO65" s="119"/>
      <c r="DP65" s="119"/>
      <c r="DQ65" s="119"/>
      <c r="DR65" s="119"/>
      <c r="DS65" s="119"/>
      <c r="DT65" s="119"/>
      <c r="DU65" s="119"/>
      <c r="DV65" s="119"/>
      <c r="DW65" s="119"/>
      <c r="DX65" s="120"/>
      <c r="DY65" s="119"/>
      <c r="DZ65" s="119"/>
      <c r="EA65" s="119"/>
      <c r="EB65" s="120"/>
      <c r="EC65" s="119"/>
      <c r="ED65" s="119"/>
      <c r="EE65" s="119"/>
      <c r="EF65" s="119"/>
      <c r="EG65" s="119"/>
      <c r="EH65" s="119"/>
      <c r="EI65" s="120"/>
    </row>
    <row r="66" spans="4:139" ht="24.9" customHeight="1">
      <c r="D66" s="94">
        <v>18</v>
      </c>
      <c r="E66" s="118"/>
      <c r="F66" s="119"/>
      <c r="G66" s="119"/>
      <c r="H66" s="119"/>
      <c r="I66" s="119"/>
      <c r="J66" s="119"/>
      <c r="K66" s="119"/>
      <c r="L66" s="119"/>
      <c r="M66" s="119"/>
      <c r="N66" s="119"/>
      <c r="O66" s="119"/>
      <c r="P66" s="119"/>
      <c r="Q66" s="119"/>
      <c r="R66" s="119"/>
      <c r="S66" s="119"/>
      <c r="T66" s="119"/>
      <c r="U66" s="119"/>
      <c r="V66" s="119"/>
      <c r="W66" s="119"/>
      <c r="X66" s="119"/>
      <c r="Y66" s="119"/>
      <c r="Z66" s="120"/>
      <c r="AA66" s="119"/>
      <c r="AB66" s="119"/>
      <c r="AC66" s="119"/>
      <c r="AD66" s="119"/>
      <c r="AE66" s="121"/>
      <c r="AF66" s="122" t="s">
        <v>6341</v>
      </c>
      <c r="AG66" s="121"/>
      <c r="AH66" s="122" t="s">
        <v>6342</v>
      </c>
      <c r="AI66" s="121"/>
      <c r="AJ66" s="122" t="s">
        <v>6341</v>
      </c>
      <c r="AK66" s="121"/>
      <c r="AL66" s="122" t="s">
        <v>6342</v>
      </c>
      <c r="AM66" s="119"/>
      <c r="AN66" s="121"/>
      <c r="AO66" s="122" t="s">
        <v>6341</v>
      </c>
      <c r="AP66" s="121"/>
      <c r="AQ66" s="122" t="s">
        <v>6342</v>
      </c>
      <c r="AR66" s="119"/>
      <c r="AS66" s="119"/>
      <c r="AT66" s="119"/>
      <c r="AU66" s="119"/>
      <c r="AV66" s="119"/>
      <c r="AW66" s="119"/>
      <c r="AX66" s="119"/>
      <c r="AY66" s="119"/>
      <c r="AZ66" s="119"/>
      <c r="BA66" s="119"/>
      <c r="BB66" s="119"/>
      <c r="BC66" s="120"/>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20"/>
      <c r="CB66" s="119"/>
      <c r="CC66" s="119"/>
      <c r="CD66" s="119"/>
      <c r="CE66" s="119"/>
      <c r="CF66" s="119"/>
      <c r="CG66" s="119"/>
      <c r="CH66" s="119"/>
      <c r="CI66" s="119"/>
      <c r="CJ66" s="119"/>
      <c r="CK66" s="120"/>
      <c r="CL66" s="119"/>
      <c r="CM66" s="119"/>
      <c r="CN66" s="119"/>
      <c r="CO66" s="119"/>
      <c r="CP66" s="119"/>
      <c r="CQ66" s="119"/>
      <c r="CR66" s="120"/>
      <c r="CS66" s="119"/>
      <c r="CT66" s="120"/>
      <c r="CU66" s="119"/>
      <c r="CV66" s="120"/>
      <c r="CW66" s="120"/>
      <c r="CX66" s="119"/>
      <c r="CY66" s="119"/>
      <c r="CZ66" s="119"/>
      <c r="DA66" s="120"/>
      <c r="DB66" s="119"/>
      <c r="DC66" s="119"/>
      <c r="DD66" s="119"/>
      <c r="DE66" s="119"/>
      <c r="DF66" s="120"/>
      <c r="DG66" s="119"/>
      <c r="DH66" s="119"/>
      <c r="DI66" s="119"/>
      <c r="DJ66" s="119"/>
      <c r="DK66" s="120"/>
      <c r="DL66" s="119"/>
      <c r="DM66" s="119"/>
      <c r="DN66" s="119"/>
      <c r="DO66" s="119"/>
      <c r="DP66" s="119"/>
      <c r="DQ66" s="119"/>
      <c r="DR66" s="119"/>
      <c r="DS66" s="119"/>
      <c r="DT66" s="119"/>
      <c r="DU66" s="119"/>
      <c r="DV66" s="119"/>
      <c r="DW66" s="119"/>
      <c r="DX66" s="120"/>
      <c r="DY66" s="119"/>
      <c r="DZ66" s="119"/>
      <c r="EA66" s="119"/>
      <c r="EB66" s="120"/>
      <c r="EC66" s="119"/>
      <c r="ED66" s="119"/>
      <c r="EE66" s="119"/>
      <c r="EF66" s="119"/>
      <c r="EG66" s="119"/>
      <c r="EH66" s="119"/>
      <c r="EI66" s="120"/>
    </row>
    <row r="67" spans="4:139" ht="24.9" customHeight="1">
      <c r="D67" s="93">
        <v>19</v>
      </c>
      <c r="E67" s="118"/>
      <c r="F67" s="119"/>
      <c r="G67" s="119"/>
      <c r="H67" s="119"/>
      <c r="I67" s="119"/>
      <c r="J67" s="119"/>
      <c r="K67" s="119"/>
      <c r="L67" s="119"/>
      <c r="M67" s="119"/>
      <c r="N67" s="119"/>
      <c r="O67" s="119"/>
      <c r="P67" s="119"/>
      <c r="Q67" s="119"/>
      <c r="R67" s="119"/>
      <c r="S67" s="119"/>
      <c r="T67" s="119"/>
      <c r="U67" s="119"/>
      <c r="V67" s="119"/>
      <c r="W67" s="119"/>
      <c r="X67" s="119"/>
      <c r="Y67" s="119"/>
      <c r="Z67" s="120"/>
      <c r="AA67" s="119"/>
      <c r="AB67" s="119"/>
      <c r="AC67" s="119"/>
      <c r="AD67" s="119"/>
      <c r="AE67" s="121"/>
      <c r="AF67" s="122" t="s">
        <v>6341</v>
      </c>
      <c r="AG67" s="121"/>
      <c r="AH67" s="122" t="s">
        <v>6342</v>
      </c>
      <c r="AI67" s="121"/>
      <c r="AJ67" s="122" t="s">
        <v>6341</v>
      </c>
      <c r="AK67" s="121"/>
      <c r="AL67" s="122" t="s">
        <v>6342</v>
      </c>
      <c r="AM67" s="119"/>
      <c r="AN67" s="121"/>
      <c r="AO67" s="122" t="s">
        <v>6341</v>
      </c>
      <c r="AP67" s="121"/>
      <c r="AQ67" s="122" t="s">
        <v>6342</v>
      </c>
      <c r="AR67" s="119"/>
      <c r="AS67" s="119"/>
      <c r="AT67" s="119"/>
      <c r="AU67" s="119"/>
      <c r="AV67" s="119"/>
      <c r="AW67" s="119"/>
      <c r="AX67" s="119"/>
      <c r="AY67" s="119"/>
      <c r="AZ67" s="119"/>
      <c r="BA67" s="119"/>
      <c r="BB67" s="119"/>
      <c r="BC67" s="120"/>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20"/>
      <c r="CB67" s="119"/>
      <c r="CC67" s="119"/>
      <c r="CD67" s="119"/>
      <c r="CE67" s="119"/>
      <c r="CF67" s="119"/>
      <c r="CG67" s="119"/>
      <c r="CH67" s="119"/>
      <c r="CI67" s="119"/>
      <c r="CJ67" s="119"/>
      <c r="CK67" s="120"/>
      <c r="CL67" s="119"/>
      <c r="CM67" s="119"/>
      <c r="CN67" s="119"/>
      <c r="CO67" s="119"/>
      <c r="CP67" s="119"/>
      <c r="CQ67" s="119"/>
      <c r="CR67" s="120"/>
      <c r="CS67" s="119"/>
      <c r="CT67" s="120"/>
      <c r="CU67" s="119"/>
      <c r="CV67" s="120"/>
      <c r="CW67" s="120"/>
      <c r="CX67" s="119"/>
      <c r="CY67" s="119"/>
      <c r="CZ67" s="119"/>
      <c r="DA67" s="120"/>
      <c r="DB67" s="119"/>
      <c r="DC67" s="119"/>
      <c r="DD67" s="119"/>
      <c r="DE67" s="119"/>
      <c r="DF67" s="120"/>
      <c r="DG67" s="119"/>
      <c r="DH67" s="119"/>
      <c r="DI67" s="119"/>
      <c r="DJ67" s="119"/>
      <c r="DK67" s="120"/>
      <c r="DL67" s="119"/>
      <c r="DM67" s="119"/>
      <c r="DN67" s="119"/>
      <c r="DO67" s="119"/>
      <c r="DP67" s="119"/>
      <c r="DQ67" s="119"/>
      <c r="DR67" s="119"/>
      <c r="DS67" s="119"/>
      <c r="DT67" s="119"/>
      <c r="DU67" s="119"/>
      <c r="DV67" s="119"/>
      <c r="DW67" s="119"/>
      <c r="DX67" s="120"/>
      <c r="DY67" s="119"/>
      <c r="DZ67" s="119"/>
      <c r="EA67" s="119"/>
      <c r="EB67" s="120"/>
      <c r="EC67" s="119"/>
      <c r="ED67" s="119"/>
      <c r="EE67" s="119"/>
      <c r="EF67" s="119"/>
      <c r="EG67" s="119"/>
      <c r="EH67" s="119"/>
      <c r="EI67" s="120"/>
    </row>
    <row r="68" spans="4:139" ht="24.9" customHeight="1">
      <c r="D68" s="94">
        <v>20</v>
      </c>
      <c r="E68" s="118"/>
      <c r="F68" s="119"/>
      <c r="G68" s="119"/>
      <c r="H68" s="119"/>
      <c r="I68" s="119"/>
      <c r="J68" s="119"/>
      <c r="K68" s="119"/>
      <c r="L68" s="119"/>
      <c r="M68" s="119"/>
      <c r="N68" s="119"/>
      <c r="O68" s="119"/>
      <c r="P68" s="119"/>
      <c r="Q68" s="119"/>
      <c r="R68" s="119"/>
      <c r="S68" s="119"/>
      <c r="T68" s="119"/>
      <c r="U68" s="119"/>
      <c r="V68" s="119"/>
      <c r="W68" s="119"/>
      <c r="X68" s="119"/>
      <c r="Y68" s="119"/>
      <c r="Z68" s="120"/>
      <c r="AA68" s="119"/>
      <c r="AB68" s="119"/>
      <c r="AC68" s="119"/>
      <c r="AD68" s="119"/>
      <c r="AE68" s="121"/>
      <c r="AF68" s="122" t="s">
        <v>6341</v>
      </c>
      <c r="AG68" s="121"/>
      <c r="AH68" s="122" t="s">
        <v>6342</v>
      </c>
      <c r="AI68" s="121"/>
      <c r="AJ68" s="122" t="s">
        <v>6341</v>
      </c>
      <c r="AK68" s="121"/>
      <c r="AL68" s="122" t="s">
        <v>6342</v>
      </c>
      <c r="AM68" s="119"/>
      <c r="AN68" s="121"/>
      <c r="AO68" s="122" t="s">
        <v>6341</v>
      </c>
      <c r="AP68" s="121"/>
      <c r="AQ68" s="122" t="s">
        <v>6342</v>
      </c>
      <c r="AR68" s="119"/>
      <c r="AS68" s="119"/>
      <c r="AT68" s="119"/>
      <c r="AU68" s="119"/>
      <c r="AV68" s="119"/>
      <c r="AW68" s="119"/>
      <c r="AX68" s="119"/>
      <c r="AY68" s="119"/>
      <c r="AZ68" s="119"/>
      <c r="BA68" s="119"/>
      <c r="BB68" s="119"/>
      <c r="BC68" s="120"/>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20"/>
      <c r="CB68" s="119"/>
      <c r="CC68" s="119"/>
      <c r="CD68" s="119"/>
      <c r="CE68" s="119"/>
      <c r="CF68" s="119"/>
      <c r="CG68" s="119"/>
      <c r="CH68" s="119"/>
      <c r="CI68" s="119"/>
      <c r="CJ68" s="119"/>
      <c r="CK68" s="120"/>
      <c r="CL68" s="119"/>
      <c r="CM68" s="119"/>
      <c r="CN68" s="119"/>
      <c r="CO68" s="119"/>
      <c r="CP68" s="119"/>
      <c r="CQ68" s="119"/>
      <c r="CR68" s="120"/>
      <c r="CS68" s="119"/>
      <c r="CT68" s="120"/>
      <c r="CU68" s="119"/>
      <c r="CV68" s="120"/>
      <c r="CW68" s="120"/>
      <c r="CX68" s="119"/>
      <c r="CY68" s="119"/>
      <c r="CZ68" s="119"/>
      <c r="DA68" s="120"/>
      <c r="DB68" s="119"/>
      <c r="DC68" s="119"/>
      <c r="DD68" s="119"/>
      <c r="DE68" s="119"/>
      <c r="DF68" s="120"/>
      <c r="DG68" s="119"/>
      <c r="DH68" s="119"/>
      <c r="DI68" s="119"/>
      <c r="DJ68" s="119"/>
      <c r="DK68" s="120"/>
      <c r="DL68" s="119"/>
      <c r="DM68" s="119"/>
      <c r="DN68" s="119"/>
      <c r="DO68" s="119"/>
      <c r="DP68" s="119"/>
      <c r="DQ68" s="119"/>
      <c r="DR68" s="119"/>
      <c r="DS68" s="119"/>
      <c r="DT68" s="119"/>
      <c r="DU68" s="119"/>
      <c r="DV68" s="119"/>
      <c r="DW68" s="119"/>
      <c r="DX68" s="120"/>
      <c r="DY68" s="119"/>
      <c r="DZ68" s="119"/>
      <c r="EA68" s="119"/>
      <c r="EB68" s="120"/>
      <c r="EC68" s="119"/>
      <c r="ED68" s="119"/>
      <c r="EE68" s="119"/>
      <c r="EF68" s="119"/>
      <c r="EG68" s="119"/>
      <c r="EH68" s="119"/>
      <c r="EI68" s="120"/>
    </row>
    <row r="69" spans="4:139" ht="24.9" customHeight="1">
      <c r="D69" s="93">
        <v>21</v>
      </c>
      <c r="E69" s="118"/>
      <c r="F69" s="119"/>
      <c r="G69" s="119"/>
      <c r="H69" s="119"/>
      <c r="I69" s="119"/>
      <c r="J69" s="119"/>
      <c r="K69" s="119"/>
      <c r="L69" s="119"/>
      <c r="M69" s="119"/>
      <c r="N69" s="119"/>
      <c r="O69" s="119"/>
      <c r="P69" s="119"/>
      <c r="Q69" s="119"/>
      <c r="R69" s="119"/>
      <c r="S69" s="119"/>
      <c r="T69" s="119"/>
      <c r="U69" s="119"/>
      <c r="V69" s="119"/>
      <c r="W69" s="119"/>
      <c r="X69" s="119"/>
      <c r="Y69" s="119"/>
      <c r="Z69" s="120"/>
      <c r="AA69" s="119"/>
      <c r="AB69" s="119"/>
      <c r="AC69" s="119"/>
      <c r="AD69" s="119"/>
      <c r="AE69" s="121"/>
      <c r="AF69" s="122" t="s">
        <v>6341</v>
      </c>
      <c r="AG69" s="121"/>
      <c r="AH69" s="122" t="s">
        <v>6342</v>
      </c>
      <c r="AI69" s="121"/>
      <c r="AJ69" s="122" t="s">
        <v>6341</v>
      </c>
      <c r="AK69" s="121"/>
      <c r="AL69" s="122" t="s">
        <v>6342</v>
      </c>
      <c r="AM69" s="119"/>
      <c r="AN69" s="121"/>
      <c r="AO69" s="122" t="s">
        <v>6341</v>
      </c>
      <c r="AP69" s="121"/>
      <c r="AQ69" s="122" t="s">
        <v>6342</v>
      </c>
      <c r="AR69" s="119"/>
      <c r="AS69" s="119"/>
      <c r="AT69" s="119"/>
      <c r="AU69" s="119"/>
      <c r="AV69" s="119"/>
      <c r="AW69" s="119"/>
      <c r="AX69" s="119"/>
      <c r="AY69" s="119"/>
      <c r="AZ69" s="119"/>
      <c r="BA69" s="119"/>
      <c r="BB69" s="119"/>
      <c r="BC69" s="120"/>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20"/>
      <c r="CB69" s="119"/>
      <c r="CC69" s="119"/>
      <c r="CD69" s="119"/>
      <c r="CE69" s="119"/>
      <c r="CF69" s="119"/>
      <c r="CG69" s="119"/>
      <c r="CH69" s="119"/>
      <c r="CI69" s="119"/>
      <c r="CJ69" s="119"/>
      <c r="CK69" s="120"/>
      <c r="CL69" s="119"/>
      <c r="CM69" s="119"/>
      <c r="CN69" s="119"/>
      <c r="CO69" s="119"/>
      <c r="CP69" s="119"/>
      <c r="CQ69" s="119"/>
      <c r="CR69" s="120"/>
      <c r="CS69" s="119"/>
      <c r="CT69" s="120"/>
      <c r="CU69" s="119"/>
      <c r="CV69" s="120"/>
      <c r="CW69" s="120"/>
      <c r="CX69" s="119"/>
      <c r="CY69" s="119"/>
      <c r="CZ69" s="119"/>
      <c r="DA69" s="120"/>
      <c r="DB69" s="119"/>
      <c r="DC69" s="119"/>
      <c r="DD69" s="119"/>
      <c r="DE69" s="119"/>
      <c r="DF69" s="120"/>
      <c r="DG69" s="119"/>
      <c r="DH69" s="119"/>
      <c r="DI69" s="119"/>
      <c r="DJ69" s="119"/>
      <c r="DK69" s="120"/>
      <c r="DL69" s="119"/>
      <c r="DM69" s="119"/>
      <c r="DN69" s="119"/>
      <c r="DO69" s="119"/>
      <c r="DP69" s="119"/>
      <c r="DQ69" s="119"/>
      <c r="DR69" s="119"/>
      <c r="DS69" s="119"/>
      <c r="DT69" s="119"/>
      <c r="DU69" s="119"/>
      <c r="DV69" s="119"/>
      <c r="DW69" s="119"/>
      <c r="DX69" s="120"/>
      <c r="DY69" s="119"/>
      <c r="DZ69" s="119"/>
      <c r="EA69" s="119"/>
      <c r="EB69" s="120"/>
      <c r="EC69" s="119"/>
      <c r="ED69" s="119"/>
      <c r="EE69" s="119"/>
      <c r="EF69" s="119"/>
      <c r="EG69" s="119"/>
      <c r="EH69" s="119"/>
      <c r="EI69" s="120"/>
    </row>
    <row r="70" spans="4:139" ht="24.9" customHeight="1">
      <c r="D70" s="94">
        <v>22</v>
      </c>
      <c r="E70" s="118"/>
      <c r="F70" s="119"/>
      <c r="G70" s="119"/>
      <c r="H70" s="119"/>
      <c r="I70" s="119"/>
      <c r="J70" s="119"/>
      <c r="K70" s="119"/>
      <c r="L70" s="119"/>
      <c r="M70" s="119"/>
      <c r="N70" s="119"/>
      <c r="O70" s="119"/>
      <c r="P70" s="119"/>
      <c r="Q70" s="119"/>
      <c r="R70" s="119"/>
      <c r="S70" s="119"/>
      <c r="T70" s="119"/>
      <c r="U70" s="119"/>
      <c r="V70" s="119"/>
      <c r="W70" s="119"/>
      <c r="X70" s="119"/>
      <c r="Y70" s="119"/>
      <c r="Z70" s="120"/>
      <c r="AA70" s="119"/>
      <c r="AB70" s="119"/>
      <c r="AC70" s="119"/>
      <c r="AD70" s="119"/>
      <c r="AE70" s="121"/>
      <c r="AF70" s="122" t="s">
        <v>6341</v>
      </c>
      <c r="AG70" s="121"/>
      <c r="AH70" s="122" t="s">
        <v>6342</v>
      </c>
      <c r="AI70" s="121"/>
      <c r="AJ70" s="122" t="s">
        <v>6341</v>
      </c>
      <c r="AK70" s="121"/>
      <c r="AL70" s="122" t="s">
        <v>6342</v>
      </c>
      <c r="AM70" s="119"/>
      <c r="AN70" s="121"/>
      <c r="AO70" s="122" t="s">
        <v>6341</v>
      </c>
      <c r="AP70" s="121"/>
      <c r="AQ70" s="122" t="s">
        <v>6342</v>
      </c>
      <c r="AR70" s="119"/>
      <c r="AS70" s="119"/>
      <c r="AT70" s="119"/>
      <c r="AU70" s="119"/>
      <c r="AV70" s="119"/>
      <c r="AW70" s="119"/>
      <c r="AX70" s="119"/>
      <c r="AY70" s="119"/>
      <c r="AZ70" s="119"/>
      <c r="BA70" s="119"/>
      <c r="BB70" s="119"/>
      <c r="BC70" s="120"/>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20"/>
      <c r="CB70" s="119"/>
      <c r="CC70" s="119"/>
      <c r="CD70" s="119"/>
      <c r="CE70" s="119"/>
      <c r="CF70" s="119"/>
      <c r="CG70" s="119"/>
      <c r="CH70" s="119"/>
      <c r="CI70" s="119"/>
      <c r="CJ70" s="119"/>
      <c r="CK70" s="120"/>
      <c r="CL70" s="119"/>
      <c r="CM70" s="119"/>
      <c r="CN70" s="119"/>
      <c r="CO70" s="119"/>
      <c r="CP70" s="119"/>
      <c r="CQ70" s="119"/>
      <c r="CR70" s="120"/>
      <c r="CS70" s="119"/>
      <c r="CT70" s="120"/>
      <c r="CU70" s="119"/>
      <c r="CV70" s="120"/>
      <c r="CW70" s="120"/>
      <c r="CX70" s="119"/>
      <c r="CY70" s="119"/>
      <c r="CZ70" s="119"/>
      <c r="DA70" s="120"/>
      <c r="DB70" s="119"/>
      <c r="DC70" s="119"/>
      <c r="DD70" s="119"/>
      <c r="DE70" s="119"/>
      <c r="DF70" s="120"/>
      <c r="DG70" s="119"/>
      <c r="DH70" s="119"/>
      <c r="DI70" s="119"/>
      <c r="DJ70" s="119"/>
      <c r="DK70" s="120"/>
      <c r="DL70" s="119"/>
      <c r="DM70" s="119"/>
      <c r="DN70" s="119"/>
      <c r="DO70" s="119"/>
      <c r="DP70" s="119"/>
      <c r="DQ70" s="119"/>
      <c r="DR70" s="119"/>
      <c r="DS70" s="119"/>
      <c r="DT70" s="119"/>
      <c r="DU70" s="119"/>
      <c r="DV70" s="119"/>
      <c r="DW70" s="119"/>
      <c r="DX70" s="120"/>
      <c r="DY70" s="119"/>
      <c r="DZ70" s="119"/>
      <c r="EA70" s="119"/>
      <c r="EB70" s="120"/>
      <c r="EC70" s="119"/>
      <c r="ED70" s="119"/>
      <c r="EE70" s="119"/>
      <c r="EF70" s="119"/>
      <c r="EG70" s="119"/>
      <c r="EH70" s="119"/>
      <c r="EI70" s="120"/>
    </row>
    <row r="71" spans="4:139" ht="24.9" customHeight="1">
      <c r="D71" s="93">
        <v>23</v>
      </c>
      <c r="E71" s="118"/>
      <c r="F71" s="119"/>
      <c r="G71" s="119"/>
      <c r="H71" s="119"/>
      <c r="I71" s="119"/>
      <c r="J71" s="119"/>
      <c r="K71" s="119"/>
      <c r="L71" s="119"/>
      <c r="M71" s="119"/>
      <c r="N71" s="119"/>
      <c r="O71" s="119"/>
      <c r="P71" s="119"/>
      <c r="Q71" s="119"/>
      <c r="R71" s="119"/>
      <c r="S71" s="119"/>
      <c r="T71" s="119"/>
      <c r="U71" s="119"/>
      <c r="V71" s="119"/>
      <c r="W71" s="119"/>
      <c r="X71" s="119"/>
      <c r="Y71" s="119"/>
      <c r="Z71" s="120"/>
      <c r="AA71" s="119"/>
      <c r="AB71" s="119"/>
      <c r="AC71" s="119"/>
      <c r="AD71" s="119"/>
      <c r="AE71" s="121"/>
      <c r="AF71" s="122" t="s">
        <v>6341</v>
      </c>
      <c r="AG71" s="121"/>
      <c r="AH71" s="122" t="s">
        <v>6342</v>
      </c>
      <c r="AI71" s="121"/>
      <c r="AJ71" s="122" t="s">
        <v>6341</v>
      </c>
      <c r="AK71" s="121"/>
      <c r="AL71" s="122" t="s">
        <v>6342</v>
      </c>
      <c r="AM71" s="119"/>
      <c r="AN71" s="121"/>
      <c r="AO71" s="122" t="s">
        <v>6341</v>
      </c>
      <c r="AP71" s="121"/>
      <c r="AQ71" s="122" t="s">
        <v>6342</v>
      </c>
      <c r="AR71" s="119"/>
      <c r="AS71" s="119"/>
      <c r="AT71" s="119"/>
      <c r="AU71" s="119"/>
      <c r="AV71" s="119"/>
      <c r="AW71" s="119"/>
      <c r="AX71" s="119"/>
      <c r="AY71" s="119"/>
      <c r="AZ71" s="119"/>
      <c r="BA71" s="119"/>
      <c r="BB71" s="119"/>
      <c r="BC71" s="120"/>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20"/>
      <c r="CB71" s="119"/>
      <c r="CC71" s="119"/>
      <c r="CD71" s="119"/>
      <c r="CE71" s="119"/>
      <c r="CF71" s="119"/>
      <c r="CG71" s="119"/>
      <c r="CH71" s="119"/>
      <c r="CI71" s="119"/>
      <c r="CJ71" s="119"/>
      <c r="CK71" s="120"/>
      <c r="CL71" s="119"/>
      <c r="CM71" s="119"/>
      <c r="CN71" s="119"/>
      <c r="CO71" s="119"/>
      <c r="CP71" s="119"/>
      <c r="CQ71" s="119"/>
      <c r="CR71" s="120"/>
      <c r="CS71" s="119"/>
      <c r="CT71" s="120"/>
      <c r="CU71" s="119"/>
      <c r="CV71" s="120"/>
      <c r="CW71" s="120"/>
      <c r="CX71" s="119"/>
      <c r="CY71" s="119"/>
      <c r="CZ71" s="119"/>
      <c r="DA71" s="120"/>
      <c r="DB71" s="119"/>
      <c r="DC71" s="119"/>
      <c r="DD71" s="119"/>
      <c r="DE71" s="119"/>
      <c r="DF71" s="120"/>
      <c r="DG71" s="119"/>
      <c r="DH71" s="119"/>
      <c r="DI71" s="119"/>
      <c r="DJ71" s="119"/>
      <c r="DK71" s="120"/>
      <c r="DL71" s="119"/>
      <c r="DM71" s="119"/>
      <c r="DN71" s="119"/>
      <c r="DO71" s="119"/>
      <c r="DP71" s="119"/>
      <c r="DQ71" s="119"/>
      <c r="DR71" s="119"/>
      <c r="DS71" s="119"/>
      <c r="DT71" s="119"/>
      <c r="DU71" s="119"/>
      <c r="DV71" s="119"/>
      <c r="DW71" s="119"/>
      <c r="DX71" s="120"/>
      <c r="DY71" s="119"/>
      <c r="DZ71" s="119"/>
      <c r="EA71" s="119"/>
      <c r="EB71" s="120"/>
      <c r="EC71" s="119"/>
      <c r="ED71" s="119"/>
      <c r="EE71" s="119"/>
      <c r="EF71" s="119"/>
      <c r="EG71" s="119"/>
      <c r="EH71" s="119"/>
      <c r="EI71" s="120"/>
    </row>
    <row r="72" spans="4:139" ht="24.9" customHeight="1">
      <c r="D72" s="94">
        <v>24</v>
      </c>
      <c r="E72" s="118"/>
      <c r="F72" s="119"/>
      <c r="G72" s="119"/>
      <c r="H72" s="119"/>
      <c r="I72" s="119"/>
      <c r="J72" s="119"/>
      <c r="K72" s="119"/>
      <c r="L72" s="119"/>
      <c r="M72" s="119"/>
      <c r="N72" s="119"/>
      <c r="O72" s="119"/>
      <c r="P72" s="119"/>
      <c r="Q72" s="119"/>
      <c r="R72" s="119"/>
      <c r="S72" s="119"/>
      <c r="T72" s="119"/>
      <c r="U72" s="119"/>
      <c r="V72" s="119"/>
      <c r="W72" s="119"/>
      <c r="X72" s="119"/>
      <c r="Y72" s="119"/>
      <c r="Z72" s="120"/>
      <c r="AA72" s="119"/>
      <c r="AB72" s="119"/>
      <c r="AC72" s="119"/>
      <c r="AD72" s="119"/>
      <c r="AE72" s="121"/>
      <c r="AF72" s="122" t="s">
        <v>6341</v>
      </c>
      <c r="AG72" s="121"/>
      <c r="AH72" s="122" t="s">
        <v>6342</v>
      </c>
      <c r="AI72" s="121"/>
      <c r="AJ72" s="122" t="s">
        <v>6341</v>
      </c>
      <c r="AK72" s="121"/>
      <c r="AL72" s="122" t="s">
        <v>6342</v>
      </c>
      <c r="AM72" s="119"/>
      <c r="AN72" s="121"/>
      <c r="AO72" s="122" t="s">
        <v>6341</v>
      </c>
      <c r="AP72" s="121"/>
      <c r="AQ72" s="122" t="s">
        <v>6342</v>
      </c>
      <c r="AR72" s="119"/>
      <c r="AS72" s="119"/>
      <c r="AT72" s="119"/>
      <c r="AU72" s="119"/>
      <c r="AV72" s="119"/>
      <c r="AW72" s="119"/>
      <c r="AX72" s="119"/>
      <c r="AY72" s="119"/>
      <c r="AZ72" s="119"/>
      <c r="BA72" s="119"/>
      <c r="BB72" s="119"/>
      <c r="BC72" s="120"/>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20"/>
      <c r="CB72" s="119"/>
      <c r="CC72" s="119"/>
      <c r="CD72" s="119"/>
      <c r="CE72" s="119"/>
      <c r="CF72" s="119"/>
      <c r="CG72" s="119"/>
      <c r="CH72" s="119"/>
      <c r="CI72" s="119"/>
      <c r="CJ72" s="119"/>
      <c r="CK72" s="120"/>
      <c r="CL72" s="119"/>
      <c r="CM72" s="119"/>
      <c r="CN72" s="119"/>
      <c r="CO72" s="119"/>
      <c r="CP72" s="119"/>
      <c r="CQ72" s="119"/>
      <c r="CR72" s="120"/>
      <c r="CS72" s="119"/>
      <c r="CT72" s="120"/>
      <c r="CU72" s="119"/>
      <c r="CV72" s="120"/>
      <c r="CW72" s="120"/>
      <c r="CX72" s="119"/>
      <c r="CY72" s="119"/>
      <c r="CZ72" s="119"/>
      <c r="DA72" s="120"/>
      <c r="DB72" s="119"/>
      <c r="DC72" s="119"/>
      <c r="DD72" s="119"/>
      <c r="DE72" s="119"/>
      <c r="DF72" s="120"/>
      <c r="DG72" s="119"/>
      <c r="DH72" s="119"/>
      <c r="DI72" s="119"/>
      <c r="DJ72" s="119"/>
      <c r="DK72" s="120"/>
      <c r="DL72" s="119"/>
      <c r="DM72" s="119"/>
      <c r="DN72" s="119"/>
      <c r="DO72" s="119"/>
      <c r="DP72" s="119"/>
      <c r="DQ72" s="119"/>
      <c r="DR72" s="119"/>
      <c r="DS72" s="119"/>
      <c r="DT72" s="119"/>
      <c r="DU72" s="119"/>
      <c r="DV72" s="119"/>
      <c r="DW72" s="119"/>
      <c r="DX72" s="120"/>
      <c r="DY72" s="119"/>
      <c r="DZ72" s="119"/>
      <c r="EA72" s="119"/>
      <c r="EB72" s="120"/>
      <c r="EC72" s="119"/>
      <c r="ED72" s="119"/>
      <c r="EE72" s="119"/>
      <c r="EF72" s="119"/>
      <c r="EG72" s="119"/>
      <c r="EH72" s="119"/>
      <c r="EI72" s="120"/>
    </row>
    <row r="73" spans="4:139" ht="24.9" customHeight="1">
      <c r="D73" s="93">
        <v>25</v>
      </c>
      <c r="E73" s="118"/>
      <c r="F73" s="119"/>
      <c r="G73" s="119"/>
      <c r="H73" s="119"/>
      <c r="I73" s="119"/>
      <c r="J73" s="119"/>
      <c r="K73" s="119"/>
      <c r="L73" s="119"/>
      <c r="M73" s="119"/>
      <c r="N73" s="119"/>
      <c r="O73" s="119"/>
      <c r="P73" s="119"/>
      <c r="Q73" s="119"/>
      <c r="R73" s="119"/>
      <c r="S73" s="119"/>
      <c r="T73" s="119"/>
      <c r="U73" s="119"/>
      <c r="V73" s="119"/>
      <c r="W73" s="119"/>
      <c r="X73" s="119"/>
      <c r="Y73" s="119"/>
      <c r="Z73" s="120"/>
      <c r="AA73" s="119"/>
      <c r="AB73" s="119"/>
      <c r="AC73" s="119"/>
      <c r="AD73" s="119"/>
      <c r="AE73" s="121"/>
      <c r="AF73" s="122" t="s">
        <v>6341</v>
      </c>
      <c r="AG73" s="121"/>
      <c r="AH73" s="122" t="s">
        <v>6342</v>
      </c>
      <c r="AI73" s="121"/>
      <c r="AJ73" s="122" t="s">
        <v>6341</v>
      </c>
      <c r="AK73" s="121"/>
      <c r="AL73" s="122" t="s">
        <v>6342</v>
      </c>
      <c r="AM73" s="119"/>
      <c r="AN73" s="121"/>
      <c r="AO73" s="122" t="s">
        <v>6341</v>
      </c>
      <c r="AP73" s="121"/>
      <c r="AQ73" s="122" t="s">
        <v>6342</v>
      </c>
      <c r="AR73" s="119"/>
      <c r="AS73" s="119"/>
      <c r="AT73" s="119"/>
      <c r="AU73" s="119"/>
      <c r="AV73" s="119"/>
      <c r="AW73" s="119"/>
      <c r="AX73" s="119"/>
      <c r="AY73" s="119"/>
      <c r="AZ73" s="119"/>
      <c r="BA73" s="119"/>
      <c r="BB73" s="119"/>
      <c r="BC73" s="120"/>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20"/>
      <c r="CB73" s="119"/>
      <c r="CC73" s="119"/>
      <c r="CD73" s="119"/>
      <c r="CE73" s="119"/>
      <c r="CF73" s="119"/>
      <c r="CG73" s="119"/>
      <c r="CH73" s="119"/>
      <c r="CI73" s="119"/>
      <c r="CJ73" s="119"/>
      <c r="CK73" s="120"/>
      <c r="CL73" s="119"/>
      <c r="CM73" s="119"/>
      <c r="CN73" s="119"/>
      <c r="CO73" s="119"/>
      <c r="CP73" s="119"/>
      <c r="CQ73" s="119"/>
      <c r="CR73" s="120"/>
      <c r="CS73" s="119"/>
      <c r="CT73" s="120"/>
      <c r="CU73" s="119"/>
      <c r="CV73" s="120"/>
      <c r="CW73" s="120"/>
      <c r="CX73" s="119"/>
      <c r="CY73" s="119"/>
      <c r="CZ73" s="119"/>
      <c r="DA73" s="120"/>
      <c r="DB73" s="119"/>
      <c r="DC73" s="119"/>
      <c r="DD73" s="119"/>
      <c r="DE73" s="119"/>
      <c r="DF73" s="120"/>
      <c r="DG73" s="119"/>
      <c r="DH73" s="119"/>
      <c r="DI73" s="119"/>
      <c r="DJ73" s="119"/>
      <c r="DK73" s="120"/>
      <c r="DL73" s="119"/>
      <c r="DM73" s="119"/>
      <c r="DN73" s="119"/>
      <c r="DO73" s="119"/>
      <c r="DP73" s="119"/>
      <c r="DQ73" s="119"/>
      <c r="DR73" s="119"/>
      <c r="DS73" s="119"/>
      <c r="DT73" s="119"/>
      <c r="DU73" s="119"/>
      <c r="DV73" s="119"/>
      <c r="DW73" s="119"/>
      <c r="DX73" s="120"/>
      <c r="DY73" s="119"/>
      <c r="DZ73" s="119"/>
      <c r="EA73" s="119"/>
      <c r="EB73" s="120"/>
      <c r="EC73" s="119"/>
      <c r="ED73" s="119"/>
      <c r="EE73" s="119"/>
      <c r="EF73" s="119"/>
      <c r="EG73" s="119"/>
      <c r="EH73" s="119"/>
      <c r="EI73" s="120"/>
    </row>
    <row r="74" spans="4:139" ht="24.9" customHeight="1">
      <c r="D74" s="94">
        <v>26</v>
      </c>
      <c r="E74" s="118"/>
      <c r="F74" s="119"/>
      <c r="G74" s="119"/>
      <c r="H74" s="119"/>
      <c r="I74" s="119"/>
      <c r="J74" s="119"/>
      <c r="K74" s="119"/>
      <c r="L74" s="119"/>
      <c r="M74" s="119"/>
      <c r="N74" s="119"/>
      <c r="O74" s="119"/>
      <c r="P74" s="119"/>
      <c r="Q74" s="119"/>
      <c r="R74" s="119"/>
      <c r="S74" s="119"/>
      <c r="T74" s="119"/>
      <c r="U74" s="119"/>
      <c r="V74" s="119"/>
      <c r="W74" s="119"/>
      <c r="X74" s="119"/>
      <c r="Y74" s="119"/>
      <c r="Z74" s="120"/>
      <c r="AA74" s="119"/>
      <c r="AB74" s="119"/>
      <c r="AC74" s="119"/>
      <c r="AD74" s="119"/>
      <c r="AE74" s="121"/>
      <c r="AF74" s="122" t="s">
        <v>6341</v>
      </c>
      <c r="AG74" s="121"/>
      <c r="AH74" s="122" t="s">
        <v>6342</v>
      </c>
      <c r="AI74" s="121"/>
      <c r="AJ74" s="122" t="s">
        <v>6341</v>
      </c>
      <c r="AK74" s="121"/>
      <c r="AL74" s="122" t="s">
        <v>6342</v>
      </c>
      <c r="AM74" s="119"/>
      <c r="AN74" s="121"/>
      <c r="AO74" s="122" t="s">
        <v>6341</v>
      </c>
      <c r="AP74" s="121"/>
      <c r="AQ74" s="122" t="s">
        <v>6342</v>
      </c>
      <c r="AR74" s="119"/>
      <c r="AS74" s="119"/>
      <c r="AT74" s="119"/>
      <c r="AU74" s="119"/>
      <c r="AV74" s="119"/>
      <c r="AW74" s="119"/>
      <c r="AX74" s="119"/>
      <c r="AY74" s="119"/>
      <c r="AZ74" s="119"/>
      <c r="BA74" s="119"/>
      <c r="BB74" s="119"/>
      <c r="BC74" s="120"/>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20"/>
      <c r="CB74" s="119"/>
      <c r="CC74" s="119"/>
      <c r="CD74" s="119"/>
      <c r="CE74" s="119"/>
      <c r="CF74" s="119"/>
      <c r="CG74" s="119"/>
      <c r="CH74" s="119"/>
      <c r="CI74" s="119"/>
      <c r="CJ74" s="119"/>
      <c r="CK74" s="120"/>
      <c r="CL74" s="119"/>
      <c r="CM74" s="119"/>
      <c r="CN74" s="119"/>
      <c r="CO74" s="119"/>
      <c r="CP74" s="119"/>
      <c r="CQ74" s="119"/>
      <c r="CR74" s="120"/>
      <c r="CS74" s="119"/>
      <c r="CT74" s="120"/>
      <c r="CU74" s="119"/>
      <c r="CV74" s="120"/>
      <c r="CW74" s="120"/>
      <c r="CX74" s="119"/>
      <c r="CY74" s="119"/>
      <c r="CZ74" s="119"/>
      <c r="DA74" s="120"/>
      <c r="DB74" s="119"/>
      <c r="DC74" s="119"/>
      <c r="DD74" s="119"/>
      <c r="DE74" s="119"/>
      <c r="DF74" s="120"/>
      <c r="DG74" s="119"/>
      <c r="DH74" s="119"/>
      <c r="DI74" s="119"/>
      <c r="DJ74" s="119"/>
      <c r="DK74" s="120"/>
      <c r="DL74" s="119"/>
      <c r="DM74" s="119"/>
      <c r="DN74" s="119"/>
      <c r="DO74" s="119"/>
      <c r="DP74" s="119"/>
      <c r="DQ74" s="119"/>
      <c r="DR74" s="119"/>
      <c r="DS74" s="119"/>
      <c r="DT74" s="119"/>
      <c r="DU74" s="119"/>
      <c r="DV74" s="119"/>
      <c r="DW74" s="119"/>
      <c r="DX74" s="120"/>
      <c r="DY74" s="119"/>
      <c r="DZ74" s="119"/>
      <c r="EA74" s="119"/>
      <c r="EB74" s="120"/>
      <c r="EC74" s="119"/>
      <c r="ED74" s="119"/>
      <c r="EE74" s="119"/>
      <c r="EF74" s="119"/>
      <c r="EG74" s="119"/>
      <c r="EH74" s="119"/>
      <c r="EI74" s="120"/>
    </row>
    <row r="75" spans="4:139" ht="24.9" customHeight="1">
      <c r="D75" s="93">
        <v>27</v>
      </c>
      <c r="E75" s="118"/>
      <c r="F75" s="119"/>
      <c r="G75" s="119"/>
      <c r="H75" s="119"/>
      <c r="I75" s="119"/>
      <c r="J75" s="119"/>
      <c r="K75" s="119"/>
      <c r="L75" s="119"/>
      <c r="M75" s="119"/>
      <c r="N75" s="119"/>
      <c r="O75" s="119"/>
      <c r="P75" s="119"/>
      <c r="Q75" s="119"/>
      <c r="R75" s="119"/>
      <c r="S75" s="119"/>
      <c r="T75" s="119"/>
      <c r="U75" s="119"/>
      <c r="V75" s="119"/>
      <c r="W75" s="119"/>
      <c r="X75" s="119"/>
      <c r="Y75" s="119"/>
      <c r="Z75" s="120"/>
      <c r="AA75" s="119"/>
      <c r="AB75" s="119"/>
      <c r="AC75" s="119"/>
      <c r="AD75" s="119"/>
      <c r="AE75" s="121"/>
      <c r="AF75" s="122" t="s">
        <v>6341</v>
      </c>
      <c r="AG75" s="121"/>
      <c r="AH75" s="122" t="s">
        <v>6342</v>
      </c>
      <c r="AI75" s="121"/>
      <c r="AJ75" s="122" t="s">
        <v>6341</v>
      </c>
      <c r="AK75" s="121"/>
      <c r="AL75" s="122" t="s">
        <v>6342</v>
      </c>
      <c r="AM75" s="119"/>
      <c r="AN75" s="121"/>
      <c r="AO75" s="122" t="s">
        <v>6341</v>
      </c>
      <c r="AP75" s="121"/>
      <c r="AQ75" s="122" t="s">
        <v>6342</v>
      </c>
      <c r="AR75" s="119"/>
      <c r="AS75" s="119"/>
      <c r="AT75" s="119"/>
      <c r="AU75" s="119"/>
      <c r="AV75" s="119"/>
      <c r="AW75" s="119"/>
      <c r="AX75" s="119"/>
      <c r="AY75" s="119"/>
      <c r="AZ75" s="119"/>
      <c r="BA75" s="119"/>
      <c r="BB75" s="119"/>
      <c r="BC75" s="120"/>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20"/>
      <c r="CB75" s="119"/>
      <c r="CC75" s="119"/>
      <c r="CD75" s="119"/>
      <c r="CE75" s="119"/>
      <c r="CF75" s="119"/>
      <c r="CG75" s="119"/>
      <c r="CH75" s="119"/>
      <c r="CI75" s="119"/>
      <c r="CJ75" s="119"/>
      <c r="CK75" s="120"/>
      <c r="CL75" s="119"/>
      <c r="CM75" s="119"/>
      <c r="CN75" s="119"/>
      <c r="CO75" s="119"/>
      <c r="CP75" s="119"/>
      <c r="CQ75" s="119"/>
      <c r="CR75" s="120"/>
      <c r="CS75" s="119"/>
      <c r="CT75" s="120"/>
      <c r="CU75" s="119"/>
      <c r="CV75" s="120"/>
      <c r="CW75" s="120"/>
      <c r="CX75" s="119"/>
      <c r="CY75" s="119"/>
      <c r="CZ75" s="119"/>
      <c r="DA75" s="120"/>
      <c r="DB75" s="119"/>
      <c r="DC75" s="119"/>
      <c r="DD75" s="119"/>
      <c r="DE75" s="119"/>
      <c r="DF75" s="120"/>
      <c r="DG75" s="119"/>
      <c r="DH75" s="119"/>
      <c r="DI75" s="119"/>
      <c r="DJ75" s="119"/>
      <c r="DK75" s="120"/>
      <c r="DL75" s="119"/>
      <c r="DM75" s="119"/>
      <c r="DN75" s="119"/>
      <c r="DO75" s="119"/>
      <c r="DP75" s="119"/>
      <c r="DQ75" s="119"/>
      <c r="DR75" s="119"/>
      <c r="DS75" s="119"/>
      <c r="DT75" s="119"/>
      <c r="DU75" s="119"/>
      <c r="DV75" s="119"/>
      <c r="DW75" s="119"/>
      <c r="DX75" s="120"/>
      <c r="DY75" s="119"/>
      <c r="DZ75" s="119"/>
      <c r="EA75" s="119"/>
      <c r="EB75" s="120"/>
      <c r="EC75" s="119"/>
      <c r="ED75" s="119"/>
      <c r="EE75" s="119"/>
      <c r="EF75" s="119"/>
      <c r="EG75" s="119"/>
      <c r="EH75" s="119"/>
      <c r="EI75" s="120"/>
    </row>
    <row r="76" spans="4:139" ht="24.9" customHeight="1">
      <c r="D76" s="94">
        <v>28</v>
      </c>
      <c r="E76" s="118"/>
      <c r="F76" s="119"/>
      <c r="G76" s="119"/>
      <c r="H76" s="119"/>
      <c r="I76" s="119"/>
      <c r="J76" s="119"/>
      <c r="K76" s="119"/>
      <c r="L76" s="119"/>
      <c r="M76" s="119"/>
      <c r="N76" s="119"/>
      <c r="O76" s="119"/>
      <c r="P76" s="119"/>
      <c r="Q76" s="119"/>
      <c r="R76" s="119"/>
      <c r="S76" s="119"/>
      <c r="T76" s="119"/>
      <c r="U76" s="119"/>
      <c r="V76" s="119"/>
      <c r="W76" s="119"/>
      <c r="X76" s="119"/>
      <c r="Y76" s="119"/>
      <c r="Z76" s="120"/>
      <c r="AA76" s="119"/>
      <c r="AB76" s="119"/>
      <c r="AC76" s="119"/>
      <c r="AD76" s="119"/>
      <c r="AE76" s="121"/>
      <c r="AF76" s="122" t="s">
        <v>6341</v>
      </c>
      <c r="AG76" s="121"/>
      <c r="AH76" s="122" t="s">
        <v>6342</v>
      </c>
      <c r="AI76" s="121"/>
      <c r="AJ76" s="122" t="s">
        <v>6341</v>
      </c>
      <c r="AK76" s="121"/>
      <c r="AL76" s="122" t="s">
        <v>6342</v>
      </c>
      <c r="AM76" s="119"/>
      <c r="AN76" s="121"/>
      <c r="AO76" s="122" t="s">
        <v>6341</v>
      </c>
      <c r="AP76" s="121"/>
      <c r="AQ76" s="122" t="s">
        <v>6342</v>
      </c>
      <c r="AR76" s="119"/>
      <c r="AS76" s="119"/>
      <c r="AT76" s="119"/>
      <c r="AU76" s="119"/>
      <c r="AV76" s="119"/>
      <c r="AW76" s="119"/>
      <c r="AX76" s="119"/>
      <c r="AY76" s="119"/>
      <c r="AZ76" s="119"/>
      <c r="BA76" s="119"/>
      <c r="BB76" s="119"/>
      <c r="BC76" s="120"/>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20"/>
      <c r="CB76" s="119"/>
      <c r="CC76" s="119"/>
      <c r="CD76" s="119"/>
      <c r="CE76" s="119"/>
      <c r="CF76" s="119"/>
      <c r="CG76" s="119"/>
      <c r="CH76" s="119"/>
      <c r="CI76" s="119"/>
      <c r="CJ76" s="119"/>
      <c r="CK76" s="120"/>
      <c r="CL76" s="119"/>
      <c r="CM76" s="119"/>
      <c r="CN76" s="119"/>
      <c r="CO76" s="119"/>
      <c r="CP76" s="119"/>
      <c r="CQ76" s="119"/>
      <c r="CR76" s="120"/>
      <c r="CS76" s="119"/>
      <c r="CT76" s="120"/>
      <c r="CU76" s="119"/>
      <c r="CV76" s="120"/>
      <c r="CW76" s="120"/>
      <c r="CX76" s="119"/>
      <c r="CY76" s="119"/>
      <c r="CZ76" s="119"/>
      <c r="DA76" s="120"/>
      <c r="DB76" s="119"/>
      <c r="DC76" s="119"/>
      <c r="DD76" s="119"/>
      <c r="DE76" s="119"/>
      <c r="DF76" s="120"/>
      <c r="DG76" s="119"/>
      <c r="DH76" s="119"/>
      <c r="DI76" s="119"/>
      <c r="DJ76" s="119"/>
      <c r="DK76" s="120"/>
      <c r="DL76" s="119"/>
      <c r="DM76" s="119"/>
      <c r="DN76" s="119"/>
      <c r="DO76" s="119"/>
      <c r="DP76" s="119"/>
      <c r="DQ76" s="119"/>
      <c r="DR76" s="119"/>
      <c r="DS76" s="119"/>
      <c r="DT76" s="119"/>
      <c r="DU76" s="119"/>
      <c r="DV76" s="119"/>
      <c r="DW76" s="119"/>
      <c r="DX76" s="120"/>
      <c r="DY76" s="119"/>
      <c r="DZ76" s="119"/>
      <c r="EA76" s="119"/>
      <c r="EB76" s="120"/>
      <c r="EC76" s="119"/>
      <c r="ED76" s="119"/>
      <c r="EE76" s="119"/>
      <c r="EF76" s="119"/>
      <c r="EG76" s="119"/>
      <c r="EH76" s="119"/>
      <c r="EI76" s="120"/>
    </row>
    <row r="77" spans="4:139" ht="24.9" customHeight="1">
      <c r="D77" s="93">
        <v>29</v>
      </c>
      <c r="E77" s="118"/>
      <c r="F77" s="119"/>
      <c r="G77" s="119"/>
      <c r="H77" s="119"/>
      <c r="I77" s="119"/>
      <c r="J77" s="119"/>
      <c r="K77" s="119"/>
      <c r="L77" s="119"/>
      <c r="M77" s="119"/>
      <c r="N77" s="119"/>
      <c r="O77" s="119"/>
      <c r="P77" s="119"/>
      <c r="Q77" s="119"/>
      <c r="R77" s="119"/>
      <c r="S77" s="119"/>
      <c r="T77" s="119"/>
      <c r="U77" s="119"/>
      <c r="V77" s="119"/>
      <c r="W77" s="119"/>
      <c r="X77" s="119"/>
      <c r="Y77" s="119"/>
      <c r="Z77" s="120"/>
      <c r="AA77" s="119"/>
      <c r="AB77" s="119"/>
      <c r="AC77" s="119"/>
      <c r="AD77" s="119"/>
      <c r="AE77" s="121"/>
      <c r="AF77" s="122" t="s">
        <v>6341</v>
      </c>
      <c r="AG77" s="121"/>
      <c r="AH77" s="122" t="s">
        <v>6342</v>
      </c>
      <c r="AI77" s="121"/>
      <c r="AJ77" s="122" t="s">
        <v>6341</v>
      </c>
      <c r="AK77" s="121"/>
      <c r="AL77" s="122" t="s">
        <v>6342</v>
      </c>
      <c r="AM77" s="119"/>
      <c r="AN77" s="121"/>
      <c r="AO77" s="122" t="s">
        <v>6341</v>
      </c>
      <c r="AP77" s="121"/>
      <c r="AQ77" s="122" t="s">
        <v>6342</v>
      </c>
      <c r="AR77" s="119"/>
      <c r="AS77" s="119"/>
      <c r="AT77" s="119"/>
      <c r="AU77" s="119"/>
      <c r="AV77" s="119"/>
      <c r="AW77" s="119"/>
      <c r="AX77" s="119"/>
      <c r="AY77" s="119"/>
      <c r="AZ77" s="119"/>
      <c r="BA77" s="119"/>
      <c r="BB77" s="119"/>
      <c r="BC77" s="120"/>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20"/>
      <c r="CB77" s="119"/>
      <c r="CC77" s="119"/>
      <c r="CD77" s="119"/>
      <c r="CE77" s="119"/>
      <c r="CF77" s="119"/>
      <c r="CG77" s="119"/>
      <c r="CH77" s="119"/>
      <c r="CI77" s="119"/>
      <c r="CJ77" s="119"/>
      <c r="CK77" s="120"/>
      <c r="CL77" s="119"/>
      <c r="CM77" s="119"/>
      <c r="CN77" s="119"/>
      <c r="CO77" s="119"/>
      <c r="CP77" s="119"/>
      <c r="CQ77" s="119"/>
      <c r="CR77" s="120"/>
      <c r="CS77" s="119"/>
      <c r="CT77" s="120"/>
      <c r="CU77" s="119"/>
      <c r="CV77" s="120"/>
      <c r="CW77" s="120"/>
      <c r="CX77" s="119"/>
      <c r="CY77" s="119"/>
      <c r="CZ77" s="119"/>
      <c r="DA77" s="120"/>
      <c r="DB77" s="119"/>
      <c r="DC77" s="119"/>
      <c r="DD77" s="119"/>
      <c r="DE77" s="119"/>
      <c r="DF77" s="120"/>
      <c r="DG77" s="119"/>
      <c r="DH77" s="119"/>
      <c r="DI77" s="119"/>
      <c r="DJ77" s="119"/>
      <c r="DK77" s="120"/>
      <c r="DL77" s="119"/>
      <c r="DM77" s="119"/>
      <c r="DN77" s="119"/>
      <c r="DO77" s="119"/>
      <c r="DP77" s="119"/>
      <c r="DQ77" s="119"/>
      <c r="DR77" s="119"/>
      <c r="DS77" s="119"/>
      <c r="DT77" s="119"/>
      <c r="DU77" s="119"/>
      <c r="DV77" s="119"/>
      <c r="DW77" s="119"/>
      <c r="DX77" s="120"/>
      <c r="DY77" s="119"/>
      <c r="DZ77" s="119"/>
      <c r="EA77" s="119"/>
      <c r="EB77" s="120"/>
      <c r="EC77" s="119"/>
      <c r="ED77" s="119"/>
      <c r="EE77" s="119"/>
      <c r="EF77" s="119"/>
      <c r="EG77" s="119"/>
      <c r="EH77" s="119"/>
      <c r="EI77" s="120"/>
    </row>
    <row r="78" spans="4:139" ht="24.9" customHeight="1">
      <c r="D78" s="94">
        <v>30</v>
      </c>
      <c r="E78" s="118"/>
      <c r="F78" s="119"/>
      <c r="G78" s="119"/>
      <c r="H78" s="119"/>
      <c r="I78" s="119"/>
      <c r="J78" s="119"/>
      <c r="K78" s="119"/>
      <c r="L78" s="119"/>
      <c r="M78" s="119"/>
      <c r="N78" s="119"/>
      <c r="O78" s="119"/>
      <c r="P78" s="119"/>
      <c r="Q78" s="119"/>
      <c r="R78" s="119"/>
      <c r="S78" s="119"/>
      <c r="T78" s="119"/>
      <c r="U78" s="119"/>
      <c r="V78" s="119"/>
      <c r="W78" s="119"/>
      <c r="X78" s="119"/>
      <c r="Y78" s="119"/>
      <c r="Z78" s="120"/>
      <c r="AA78" s="119"/>
      <c r="AB78" s="119"/>
      <c r="AC78" s="119"/>
      <c r="AD78" s="119"/>
      <c r="AE78" s="121"/>
      <c r="AF78" s="122" t="s">
        <v>6341</v>
      </c>
      <c r="AG78" s="121"/>
      <c r="AH78" s="122" t="s">
        <v>6342</v>
      </c>
      <c r="AI78" s="121"/>
      <c r="AJ78" s="122" t="s">
        <v>6341</v>
      </c>
      <c r="AK78" s="121"/>
      <c r="AL78" s="122" t="s">
        <v>6342</v>
      </c>
      <c r="AM78" s="119"/>
      <c r="AN78" s="121"/>
      <c r="AO78" s="122" t="s">
        <v>6341</v>
      </c>
      <c r="AP78" s="121"/>
      <c r="AQ78" s="122" t="s">
        <v>6342</v>
      </c>
      <c r="AR78" s="119"/>
      <c r="AS78" s="119"/>
      <c r="AT78" s="119"/>
      <c r="AU78" s="119"/>
      <c r="AV78" s="119"/>
      <c r="AW78" s="119"/>
      <c r="AX78" s="119"/>
      <c r="AY78" s="119"/>
      <c r="AZ78" s="119"/>
      <c r="BA78" s="119"/>
      <c r="BB78" s="119"/>
      <c r="BC78" s="120"/>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20"/>
      <c r="CB78" s="119"/>
      <c r="CC78" s="119"/>
      <c r="CD78" s="119"/>
      <c r="CE78" s="119"/>
      <c r="CF78" s="119"/>
      <c r="CG78" s="119"/>
      <c r="CH78" s="119"/>
      <c r="CI78" s="119"/>
      <c r="CJ78" s="119"/>
      <c r="CK78" s="120"/>
      <c r="CL78" s="119"/>
      <c r="CM78" s="119"/>
      <c r="CN78" s="119"/>
      <c r="CO78" s="119"/>
      <c r="CP78" s="119"/>
      <c r="CQ78" s="119"/>
      <c r="CR78" s="120"/>
      <c r="CS78" s="119"/>
      <c r="CT78" s="120"/>
      <c r="CU78" s="119"/>
      <c r="CV78" s="120"/>
      <c r="CW78" s="120"/>
      <c r="CX78" s="119"/>
      <c r="CY78" s="119"/>
      <c r="CZ78" s="119"/>
      <c r="DA78" s="120"/>
      <c r="DB78" s="119"/>
      <c r="DC78" s="119"/>
      <c r="DD78" s="119"/>
      <c r="DE78" s="119"/>
      <c r="DF78" s="120"/>
      <c r="DG78" s="119"/>
      <c r="DH78" s="119"/>
      <c r="DI78" s="119"/>
      <c r="DJ78" s="119"/>
      <c r="DK78" s="120"/>
      <c r="DL78" s="119"/>
      <c r="DM78" s="119"/>
      <c r="DN78" s="119"/>
      <c r="DO78" s="119"/>
      <c r="DP78" s="119"/>
      <c r="DQ78" s="119"/>
      <c r="DR78" s="119"/>
      <c r="DS78" s="119"/>
      <c r="DT78" s="119"/>
      <c r="DU78" s="119"/>
      <c r="DV78" s="119"/>
      <c r="DW78" s="119"/>
      <c r="DX78" s="120"/>
      <c r="DY78" s="119"/>
      <c r="DZ78" s="119"/>
      <c r="EA78" s="119"/>
      <c r="EB78" s="120"/>
      <c r="EC78" s="119"/>
      <c r="ED78" s="119"/>
      <c r="EE78" s="119"/>
      <c r="EF78" s="119"/>
      <c r="EG78" s="119"/>
      <c r="EH78" s="119"/>
      <c r="EI78" s="120"/>
    </row>
    <row r="79" spans="4:139" ht="24.9" customHeight="1">
      <c r="D79" s="93">
        <v>31</v>
      </c>
      <c r="E79" s="118"/>
      <c r="F79" s="119"/>
      <c r="G79" s="119"/>
      <c r="H79" s="119"/>
      <c r="I79" s="119"/>
      <c r="J79" s="119"/>
      <c r="K79" s="119"/>
      <c r="L79" s="119"/>
      <c r="M79" s="119"/>
      <c r="N79" s="119"/>
      <c r="O79" s="119"/>
      <c r="P79" s="119"/>
      <c r="Q79" s="119"/>
      <c r="R79" s="119"/>
      <c r="S79" s="119"/>
      <c r="T79" s="119"/>
      <c r="U79" s="119"/>
      <c r="V79" s="119"/>
      <c r="W79" s="119"/>
      <c r="X79" s="119"/>
      <c r="Y79" s="119"/>
      <c r="Z79" s="120"/>
      <c r="AA79" s="119"/>
      <c r="AB79" s="119"/>
      <c r="AC79" s="119"/>
      <c r="AD79" s="119"/>
      <c r="AE79" s="121"/>
      <c r="AF79" s="122" t="s">
        <v>6341</v>
      </c>
      <c r="AG79" s="121"/>
      <c r="AH79" s="122" t="s">
        <v>6342</v>
      </c>
      <c r="AI79" s="121"/>
      <c r="AJ79" s="122" t="s">
        <v>6341</v>
      </c>
      <c r="AK79" s="121"/>
      <c r="AL79" s="122" t="s">
        <v>6342</v>
      </c>
      <c r="AM79" s="119"/>
      <c r="AN79" s="121"/>
      <c r="AO79" s="122" t="s">
        <v>6341</v>
      </c>
      <c r="AP79" s="121"/>
      <c r="AQ79" s="122" t="s">
        <v>6342</v>
      </c>
      <c r="AR79" s="119"/>
      <c r="AS79" s="119"/>
      <c r="AT79" s="119"/>
      <c r="AU79" s="119"/>
      <c r="AV79" s="119"/>
      <c r="AW79" s="119"/>
      <c r="AX79" s="119"/>
      <c r="AY79" s="119"/>
      <c r="AZ79" s="119"/>
      <c r="BA79" s="119"/>
      <c r="BB79" s="119"/>
      <c r="BC79" s="120"/>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20"/>
      <c r="CB79" s="119"/>
      <c r="CC79" s="119"/>
      <c r="CD79" s="119"/>
      <c r="CE79" s="119"/>
      <c r="CF79" s="119"/>
      <c r="CG79" s="119"/>
      <c r="CH79" s="119"/>
      <c r="CI79" s="119"/>
      <c r="CJ79" s="119"/>
      <c r="CK79" s="120"/>
      <c r="CL79" s="119"/>
      <c r="CM79" s="119"/>
      <c r="CN79" s="119"/>
      <c r="CO79" s="119"/>
      <c r="CP79" s="119"/>
      <c r="CQ79" s="119"/>
      <c r="CR79" s="120"/>
      <c r="CS79" s="119"/>
      <c r="CT79" s="120"/>
      <c r="CU79" s="119"/>
      <c r="CV79" s="120"/>
      <c r="CW79" s="120"/>
      <c r="CX79" s="119"/>
      <c r="CY79" s="119"/>
      <c r="CZ79" s="119"/>
      <c r="DA79" s="120"/>
      <c r="DB79" s="119"/>
      <c r="DC79" s="119"/>
      <c r="DD79" s="119"/>
      <c r="DE79" s="119"/>
      <c r="DF79" s="120"/>
      <c r="DG79" s="119"/>
      <c r="DH79" s="119"/>
      <c r="DI79" s="119"/>
      <c r="DJ79" s="119"/>
      <c r="DK79" s="120"/>
      <c r="DL79" s="119"/>
      <c r="DM79" s="119"/>
      <c r="DN79" s="119"/>
      <c r="DO79" s="119"/>
      <c r="DP79" s="119"/>
      <c r="DQ79" s="119"/>
      <c r="DR79" s="119"/>
      <c r="DS79" s="119"/>
      <c r="DT79" s="119"/>
      <c r="DU79" s="119"/>
      <c r="DV79" s="119"/>
      <c r="DW79" s="119"/>
      <c r="DX79" s="120"/>
      <c r="DY79" s="119"/>
      <c r="DZ79" s="119"/>
      <c r="EA79" s="119"/>
      <c r="EB79" s="120"/>
      <c r="EC79" s="119"/>
      <c r="ED79" s="119"/>
      <c r="EE79" s="119"/>
      <c r="EF79" s="119"/>
      <c r="EG79" s="119"/>
      <c r="EH79" s="119"/>
      <c r="EI79" s="120"/>
    </row>
    <row r="80" spans="4:139" ht="24.9" customHeight="1">
      <c r="D80" s="94">
        <v>32</v>
      </c>
      <c r="E80" s="118"/>
      <c r="F80" s="119"/>
      <c r="G80" s="119"/>
      <c r="H80" s="119"/>
      <c r="I80" s="119"/>
      <c r="J80" s="119"/>
      <c r="K80" s="119"/>
      <c r="L80" s="119"/>
      <c r="M80" s="119"/>
      <c r="N80" s="119"/>
      <c r="O80" s="119"/>
      <c r="P80" s="119"/>
      <c r="Q80" s="119"/>
      <c r="R80" s="119"/>
      <c r="S80" s="119"/>
      <c r="T80" s="119"/>
      <c r="U80" s="119"/>
      <c r="V80" s="119"/>
      <c r="W80" s="119"/>
      <c r="X80" s="119"/>
      <c r="Y80" s="119"/>
      <c r="Z80" s="120"/>
      <c r="AA80" s="119"/>
      <c r="AB80" s="119"/>
      <c r="AC80" s="119"/>
      <c r="AD80" s="119"/>
      <c r="AE80" s="121"/>
      <c r="AF80" s="122" t="s">
        <v>6341</v>
      </c>
      <c r="AG80" s="121"/>
      <c r="AH80" s="122" t="s">
        <v>6342</v>
      </c>
      <c r="AI80" s="121"/>
      <c r="AJ80" s="122" t="s">
        <v>6341</v>
      </c>
      <c r="AK80" s="121"/>
      <c r="AL80" s="122" t="s">
        <v>6342</v>
      </c>
      <c r="AM80" s="119"/>
      <c r="AN80" s="121"/>
      <c r="AO80" s="122" t="s">
        <v>6341</v>
      </c>
      <c r="AP80" s="121"/>
      <c r="AQ80" s="122" t="s">
        <v>6342</v>
      </c>
      <c r="AR80" s="119"/>
      <c r="AS80" s="119"/>
      <c r="AT80" s="119"/>
      <c r="AU80" s="119"/>
      <c r="AV80" s="119"/>
      <c r="AW80" s="119"/>
      <c r="AX80" s="119"/>
      <c r="AY80" s="119"/>
      <c r="AZ80" s="119"/>
      <c r="BA80" s="119"/>
      <c r="BB80" s="119"/>
      <c r="BC80" s="120"/>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20"/>
      <c r="CB80" s="119"/>
      <c r="CC80" s="119"/>
      <c r="CD80" s="119"/>
      <c r="CE80" s="119"/>
      <c r="CF80" s="119"/>
      <c r="CG80" s="119"/>
      <c r="CH80" s="119"/>
      <c r="CI80" s="119"/>
      <c r="CJ80" s="119"/>
      <c r="CK80" s="120"/>
      <c r="CL80" s="119"/>
      <c r="CM80" s="119"/>
      <c r="CN80" s="119"/>
      <c r="CO80" s="119"/>
      <c r="CP80" s="119"/>
      <c r="CQ80" s="119"/>
      <c r="CR80" s="120"/>
      <c r="CS80" s="119"/>
      <c r="CT80" s="120"/>
      <c r="CU80" s="119"/>
      <c r="CV80" s="120"/>
      <c r="CW80" s="120"/>
      <c r="CX80" s="119"/>
      <c r="CY80" s="119"/>
      <c r="CZ80" s="119"/>
      <c r="DA80" s="120"/>
      <c r="DB80" s="119"/>
      <c r="DC80" s="119"/>
      <c r="DD80" s="119"/>
      <c r="DE80" s="119"/>
      <c r="DF80" s="120"/>
      <c r="DG80" s="119"/>
      <c r="DH80" s="119"/>
      <c r="DI80" s="119"/>
      <c r="DJ80" s="119"/>
      <c r="DK80" s="120"/>
      <c r="DL80" s="119"/>
      <c r="DM80" s="119"/>
      <c r="DN80" s="119"/>
      <c r="DO80" s="119"/>
      <c r="DP80" s="119"/>
      <c r="DQ80" s="119"/>
      <c r="DR80" s="119"/>
      <c r="DS80" s="119"/>
      <c r="DT80" s="119"/>
      <c r="DU80" s="119"/>
      <c r="DV80" s="119"/>
      <c r="DW80" s="119"/>
      <c r="DX80" s="120"/>
      <c r="DY80" s="119"/>
      <c r="DZ80" s="119"/>
      <c r="EA80" s="119"/>
      <c r="EB80" s="120"/>
      <c r="EC80" s="119"/>
      <c r="ED80" s="119"/>
      <c r="EE80" s="119"/>
      <c r="EF80" s="119"/>
      <c r="EG80" s="119"/>
      <c r="EH80" s="119"/>
      <c r="EI80" s="120"/>
    </row>
    <row r="81" spans="4:139" ht="24.9" customHeight="1">
      <c r="D81" s="93">
        <v>33</v>
      </c>
      <c r="E81" s="118"/>
      <c r="F81" s="119"/>
      <c r="G81" s="119"/>
      <c r="H81" s="119"/>
      <c r="I81" s="119"/>
      <c r="J81" s="119"/>
      <c r="K81" s="119"/>
      <c r="L81" s="119"/>
      <c r="M81" s="119"/>
      <c r="N81" s="119"/>
      <c r="O81" s="119"/>
      <c r="P81" s="119"/>
      <c r="Q81" s="119"/>
      <c r="R81" s="119"/>
      <c r="S81" s="119"/>
      <c r="T81" s="119"/>
      <c r="U81" s="119"/>
      <c r="V81" s="119"/>
      <c r="W81" s="119"/>
      <c r="X81" s="119"/>
      <c r="Y81" s="119"/>
      <c r="Z81" s="120"/>
      <c r="AA81" s="119"/>
      <c r="AB81" s="119"/>
      <c r="AC81" s="119"/>
      <c r="AD81" s="119"/>
      <c r="AE81" s="121"/>
      <c r="AF81" s="122" t="s">
        <v>6341</v>
      </c>
      <c r="AG81" s="121"/>
      <c r="AH81" s="122" t="s">
        <v>6342</v>
      </c>
      <c r="AI81" s="121"/>
      <c r="AJ81" s="122" t="s">
        <v>6341</v>
      </c>
      <c r="AK81" s="121"/>
      <c r="AL81" s="122" t="s">
        <v>6342</v>
      </c>
      <c r="AM81" s="119"/>
      <c r="AN81" s="121"/>
      <c r="AO81" s="122" t="s">
        <v>6341</v>
      </c>
      <c r="AP81" s="121"/>
      <c r="AQ81" s="122" t="s">
        <v>6342</v>
      </c>
      <c r="AR81" s="119"/>
      <c r="AS81" s="119"/>
      <c r="AT81" s="119"/>
      <c r="AU81" s="119"/>
      <c r="AV81" s="119"/>
      <c r="AW81" s="119"/>
      <c r="AX81" s="119"/>
      <c r="AY81" s="119"/>
      <c r="AZ81" s="119"/>
      <c r="BA81" s="119"/>
      <c r="BB81" s="119"/>
      <c r="BC81" s="120"/>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20"/>
      <c r="CB81" s="119"/>
      <c r="CC81" s="119"/>
      <c r="CD81" s="119"/>
      <c r="CE81" s="119"/>
      <c r="CF81" s="119"/>
      <c r="CG81" s="119"/>
      <c r="CH81" s="119"/>
      <c r="CI81" s="119"/>
      <c r="CJ81" s="119"/>
      <c r="CK81" s="120"/>
      <c r="CL81" s="119"/>
      <c r="CM81" s="119"/>
      <c r="CN81" s="119"/>
      <c r="CO81" s="119"/>
      <c r="CP81" s="119"/>
      <c r="CQ81" s="119"/>
      <c r="CR81" s="120"/>
      <c r="CS81" s="119"/>
      <c r="CT81" s="120"/>
      <c r="CU81" s="119"/>
      <c r="CV81" s="120"/>
      <c r="CW81" s="120"/>
      <c r="CX81" s="119"/>
      <c r="CY81" s="119"/>
      <c r="CZ81" s="119"/>
      <c r="DA81" s="120"/>
      <c r="DB81" s="119"/>
      <c r="DC81" s="119"/>
      <c r="DD81" s="119"/>
      <c r="DE81" s="119"/>
      <c r="DF81" s="120"/>
      <c r="DG81" s="119"/>
      <c r="DH81" s="119"/>
      <c r="DI81" s="119"/>
      <c r="DJ81" s="119"/>
      <c r="DK81" s="120"/>
      <c r="DL81" s="119"/>
      <c r="DM81" s="119"/>
      <c r="DN81" s="119"/>
      <c r="DO81" s="119"/>
      <c r="DP81" s="119"/>
      <c r="DQ81" s="119"/>
      <c r="DR81" s="119"/>
      <c r="DS81" s="119"/>
      <c r="DT81" s="119"/>
      <c r="DU81" s="119"/>
      <c r="DV81" s="119"/>
      <c r="DW81" s="119"/>
      <c r="DX81" s="120"/>
      <c r="DY81" s="119"/>
      <c r="DZ81" s="119"/>
      <c r="EA81" s="119"/>
      <c r="EB81" s="120"/>
      <c r="EC81" s="119"/>
      <c r="ED81" s="119"/>
      <c r="EE81" s="119"/>
      <c r="EF81" s="119"/>
      <c r="EG81" s="119"/>
      <c r="EH81" s="119"/>
      <c r="EI81" s="120"/>
    </row>
    <row r="82" spans="4:139" ht="24.9" customHeight="1">
      <c r="D82" s="94">
        <v>34</v>
      </c>
      <c r="E82" s="118"/>
      <c r="F82" s="119"/>
      <c r="G82" s="119"/>
      <c r="H82" s="119"/>
      <c r="I82" s="119"/>
      <c r="J82" s="119"/>
      <c r="K82" s="119"/>
      <c r="L82" s="119"/>
      <c r="M82" s="119"/>
      <c r="N82" s="119"/>
      <c r="O82" s="119"/>
      <c r="P82" s="119"/>
      <c r="Q82" s="119"/>
      <c r="R82" s="119"/>
      <c r="S82" s="119"/>
      <c r="T82" s="119"/>
      <c r="U82" s="119"/>
      <c r="V82" s="119"/>
      <c r="W82" s="119"/>
      <c r="X82" s="119"/>
      <c r="Y82" s="119"/>
      <c r="Z82" s="120"/>
      <c r="AA82" s="119"/>
      <c r="AB82" s="119"/>
      <c r="AC82" s="119"/>
      <c r="AD82" s="119"/>
      <c r="AE82" s="121"/>
      <c r="AF82" s="122" t="s">
        <v>6341</v>
      </c>
      <c r="AG82" s="121"/>
      <c r="AH82" s="122" t="s">
        <v>6342</v>
      </c>
      <c r="AI82" s="121"/>
      <c r="AJ82" s="122" t="s">
        <v>6341</v>
      </c>
      <c r="AK82" s="121"/>
      <c r="AL82" s="122" t="s">
        <v>6342</v>
      </c>
      <c r="AM82" s="119"/>
      <c r="AN82" s="121"/>
      <c r="AO82" s="122" t="s">
        <v>6341</v>
      </c>
      <c r="AP82" s="121"/>
      <c r="AQ82" s="122" t="s">
        <v>6342</v>
      </c>
      <c r="AR82" s="119"/>
      <c r="AS82" s="119"/>
      <c r="AT82" s="119"/>
      <c r="AU82" s="119"/>
      <c r="AV82" s="119"/>
      <c r="AW82" s="119"/>
      <c r="AX82" s="119"/>
      <c r="AY82" s="119"/>
      <c r="AZ82" s="119"/>
      <c r="BA82" s="119"/>
      <c r="BB82" s="119"/>
      <c r="BC82" s="120"/>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20"/>
      <c r="CB82" s="119"/>
      <c r="CC82" s="119"/>
      <c r="CD82" s="119"/>
      <c r="CE82" s="119"/>
      <c r="CF82" s="119"/>
      <c r="CG82" s="119"/>
      <c r="CH82" s="119"/>
      <c r="CI82" s="119"/>
      <c r="CJ82" s="119"/>
      <c r="CK82" s="120"/>
      <c r="CL82" s="119"/>
      <c r="CM82" s="119"/>
      <c r="CN82" s="119"/>
      <c r="CO82" s="119"/>
      <c r="CP82" s="119"/>
      <c r="CQ82" s="119"/>
      <c r="CR82" s="120"/>
      <c r="CS82" s="119"/>
      <c r="CT82" s="120"/>
      <c r="CU82" s="119"/>
      <c r="CV82" s="120"/>
      <c r="CW82" s="120"/>
      <c r="CX82" s="119"/>
      <c r="CY82" s="119"/>
      <c r="CZ82" s="119"/>
      <c r="DA82" s="120"/>
      <c r="DB82" s="119"/>
      <c r="DC82" s="119"/>
      <c r="DD82" s="119"/>
      <c r="DE82" s="119"/>
      <c r="DF82" s="120"/>
      <c r="DG82" s="119"/>
      <c r="DH82" s="119"/>
      <c r="DI82" s="119"/>
      <c r="DJ82" s="119"/>
      <c r="DK82" s="120"/>
      <c r="DL82" s="119"/>
      <c r="DM82" s="119"/>
      <c r="DN82" s="119"/>
      <c r="DO82" s="119"/>
      <c r="DP82" s="119"/>
      <c r="DQ82" s="119"/>
      <c r="DR82" s="119"/>
      <c r="DS82" s="119"/>
      <c r="DT82" s="119"/>
      <c r="DU82" s="119"/>
      <c r="DV82" s="119"/>
      <c r="DW82" s="119"/>
      <c r="DX82" s="120"/>
      <c r="DY82" s="119"/>
      <c r="DZ82" s="119"/>
      <c r="EA82" s="119"/>
      <c r="EB82" s="120"/>
      <c r="EC82" s="119"/>
      <c r="ED82" s="119"/>
      <c r="EE82" s="119"/>
      <c r="EF82" s="119"/>
      <c r="EG82" s="119"/>
      <c r="EH82" s="119"/>
      <c r="EI82" s="120"/>
    </row>
    <row r="83" spans="4:139" ht="24.9" customHeight="1">
      <c r="D83" s="93">
        <v>35</v>
      </c>
      <c r="E83" s="118"/>
      <c r="F83" s="119"/>
      <c r="G83" s="119"/>
      <c r="H83" s="119"/>
      <c r="I83" s="119"/>
      <c r="J83" s="119"/>
      <c r="K83" s="119"/>
      <c r="L83" s="119"/>
      <c r="M83" s="119"/>
      <c r="N83" s="119"/>
      <c r="O83" s="119"/>
      <c r="P83" s="119"/>
      <c r="Q83" s="119"/>
      <c r="R83" s="119"/>
      <c r="S83" s="119"/>
      <c r="T83" s="119"/>
      <c r="U83" s="119"/>
      <c r="V83" s="119"/>
      <c r="W83" s="119"/>
      <c r="X83" s="119"/>
      <c r="Y83" s="119"/>
      <c r="Z83" s="120"/>
      <c r="AA83" s="119"/>
      <c r="AB83" s="119"/>
      <c r="AC83" s="119"/>
      <c r="AD83" s="119"/>
      <c r="AE83" s="121"/>
      <c r="AF83" s="122" t="s">
        <v>6341</v>
      </c>
      <c r="AG83" s="121"/>
      <c r="AH83" s="122" t="s">
        <v>6342</v>
      </c>
      <c r="AI83" s="121"/>
      <c r="AJ83" s="122" t="s">
        <v>6341</v>
      </c>
      <c r="AK83" s="121"/>
      <c r="AL83" s="122" t="s">
        <v>6342</v>
      </c>
      <c r="AM83" s="119"/>
      <c r="AN83" s="121"/>
      <c r="AO83" s="122" t="s">
        <v>6341</v>
      </c>
      <c r="AP83" s="121"/>
      <c r="AQ83" s="122" t="s">
        <v>6342</v>
      </c>
      <c r="AR83" s="119"/>
      <c r="AS83" s="119"/>
      <c r="AT83" s="119"/>
      <c r="AU83" s="119"/>
      <c r="AV83" s="119"/>
      <c r="AW83" s="119"/>
      <c r="AX83" s="119"/>
      <c r="AY83" s="119"/>
      <c r="AZ83" s="119"/>
      <c r="BA83" s="119"/>
      <c r="BB83" s="119"/>
      <c r="BC83" s="120"/>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20"/>
      <c r="CB83" s="119"/>
      <c r="CC83" s="119"/>
      <c r="CD83" s="119"/>
      <c r="CE83" s="119"/>
      <c r="CF83" s="119"/>
      <c r="CG83" s="119"/>
      <c r="CH83" s="119"/>
      <c r="CI83" s="119"/>
      <c r="CJ83" s="119"/>
      <c r="CK83" s="120"/>
      <c r="CL83" s="119"/>
      <c r="CM83" s="119"/>
      <c r="CN83" s="119"/>
      <c r="CO83" s="119"/>
      <c r="CP83" s="119"/>
      <c r="CQ83" s="119"/>
      <c r="CR83" s="120"/>
      <c r="CS83" s="119"/>
      <c r="CT83" s="120"/>
      <c r="CU83" s="119"/>
      <c r="CV83" s="120"/>
      <c r="CW83" s="120"/>
      <c r="CX83" s="119"/>
      <c r="CY83" s="119"/>
      <c r="CZ83" s="119"/>
      <c r="DA83" s="120"/>
      <c r="DB83" s="119"/>
      <c r="DC83" s="119"/>
      <c r="DD83" s="119"/>
      <c r="DE83" s="119"/>
      <c r="DF83" s="120"/>
      <c r="DG83" s="119"/>
      <c r="DH83" s="119"/>
      <c r="DI83" s="119"/>
      <c r="DJ83" s="119"/>
      <c r="DK83" s="120"/>
      <c r="DL83" s="119"/>
      <c r="DM83" s="119"/>
      <c r="DN83" s="119"/>
      <c r="DO83" s="119"/>
      <c r="DP83" s="119"/>
      <c r="DQ83" s="119"/>
      <c r="DR83" s="119"/>
      <c r="DS83" s="119"/>
      <c r="DT83" s="119"/>
      <c r="DU83" s="119"/>
      <c r="DV83" s="119"/>
      <c r="DW83" s="119"/>
      <c r="DX83" s="120"/>
      <c r="DY83" s="119"/>
      <c r="DZ83" s="119"/>
      <c r="EA83" s="119"/>
      <c r="EB83" s="120"/>
      <c r="EC83" s="119"/>
      <c r="ED83" s="119"/>
      <c r="EE83" s="119"/>
      <c r="EF83" s="119"/>
      <c r="EG83" s="119"/>
      <c r="EH83" s="119"/>
      <c r="EI83" s="120"/>
    </row>
    <row r="84" spans="4:139" ht="24.9" customHeight="1">
      <c r="D84" s="94">
        <v>36</v>
      </c>
      <c r="E84" s="118"/>
      <c r="F84" s="119"/>
      <c r="G84" s="119"/>
      <c r="H84" s="119"/>
      <c r="I84" s="119"/>
      <c r="J84" s="119"/>
      <c r="K84" s="119"/>
      <c r="L84" s="119"/>
      <c r="M84" s="119"/>
      <c r="N84" s="119"/>
      <c r="O84" s="119"/>
      <c r="P84" s="119"/>
      <c r="Q84" s="119"/>
      <c r="R84" s="119"/>
      <c r="S84" s="119"/>
      <c r="T84" s="119"/>
      <c r="U84" s="119"/>
      <c r="V84" s="119"/>
      <c r="W84" s="119"/>
      <c r="X84" s="119"/>
      <c r="Y84" s="119"/>
      <c r="Z84" s="120"/>
      <c r="AA84" s="119"/>
      <c r="AB84" s="119"/>
      <c r="AC84" s="119"/>
      <c r="AD84" s="119"/>
      <c r="AE84" s="121"/>
      <c r="AF84" s="122" t="s">
        <v>6341</v>
      </c>
      <c r="AG84" s="121"/>
      <c r="AH84" s="122" t="s">
        <v>6342</v>
      </c>
      <c r="AI84" s="121"/>
      <c r="AJ84" s="122" t="s">
        <v>6341</v>
      </c>
      <c r="AK84" s="121"/>
      <c r="AL84" s="122" t="s">
        <v>6342</v>
      </c>
      <c r="AM84" s="119"/>
      <c r="AN84" s="121"/>
      <c r="AO84" s="122" t="s">
        <v>6341</v>
      </c>
      <c r="AP84" s="121"/>
      <c r="AQ84" s="122" t="s">
        <v>6342</v>
      </c>
      <c r="AR84" s="119"/>
      <c r="AS84" s="119"/>
      <c r="AT84" s="119"/>
      <c r="AU84" s="119"/>
      <c r="AV84" s="119"/>
      <c r="AW84" s="119"/>
      <c r="AX84" s="119"/>
      <c r="AY84" s="119"/>
      <c r="AZ84" s="119"/>
      <c r="BA84" s="119"/>
      <c r="BB84" s="119"/>
      <c r="BC84" s="120"/>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20"/>
      <c r="CB84" s="119"/>
      <c r="CC84" s="119"/>
      <c r="CD84" s="119"/>
      <c r="CE84" s="119"/>
      <c r="CF84" s="119"/>
      <c r="CG84" s="119"/>
      <c r="CH84" s="119"/>
      <c r="CI84" s="119"/>
      <c r="CJ84" s="119"/>
      <c r="CK84" s="120"/>
      <c r="CL84" s="119"/>
      <c r="CM84" s="119"/>
      <c r="CN84" s="119"/>
      <c r="CO84" s="119"/>
      <c r="CP84" s="119"/>
      <c r="CQ84" s="119"/>
      <c r="CR84" s="120"/>
      <c r="CS84" s="119"/>
      <c r="CT84" s="120"/>
      <c r="CU84" s="119"/>
      <c r="CV84" s="120"/>
      <c r="CW84" s="120"/>
      <c r="CX84" s="119"/>
      <c r="CY84" s="119"/>
      <c r="CZ84" s="119"/>
      <c r="DA84" s="120"/>
      <c r="DB84" s="119"/>
      <c r="DC84" s="119"/>
      <c r="DD84" s="119"/>
      <c r="DE84" s="119"/>
      <c r="DF84" s="120"/>
      <c r="DG84" s="119"/>
      <c r="DH84" s="119"/>
      <c r="DI84" s="119"/>
      <c r="DJ84" s="119"/>
      <c r="DK84" s="120"/>
      <c r="DL84" s="119"/>
      <c r="DM84" s="119"/>
      <c r="DN84" s="119"/>
      <c r="DO84" s="119"/>
      <c r="DP84" s="119"/>
      <c r="DQ84" s="119"/>
      <c r="DR84" s="119"/>
      <c r="DS84" s="119"/>
      <c r="DT84" s="119"/>
      <c r="DU84" s="119"/>
      <c r="DV84" s="119"/>
      <c r="DW84" s="119"/>
      <c r="DX84" s="120"/>
      <c r="DY84" s="119"/>
      <c r="DZ84" s="119"/>
      <c r="EA84" s="119"/>
      <c r="EB84" s="120"/>
      <c r="EC84" s="119"/>
      <c r="ED84" s="119"/>
      <c r="EE84" s="119"/>
      <c r="EF84" s="119"/>
      <c r="EG84" s="119"/>
      <c r="EH84" s="119"/>
      <c r="EI84" s="120"/>
    </row>
    <row r="85" spans="4:139" ht="24.9" customHeight="1">
      <c r="D85" s="93">
        <v>37</v>
      </c>
      <c r="E85" s="118"/>
      <c r="F85" s="119"/>
      <c r="G85" s="119"/>
      <c r="H85" s="119"/>
      <c r="I85" s="119"/>
      <c r="J85" s="119"/>
      <c r="K85" s="119"/>
      <c r="L85" s="119"/>
      <c r="M85" s="119"/>
      <c r="N85" s="119"/>
      <c r="O85" s="119"/>
      <c r="P85" s="119"/>
      <c r="Q85" s="119"/>
      <c r="R85" s="119"/>
      <c r="S85" s="119"/>
      <c r="T85" s="119"/>
      <c r="U85" s="119"/>
      <c r="V85" s="119"/>
      <c r="W85" s="119"/>
      <c r="X85" s="119"/>
      <c r="Y85" s="119"/>
      <c r="Z85" s="120"/>
      <c r="AA85" s="119"/>
      <c r="AB85" s="119"/>
      <c r="AC85" s="119"/>
      <c r="AD85" s="119"/>
      <c r="AE85" s="121"/>
      <c r="AF85" s="122" t="s">
        <v>6341</v>
      </c>
      <c r="AG85" s="121"/>
      <c r="AH85" s="122" t="s">
        <v>6342</v>
      </c>
      <c r="AI85" s="121"/>
      <c r="AJ85" s="122" t="s">
        <v>6341</v>
      </c>
      <c r="AK85" s="121"/>
      <c r="AL85" s="122" t="s">
        <v>6342</v>
      </c>
      <c r="AM85" s="119"/>
      <c r="AN85" s="121"/>
      <c r="AO85" s="122" t="s">
        <v>6341</v>
      </c>
      <c r="AP85" s="121"/>
      <c r="AQ85" s="122" t="s">
        <v>6342</v>
      </c>
      <c r="AR85" s="119"/>
      <c r="AS85" s="119"/>
      <c r="AT85" s="119"/>
      <c r="AU85" s="119"/>
      <c r="AV85" s="119"/>
      <c r="AW85" s="119"/>
      <c r="AX85" s="119"/>
      <c r="AY85" s="119"/>
      <c r="AZ85" s="119"/>
      <c r="BA85" s="119"/>
      <c r="BB85" s="119"/>
      <c r="BC85" s="120"/>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20"/>
      <c r="CB85" s="119"/>
      <c r="CC85" s="119"/>
      <c r="CD85" s="119"/>
      <c r="CE85" s="119"/>
      <c r="CF85" s="119"/>
      <c r="CG85" s="119"/>
      <c r="CH85" s="119"/>
      <c r="CI85" s="119"/>
      <c r="CJ85" s="119"/>
      <c r="CK85" s="120"/>
      <c r="CL85" s="119"/>
      <c r="CM85" s="119"/>
      <c r="CN85" s="119"/>
      <c r="CO85" s="119"/>
      <c r="CP85" s="119"/>
      <c r="CQ85" s="119"/>
      <c r="CR85" s="120"/>
      <c r="CS85" s="119"/>
      <c r="CT85" s="120"/>
      <c r="CU85" s="119"/>
      <c r="CV85" s="120"/>
      <c r="CW85" s="120"/>
      <c r="CX85" s="119"/>
      <c r="CY85" s="119"/>
      <c r="CZ85" s="119"/>
      <c r="DA85" s="120"/>
      <c r="DB85" s="119"/>
      <c r="DC85" s="119"/>
      <c r="DD85" s="119"/>
      <c r="DE85" s="119"/>
      <c r="DF85" s="120"/>
      <c r="DG85" s="119"/>
      <c r="DH85" s="119"/>
      <c r="DI85" s="119"/>
      <c r="DJ85" s="119"/>
      <c r="DK85" s="120"/>
      <c r="DL85" s="119"/>
      <c r="DM85" s="119"/>
      <c r="DN85" s="119"/>
      <c r="DO85" s="119"/>
      <c r="DP85" s="119"/>
      <c r="DQ85" s="119"/>
      <c r="DR85" s="119"/>
      <c r="DS85" s="119"/>
      <c r="DT85" s="119"/>
      <c r="DU85" s="119"/>
      <c r="DV85" s="119"/>
      <c r="DW85" s="119"/>
      <c r="DX85" s="120"/>
      <c r="DY85" s="119"/>
      <c r="DZ85" s="119"/>
      <c r="EA85" s="119"/>
      <c r="EB85" s="120"/>
      <c r="EC85" s="119"/>
      <c r="ED85" s="119"/>
      <c r="EE85" s="119"/>
      <c r="EF85" s="119"/>
      <c r="EG85" s="119"/>
      <c r="EH85" s="119"/>
      <c r="EI85" s="120"/>
    </row>
    <row r="86" spans="4:139" ht="24.9" customHeight="1">
      <c r="D86" s="94">
        <v>38</v>
      </c>
      <c r="E86" s="118"/>
      <c r="F86" s="119"/>
      <c r="G86" s="119"/>
      <c r="H86" s="119"/>
      <c r="I86" s="119"/>
      <c r="J86" s="119"/>
      <c r="K86" s="119"/>
      <c r="L86" s="119"/>
      <c r="M86" s="119"/>
      <c r="N86" s="119"/>
      <c r="O86" s="119"/>
      <c r="P86" s="119"/>
      <c r="Q86" s="119"/>
      <c r="R86" s="119"/>
      <c r="S86" s="119"/>
      <c r="T86" s="119"/>
      <c r="U86" s="119"/>
      <c r="V86" s="119"/>
      <c r="W86" s="119"/>
      <c r="X86" s="119"/>
      <c r="Y86" s="119"/>
      <c r="Z86" s="120"/>
      <c r="AA86" s="119"/>
      <c r="AB86" s="119"/>
      <c r="AC86" s="119"/>
      <c r="AD86" s="119"/>
      <c r="AE86" s="121"/>
      <c r="AF86" s="122" t="s">
        <v>6341</v>
      </c>
      <c r="AG86" s="121"/>
      <c r="AH86" s="122" t="s">
        <v>6342</v>
      </c>
      <c r="AI86" s="121"/>
      <c r="AJ86" s="122" t="s">
        <v>6341</v>
      </c>
      <c r="AK86" s="121"/>
      <c r="AL86" s="122" t="s">
        <v>6342</v>
      </c>
      <c r="AM86" s="119"/>
      <c r="AN86" s="121"/>
      <c r="AO86" s="122" t="s">
        <v>6341</v>
      </c>
      <c r="AP86" s="121"/>
      <c r="AQ86" s="122" t="s">
        <v>6342</v>
      </c>
      <c r="AR86" s="119"/>
      <c r="AS86" s="119"/>
      <c r="AT86" s="119"/>
      <c r="AU86" s="119"/>
      <c r="AV86" s="119"/>
      <c r="AW86" s="119"/>
      <c r="AX86" s="119"/>
      <c r="AY86" s="119"/>
      <c r="AZ86" s="119"/>
      <c r="BA86" s="119"/>
      <c r="BB86" s="119"/>
      <c r="BC86" s="120"/>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20"/>
      <c r="CB86" s="119"/>
      <c r="CC86" s="119"/>
      <c r="CD86" s="119"/>
      <c r="CE86" s="119"/>
      <c r="CF86" s="119"/>
      <c r="CG86" s="119"/>
      <c r="CH86" s="119"/>
      <c r="CI86" s="119"/>
      <c r="CJ86" s="119"/>
      <c r="CK86" s="120"/>
      <c r="CL86" s="119"/>
      <c r="CM86" s="119"/>
      <c r="CN86" s="119"/>
      <c r="CO86" s="119"/>
      <c r="CP86" s="119"/>
      <c r="CQ86" s="119"/>
      <c r="CR86" s="120"/>
      <c r="CS86" s="119"/>
      <c r="CT86" s="120"/>
      <c r="CU86" s="119"/>
      <c r="CV86" s="120"/>
      <c r="CW86" s="120"/>
      <c r="CX86" s="119"/>
      <c r="CY86" s="119"/>
      <c r="CZ86" s="119"/>
      <c r="DA86" s="120"/>
      <c r="DB86" s="119"/>
      <c r="DC86" s="119"/>
      <c r="DD86" s="119"/>
      <c r="DE86" s="119"/>
      <c r="DF86" s="120"/>
      <c r="DG86" s="119"/>
      <c r="DH86" s="119"/>
      <c r="DI86" s="119"/>
      <c r="DJ86" s="119"/>
      <c r="DK86" s="120"/>
      <c r="DL86" s="119"/>
      <c r="DM86" s="119"/>
      <c r="DN86" s="119"/>
      <c r="DO86" s="119"/>
      <c r="DP86" s="119"/>
      <c r="DQ86" s="119"/>
      <c r="DR86" s="119"/>
      <c r="DS86" s="119"/>
      <c r="DT86" s="119"/>
      <c r="DU86" s="119"/>
      <c r="DV86" s="119"/>
      <c r="DW86" s="119"/>
      <c r="DX86" s="120"/>
      <c r="DY86" s="119"/>
      <c r="DZ86" s="119"/>
      <c r="EA86" s="119"/>
      <c r="EB86" s="120"/>
      <c r="EC86" s="119"/>
      <c r="ED86" s="119"/>
      <c r="EE86" s="119"/>
      <c r="EF86" s="119"/>
      <c r="EG86" s="119"/>
      <c r="EH86" s="119"/>
      <c r="EI86" s="120"/>
    </row>
    <row r="87" spans="4:139" ht="24.9" customHeight="1">
      <c r="D87" s="93">
        <v>39</v>
      </c>
      <c r="E87" s="118"/>
      <c r="F87" s="119"/>
      <c r="G87" s="119"/>
      <c r="H87" s="119"/>
      <c r="I87" s="119"/>
      <c r="J87" s="119"/>
      <c r="K87" s="119"/>
      <c r="L87" s="119"/>
      <c r="M87" s="119"/>
      <c r="N87" s="119"/>
      <c r="O87" s="119"/>
      <c r="P87" s="119"/>
      <c r="Q87" s="119"/>
      <c r="R87" s="119"/>
      <c r="S87" s="119"/>
      <c r="T87" s="119"/>
      <c r="U87" s="119"/>
      <c r="V87" s="119"/>
      <c r="W87" s="119"/>
      <c r="X87" s="119"/>
      <c r="Y87" s="119"/>
      <c r="Z87" s="120"/>
      <c r="AA87" s="119"/>
      <c r="AB87" s="119"/>
      <c r="AC87" s="119"/>
      <c r="AD87" s="119"/>
      <c r="AE87" s="121"/>
      <c r="AF87" s="122" t="s">
        <v>6341</v>
      </c>
      <c r="AG87" s="121"/>
      <c r="AH87" s="122" t="s">
        <v>6342</v>
      </c>
      <c r="AI87" s="121"/>
      <c r="AJ87" s="122" t="s">
        <v>6341</v>
      </c>
      <c r="AK87" s="121"/>
      <c r="AL87" s="122" t="s">
        <v>6342</v>
      </c>
      <c r="AM87" s="119"/>
      <c r="AN87" s="121"/>
      <c r="AO87" s="122" t="s">
        <v>6341</v>
      </c>
      <c r="AP87" s="121"/>
      <c r="AQ87" s="122" t="s">
        <v>6342</v>
      </c>
      <c r="AR87" s="119"/>
      <c r="AS87" s="119"/>
      <c r="AT87" s="119"/>
      <c r="AU87" s="119"/>
      <c r="AV87" s="119"/>
      <c r="AW87" s="119"/>
      <c r="AX87" s="119"/>
      <c r="AY87" s="119"/>
      <c r="AZ87" s="119"/>
      <c r="BA87" s="119"/>
      <c r="BB87" s="119"/>
      <c r="BC87" s="120"/>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20"/>
      <c r="CB87" s="119"/>
      <c r="CC87" s="119"/>
      <c r="CD87" s="119"/>
      <c r="CE87" s="119"/>
      <c r="CF87" s="119"/>
      <c r="CG87" s="119"/>
      <c r="CH87" s="119"/>
      <c r="CI87" s="119"/>
      <c r="CJ87" s="119"/>
      <c r="CK87" s="120"/>
      <c r="CL87" s="119"/>
      <c r="CM87" s="119"/>
      <c r="CN87" s="119"/>
      <c r="CO87" s="119"/>
      <c r="CP87" s="119"/>
      <c r="CQ87" s="119"/>
      <c r="CR87" s="120"/>
      <c r="CS87" s="119"/>
      <c r="CT87" s="120"/>
      <c r="CU87" s="119"/>
      <c r="CV87" s="120"/>
      <c r="CW87" s="120"/>
      <c r="CX87" s="119"/>
      <c r="CY87" s="119"/>
      <c r="CZ87" s="119"/>
      <c r="DA87" s="120"/>
      <c r="DB87" s="119"/>
      <c r="DC87" s="119"/>
      <c r="DD87" s="119"/>
      <c r="DE87" s="119"/>
      <c r="DF87" s="120"/>
      <c r="DG87" s="119"/>
      <c r="DH87" s="119"/>
      <c r="DI87" s="119"/>
      <c r="DJ87" s="119"/>
      <c r="DK87" s="120"/>
      <c r="DL87" s="119"/>
      <c r="DM87" s="119"/>
      <c r="DN87" s="119"/>
      <c r="DO87" s="119"/>
      <c r="DP87" s="119"/>
      <c r="DQ87" s="119"/>
      <c r="DR87" s="119"/>
      <c r="DS87" s="119"/>
      <c r="DT87" s="119"/>
      <c r="DU87" s="119"/>
      <c r="DV87" s="119"/>
      <c r="DW87" s="119"/>
      <c r="DX87" s="120"/>
      <c r="DY87" s="119"/>
      <c r="DZ87" s="119"/>
      <c r="EA87" s="119"/>
      <c r="EB87" s="120"/>
      <c r="EC87" s="119"/>
      <c r="ED87" s="119"/>
      <c r="EE87" s="119"/>
      <c r="EF87" s="119"/>
      <c r="EG87" s="119"/>
      <c r="EH87" s="119"/>
      <c r="EI87" s="120"/>
    </row>
    <row r="88" spans="4:139" ht="24.9" customHeight="1">
      <c r="D88" s="94">
        <v>40</v>
      </c>
      <c r="E88" s="118"/>
      <c r="F88" s="119"/>
      <c r="G88" s="119"/>
      <c r="H88" s="119"/>
      <c r="I88" s="119"/>
      <c r="J88" s="119"/>
      <c r="K88" s="119"/>
      <c r="L88" s="119"/>
      <c r="M88" s="119"/>
      <c r="N88" s="119"/>
      <c r="O88" s="119"/>
      <c r="P88" s="119"/>
      <c r="Q88" s="119"/>
      <c r="R88" s="119"/>
      <c r="S88" s="119"/>
      <c r="T88" s="119"/>
      <c r="U88" s="119"/>
      <c r="V88" s="119"/>
      <c r="W88" s="119"/>
      <c r="X88" s="119"/>
      <c r="Y88" s="119"/>
      <c r="Z88" s="120"/>
      <c r="AA88" s="119"/>
      <c r="AB88" s="119"/>
      <c r="AC88" s="119"/>
      <c r="AD88" s="119"/>
      <c r="AE88" s="121"/>
      <c r="AF88" s="122" t="s">
        <v>6341</v>
      </c>
      <c r="AG88" s="121"/>
      <c r="AH88" s="122" t="s">
        <v>6342</v>
      </c>
      <c r="AI88" s="121"/>
      <c r="AJ88" s="122" t="s">
        <v>6341</v>
      </c>
      <c r="AK88" s="121"/>
      <c r="AL88" s="122" t="s">
        <v>6342</v>
      </c>
      <c r="AM88" s="119"/>
      <c r="AN88" s="121"/>
      <c r="AO88" s="122" t="s">
        <v>6341</v>
      </c>
      <c r="AP88" s="121"/>
      <c r="AQ88" s="122" t="s">
        <v>6342</v>
      </c>
      <c r="AR88" s="119"/>
      <c r="AS88" s="119"/>
      <c r="AT88" s="119"/>
      <c r="AU88" s="119"/>
      <c r="AV88" s="119"/>
      <c r="AW88" s="119"/>
      <c r="AX88" s="119"/>
      <c r="AY88" s="119"/>
      <c r="AZ88" s="119"/>
      <c r="BA88" s="119"/>
      <c r="BB88" s="119"/>
      <c r="BC88" s="120"/>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20"/>
      <c r="CB88" s="119"/>
      <c r="CC88" s="119"/>
      <c r="CD88" s="119"/>
      <c r="CE88" s="119"/>
      <c r="CF88" s="119"/>
      <c r="CG88" s="119"/>
      <c r="CH88" s="119"/>
      <c r="CI88" s="119"/>
      <c r="CJ88" s="119"/>
      <c r="CK88" s="120"/>
      <c r="CL88" s="119"/>
      <c r="CM88" s="119"/>
      <c r="CN88" s="119"/>
      <c r="CO88" s="119"/>
      <c r="CP88" s="119"/>
      <c r="CQ88" s="119"/>
      <c r="CR88" s="120"/>
      <c r="CS88" s="119"/>
      <c r="CT88" s="120"/>
      <c r="CU88" s="119"/>
      <c r="CV88" s="120"/>
      <c r="CW88" s="120"/>
      <c r="CX88" s="119"/>
      <c r="CY88" s="119"/>
      <c r="CZ88" s="119"/>
      <c r="DA88" s="120"/>
      <c r="DB88" s="119"/>
      <c r="DC88" s="119"/>
      <c r="DD88" s="119"/>
      <c r="DE88" s="119"/>
      <c r="DF88" s="120"/>
      <c r="DG88" s="119"/>
      <c r="DH88" s="119"/>
      <c r="DI88" s="119"/>
      <c r="DJ88" s="119"/>
      <c r="DK88" s="120"/>
      <c r="DL88" s="119"/>
      <c r="DM88" s="119"/>
      <c r="DN88" s="119"/>
      <c r="DO88" s="119"/>
      <c r="DP88" s="119"/>
      <c r="DQ88" s="119"/>
      <c r="DR88" s="119"/>
      <c r="DS88" s="119"/>
      <c r="DT88" s="119"/>
      <c r="DU88" s="119"/>
      <c r="DV88" s="119"/>
      <c r="DW88" s="119"/>
      <c r="DX88" s="120"/>
      <c r="DY88" s="119"/>
      <c r="DZ88" s="119"/>
      <c r="EA88" s="119"/>
      <c r="EB88" s="120"/>
      <c r="EC88" s="119"/>
      <c r="ED88" s="119"/>
      <c r="EE88" s="119"/>
      <c r="EF88" s="119"/>
      <c r="EG88" s="119"/>
      <c r="EH88" s="119"/>
      <c r="EI88" s="120"/>
    </row>
    <row r="89" spans="4:139" ht="24.9" customHeight="1">
      <c r="D89" s="93">
        <v>41</v>
      </c>
      <c r="E89" s="118"/>
      <c r="F89" s="119"/>
      <c r="G89" s="119"/>
      <c r="H89" s="119"/>
      <c r="I89" s="119"/>
      <c r="J89" s="119"/>
      <c r="K89" s="119"/>
      <c r="L89" s="119"/>
      <c r="M89" s="119"/>
      <c r="N89" s="119"/>
      <c r="O89" s="119"/>
      <c r="P89" s="119"/>
      <c r="Q89" s="119"/>
      <c r="R89" s="119"/>
      <c r="S89" s="119"/>
      <c r="T89" s="119"/>
      <c r="U89" s="119"/>
      <c r="V89" s="119"/>
      <c r="W89" s="119"/>
      <c r="X89" s="119"/>
      <c r="Y89" s="119"/>
      <c r="Z89" s="120"/>
      <c r="AA89" s="119"/>
      <c r="AB89" s="119"/>
      <c r="AC89" s="119"/>
      <c r="AD89" s="119"/>
      <c r="AE89" s="121"/>
      <c r="AF89" s="122" t="s">
        <v>6341</v>
      </c>
      <c r="AG89" s="121"/>
      <c r="AH89" s="122" t="s">
        <v>6342</v>
      </c>
      <c r="AI89" s="121"/>
      <c r="AJ89" s="122" t="s">
        <v>6341</v>
      </c>
      <c r="AK89" s="121"/>
      <c r="AL89" s="122" t="s">
        <v>6342</v>
      </c>
      <c r="AM89" s="119"/>
      <c r="AN89" s="121"/>
      <c r="AO89" s="122" t="s">
        <v>6341</v>
      </c>
      <c r="AP89" s="121"/>
      <c r="AQ89" s="122" t="s">
        <v>6342</v>
      </c>
      <c r="AR89" s="119"/>
      <c r="AS89" s="119"/>
      <c r="AT89" s="119"/>
      <c r="AU89" s="119"/>
      <c r="AV89" s="119"/>
      <c r="AW89" s="119"/>
      <c r="AX89" s="119"/>
      <c r="AY89" s="119"/>
      <c r="AZ89" s="119"/>
      <c r="BA89" s="119"/>
      <c r="BB89" s="119"/>
      <c r="BC89" s="120"/>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20"/>
      <c r="CB89" s="119"/>
      <c r="CC89" s="119"/>
      <c r="CD89" s="119"/>
      <c r="CE89" s="119"/>
      <c r="CF89" s="119"/>
      <c r="CG89" s="119"/>
      <c r="CH89" s="119"/>
      <c r="CI89" s="119"/>
      <c r="CJ89" s="119"/>
      <c r="CK89" s="120"/>
      <c r="CL89" s="119"/>
      <c r="CM89" s="119"/>
      <c r="CN89" s="119"/>
      <c r="CO89" s="119"/>
      <c r="CP89" s="119"/>
      <c r="CQ89" s="119"/>
      <c r="CR89" s="120"/>
      <c r="CS89" s="119"/>
      <c r="CT89" s="120"/>
      <c r="CU89" s="119"/>
      <c r="CV89" s="120"/>
      <c r="CW89" s="120"/>
      <c r="CX89" s="119"/>
      <c r="CY89" s="119"/>
      <c r="CZ89" s="119"/>
      <c r="DA89" s="120"/>
      <c r="DB89" s="119"/>
      <c r="DC89" s="119"/>
      <c r="DD89" s="119"/>
      <c r="DE89" s="119"/>
      <c r="DF89" s="120"/>
      <c r="DG89" s="119"/>
      <c r="DH89" s="119"/>
      <c r="DI89" s="119"/>
      <c r="DJ89" s="119"/>
      <c r="DK89" s="120"/>
      <c r="DL89" s="119"/>
      <c r="DM89" s="119"/>
      <c r="DN89" s="119"/>
      <c r="DO89" s="119"/>
      <c r="DP89" s="119"/>
      <c r="DQ89" s="119"/>
      <c r="DR89" s="119"/>
      <c r="DS89" s="119"/>
      <c r="DT89" s="119"/>
      <c r="DU89" s="119"/>
      <c r="DV89" s="119"/>
      <c r="DW89" s="119"/>
      <c r="DX89" s="120"/>
      <c r="DY89" s="119"/>
      <c r="DZ89" s="119"/>
      <c r="EA89" s="119"/>
      <c r="EB89" s="120"/>
      <c r="EC89" s="119"/>
      <c r="ED89" s="119"/>
      <c r="EE89" s="119"/>
      <c r="EF89" s="119"/>
      <c r="EG89" s="119"/>
      <c r="EH89" s="119"/>
      <c r="EI89" s="120"/>
    </row>
    <row r="90" spans="4:139" ht="24.9" customHeight="1">
      <c r="D90" s="94">
        <v>42</v>
      </c>
      <c r="E90" s="118"/>
      <c r="F90" s="119"/>
      <c r="G90" s="119"/>
      <c r="H90" s="119"/>
      <c r="I90" s="119"/>
      <c r="J90" s="119"/>
      <c r="K90" s="119"/>
      <c r="L90" s="119"/>
      <c r="M90" s="119"/>
      <c r="N90" s="119"/>
      <c r="O90" s="119"/>
      <c r="P90" s="119"/>
      <c r="Q90" s="119"/>
      <c r="R90" s="119"/>
      <c r="S90" s="119"/>
      <c r="T90" s="119"/>
      <c r="U90" s="119"/>
      <c r="V90" s="119"/>
      <c r="W90" s="119"/>
      <c r="X90" s="119"/>
      <c r="Y90" s="119"/>
      <c r="Z90" s="120"/>
      <c r="AA90" s="119"/>
      <c r="AB90" s="119"/>
      <c r="AC90" s="119"/>
      <c r="AD90" s="119"/>
      <c r="AE90" s="121"/>
      <c r="AF90" s="122" t="s">
        <v>6341</v>
      </c>
      <c r="AG90" s="121"/>
      <c r="AH90" s="122" t="s">
        <v>6342</v>
      </c>
      <c r="AI90" s="121"/>
      <c r="AJ90" s="122" t="s">
        <v>6341</v>
      </c>
      <c r="AK90" s="121"/>
      <c r="AL90" s="122" t="s">
        <v>6342</v>
      </c>
      <c r="AM90" s="119"/>
      <c r="AN90" s="121"/>
      <c r="AO90" s="122" t="s">
        <v>6341</v>
      </c>
      <c r="AP90" s="121"/>
      <c r="AQ90" s="122" t="s">
        <v>6342</v>
      </c>
      <c r="AR90" s="119"/>
      <c r="AS90" s="119"/>
      <c r="AT90" s="119"/>
      <c r="AU90" s="119"/>
      <c r="AV90" s="119"/>
      <c r="AW90" s="119"/>
      <c r="AX90" s="119"/>
      <c r="AY90" s="119"/>
      <c r="AZ90" s="119"/>
      <c r="BA90" s="119"/>
      <c r="BB90" s="119"/>
      <c r="BC90" s="120"/>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20"/>
      <c r="CB90" s="119"/>
      <c r="CC90" s="119"/>
      <c r="CD90" s="119"/>
      <c r="CE90" s="119"/>
      <c r="CF90" s="119"/>
      <c r="CG90" s="119"/>
      <c r="CH90" s="119"/>
      <c r="CI90" s="119"/>
      <c r="CJ90" s="119"/>
      <c r="CK90" s="120"/>
      <c r="CL90" s="119"/>
      <c r="CM90" s="119"/>
      <c r="CN90" s="119"/>
      <c r="CO90" s="119"/>
      <c r="CP90" s="119"/>
      <c r="CQ90" s="119"/>
      <c r="CR90" s="120"/>
      <c r="CS90" s="119"/>
      <c r="CT90" s="120"/>
      <c r="CU90" s="119"/>
      <c r="CV90" s="120"/>
      <c r="CW90" s="120"/>
      <c r="CX90" s="119"/>
      <c r="CY90" s="119"/>
      <c r="CZ90" s="119"/>
      <c r="DA90" s="120"/>
      <c r="DB90" s="119"/>
      <c r="DC90" s="119"/>
      <c r="DD90" s="119"/>
      <c r="DE90" s="119"/>
      <c r="DF90" s="120"/>
      <c r="DG90" s="119"/>
      <c r="DH90" s="119"/>
      <c r="DI90" s="119"/>
      <c r="DJ90" s="119"/>
      <c r="DK90" s="120"/>
      <c r="DL90" s="119"/>
      <c r="DM90" s="119"/>
      <c r="DN90" s="119"/>
      <c r="DO90" s="119"/>
      <c r="DP90" s="119"/>
      <c r="DQ90" s="119"/>
      <c r="DR90" s="119"/>
      <c r="DS90" s="119"/>
      <c r="DT90" s="119"/>
      <c r="DU90" s="119"/>
      <c r="DV90" s="119"/>
      <c r="DW90" s="119"/>
      <c r="DX90" s="120"/>
      <c r="DY90" s="119"/>
      <c r="DZ90" s="119"/>
      <c r="EA90" s="119"/>
      <c r="EB90" s="120"/>
      <c r="EC90" s="119"/>
      <c r="ED90" s="119"/>
      <c r="EE90" s="119"/>
      <c r="EF90" s="119"/>
      <c r="EG90" s="119"/>
      <c r="EH90" s="119"/>
      <c r="EI90" s="120"/>
    </row>
    <row r="91" spans="4:139" ht="24.9" customHeight="1">
      <c r="D91" s="93">
        <v>43</v>
      </c>
      <c r="E91" s="118"/>
      <c r="F91" s="119"/>
      <c r="G91" s="119"/>
      <c r="H91" s="119"/>
      <c r="I91" s="119"/>
      <c r="J91" s="119"/>
      <c r="K91" s="119"/>
      <c r="L91" s="119"/>
      <c r="M91" s="119"/>
      <c r="N91" s="119"/>
      <c r="O91" s="119"/>
      <c r="P91" s="119"/>
      <c r="Q91" s="119"/>
      <c r="R91" s="119"/>
      <c r="S91" s="119"/>
      <c r="T91" s="119"/>
      <c r="U91" s="119"/>
      <c r="V91" s="119"/>
      <c r="W91" s="119"/>
      <c r="X91" s="119"/>
      <c r="Y91" s="119"/>
      <c r="Z91" s="120"/>
      <c r="AA91" s="119"/>
      <c r="AB91" s="119"/>
      <c r="AC91" s="119"/>
      <c r="AD91" s="119"/>
      <c r="AE91" s="121"/>
      <c r="AF91" s="122" t="s">
        <v>6341</v>
      </c>
      <c r="AG91" s="121"/>
      <c r="AH91" s="122" t="s">
        <v>6342</v>
      </c>
      <c r="AI91" s="121"/>
      <c r="AJ91" s="122" t="s">
        <v>6341</v>
      </c>
      <c r="AK91" s="121"/>
      <c r="AL91" s="122" t="s">
        <v>6342</v>
      </c>
      <c r="AM91" s="119"/>
      <c r="AN91" s="121"/>
      <c r="AO91" s="122" t="s">
        <v>6341</v>
      </c>
      <c r="AP91" s="121"/>
      <c r="AQ91" s="122" t="s">
        <v>6342</v>
      </c>
      <c r="AR91" s="119"/>
      <c r="AS91" s="119"/>
      <c r="AT91" s="119"/>
      <c r="AU91" s="119"/>
      <c r="AV91" s="119"/>
      <c r="AW91" s="119"/>
      <c r="AX91" s="119"/>
      <c r="AY91" s="119"/>
      <c r="AZ91" s="119"/>
      <c r="BA91" s="119"/>
      <c r="BB91" s="119"/>
      <c r="BC91" s="120"/>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20"/>
      <c r="CB91" s="119"/>
      <c r="CC91" s="119"/>
      <c r="CD91" s="119"/>
      <c r="CE91" s="119"/>
      <c r="CF91" s="119"/>
      <c r="CG91" s="119"/>
      <c r="CH91" s="119"/>
      <c r="CI91" s="119"/>
      <c r="CJ91" s="119"/>
      <c r="CK91" s="120"/>
      <c r="CL91" s="119"/>
      <c r="CM91" s="119"/>
      <c r="CN91" s="119"/>
      <c r="CO91" s="119"/>
      <c r="CP91" s="119"/>
      <c r="CQ91" s="119"/>
      <c r="CR91" s="120"/>
      <c r="CS91" s="119"/>
      <c r="CT91" s="120"/>
      <c r="CU91" s="119"/>
      <c r="CV91" s="120"/>
      <c r="CW91" s="120"/>
      <c r="CX91" s="119"/>
      <c r="CY91" s="119"/>
      <c r="CZ91" s="119"/>
      <c r="DA91" s="120"/>
      <c r="DB91" s="119"/>
      <c r="DC91" s="119"/>
      <c r="DD91" s="119"/>
      <c r="DE91" s="119"/>
      <c r="DF91" s="120"/>
      <c r="DG91" s="119"/>
      <c r="DH91" s="119"/>
      <c r="DI91" s="119"/>
      <c r="DJ91" s="119"/>
      <c r="DK91" s="120"/>
      <c r="DL91" s="119"/>
      <c r="DM91" s="119"/>
      <c r="DN91" s="119"/>
      <c r="DO91" s="119"/>
      <c r="DP91" s="119"/>
      <c r="DQ91" s="119"/>
      <c r="DR91" s="119"/>
      <c r="DS91" s="119"/>
      <c r="DT91" s="119"/>
      <c r="DU91" s="119"/>
      <c r="DV91" s="119"/>
      <c r="DW91" s="119"/>
      <c r="DX91" s="120"/>
      <c r="DY91" s="119"/>
      <c r="DZ91" s="119"/>
      <c r="EA91" s="119"/>
      <c r="EB91" s="120"/>
      <c r="EC91" s="119"/>
      <c r="ED91" s="119"/>
      <c r="EE91" s="119"/>
      <c r="EF91" s="119"/>
      <c r="EG91" s="119"/>
      <c r="EH91" s="119"/>
      <c r="EI91" s="120"/>
    </row>
    <row r="92" spans="4:139" ht="24.9" customHeight="1">
      <c r="D92" s="94">
        <v>44</v>
      </c>
      <c r="E92" s="118"/>
      <c r="F92" s="119"/>
      <c r="G92" s="119"/>
      <c r="H92" s="119"/>
      <c r="I92" s="119"/>
      <c r="J92" s="119"/>
      <c r="K92" s="119"/>
      <c r="L92" s="119"/>
      <c r="M92" s="119"/>
      <c r="N92" s="119"/>
      <c r="O92" s="119"/>
      <c r="P92" s="119"/>
      <c r="Q92" s="119"/>
      <c r="R92" s="119"/>
      <c r="S92" s="119"/>
      <c r="T92" s="119"/>
      <c r="U92" s="119"/>
      <c r="V92" s="119"/>
      <c r="W92" s="119"/>
      <c r="X92" s="119"/>
      <c r="Y92" s="119"/>
      <c r="Z92" s="120"/>
      <c r="AA92" s="119"/>
      <c r="AB92" s="119"/>
      <c r="AC92" s="119"/>
      <c r="AD92" s="119"/>
      <c r="AE92" s="121"/>
      <c r="AF92" s="122" t="s">
        <v>6341</v>
      </c>
      <c r="AG92" s="121"/>
      <c r="AH92" s="122" t="s">
        <v>6342</v>
      </c>
      <c r="AI92" s="121"/>
      <c r="AJ92" s="122" t="s">
        <v>6341</v>
      </c>
      <c r="AK92" s="121"/>
      <c r="AL92" s="122" t="s">
        <v>6342</v>
      </c>
      <c r="AM92" s="119"/>
      <c r="AN92" s="121"/>
      <c r="AO92" s="122" t="s">
        <v>6341</v>
      </c>
      <c r="AP92" s="121"/>
      <c r="AQ92" s="122" t="s">
        <v>6342</v>
      </c>
      <c r="AR92" s="119"/>
      <c r="AS92" s="119"/>
      <c r="AT92" s="119"/>
      <c r="AU92" s="119"/>
      <c r="AV92" s="119"/>
      <c r="AW92" s="119"/>
      <c r="AX92" s="119"/>
      <c r="AY92" s="119"/>
      <c r="AZ92" s="119"/>
      <c r="BA92" s="119"/>
      <c r="BB92" s="119"/>
      <c r="BC92" s="120"/>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20"/>
      <c r="CB92" s="119"/>
      <c r="CC92" s="119"/>
      <c r="CD92" s="119"/>
      <c r="CE92" s="119"/>
      <c r="CF92" s="119"/>
      <c r="CG92" s="119"/>
      <c r="CH92" s="119"/>
      <c r="CI92" s="119"/>
      <c r="CJ92" s="119"/>
      <c r="CK92" s="120"/>
      <c r="CL92" s="119"/>
      <c r="CM92" s="119"/>
      <c r="CN92" s="119"/>
      <c r="CO92" s="119"/>
      <c r="CP92" s="119"/>
      <c r="CQ92" s="119"/>
      <c r="CR92" s="120"/>
      <c r="CS92" s="119"/>
      <c r="CT92" s="120"/>
      <c r="CU92" s="119"/>
      <c r="CV92" s="120"/>
      <c r="CW92" s="120"/>
      <c r="CX92" s="119"/>
      <c r="CY92" s="119"/>
      <c r="CZ92" s="119"/>
      <c r="DA92" s="120"/>
      <c r="DB92" s="119"/>
      <c r="DC92" s="119"/>
      <c r="DD92" s="119"/>
      <c r="DE92" s="119"/>
      <c r="DF92" s="120"/>
      <c r="DG92" s="119"/>
      <c r="DH92" s="119"/>
      <c r="DI92" s="119"/>
      <c r="DJ92" s="119"/>
      <c r="DK92" s="120"/>
      <c r="DL92" s="119"/>
      <c r="DM92" s="119"/>
      <c r="DN92" s="119"/>
      <c r="DO92" s="119"/>
      <c r="DP92" s="119"/>
      <c r="DQ92" s="119"/>
      <c r="DR92" s="119"/>
      <c r="DS92" s="119"/>
      <c r="DT92" s="119"/>
      <c r="DU92" s="119"/>
      <c r="DV92" s="119"/>
      <c r="DW92" s="119"/>
      <c r="DX92" s="120"/>
      <c r="DY92" s="119"/>
      <c r="DZ92" s="119"/>
      <c r="EA92" s="119"/>
      <c r="EB92" s="120"/>
      <c r="EC92" s="119"/>
      <c r="ED92" s="119"/>
      <c r="EE92" s="119"/>
      <c r="EF92" s="119"/>
      <c r="EG92" s="119"/>
      <c r="EH92" s="119"/>
      <c r="EI92" s="120"/>
    </row>
    <row r="93" spans="4:139" ht="24.9" customHeight="1">
      <c r="D93" s="93">
        <v>45</v>
      </c>
      <c r="E93" s="118"/>
      <c r="F93" s="119"/>
      <c r="G93" s="119"/>
      <c r="H93" s="119"/>
      <c r="I93" s="119"/>
      <c r="J93" s="119"/>
      <c r="K93" s="119"/>
      <c r="L93" s="119"/>
      <c r="M93" s="119"/>
      <c r="N93" s="119"/>
      <c r="O93" s="119"/>
      <c r="P93" s="119"/>
      <c r="Q93" s="119"/>
      <c r="R93" s="119"/>
      <c r="S93" s="119"/>
      <c r="T93" s="119"/>
      <c r="U93" s="119"/>
      <c r="V93" s="119"/>
      <c r="W93" s="119"/>
      <c r="X93" s="119"/>
      <c r="Y93" s="119"/>
      <c r="Z93" s="120"/>
      <c r="AA93" s="119"/>
      <c r="AB93" s="119"/>
      <c r="AC93" s="119"/>
      <c r="AD93" s="119"/>
      <c r="AE93" s="121"/>
      <c r="AF93" s="122" t="s">
        <v>6341</v>
      </c>
      <c r="AG93" s="121"/>
      <c r="AH93" s="122" t="s">
        <v>6342</v>
      </c>
      <c r="AI93" s="121"/>
      <c r="AJ93" s="122" t="s">
        <v>6341</v>
      </c>
      <c r="AK93" s="121"/>
      <c r="AL93" s="122" t="s">
        <v>6342</v>
      </c>
      <c r="AM93" s="119"/>
      <c r="AN93" s="121"/>
      <c r="AO93" s="122" t="s">
        <v>6341</v>
      </c>
      <c r="AP93" s="121"/>
      <c r="AQ93" s="122" t="s">
        <v>6342</v>
      </c>
      <c r="AR93" s="119"/>
      <c r="AS93" s="119"/>
      <c r="AT93" s="119"/>
      <c r="AU93" s="119"/>
      <c r="AV93" s="119"/>
      <c r="AW93" s="119"/>
      <c r="AX93" s="119"/>
      <c r="AY93" s="119"/>
      <c r="AZ93" s="119"/>
      <c r="BA93" s="119"/>
      <c r="BB93" s="119"/>
      <c r="BC93" s="120"/>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20"/>
      <c r="CB93" s="119"/>
      <c r="CC93" s="119"/>
      <c r="CD93" s="119"/>
      <c r="CE93" s="119"/>
      <c r="CF93" s="119"/>
      <c r="CG93" s="119"/>
      <c r="CH93" s="119"/>
      <c r="CI93" s="119"/>
      <c r="CJ93" s="119"/>
      <c r="CK93" s="120"/>
      <c r="CL93" s="119"/>
      <c r="CM93" s="119"/>
      <c r="CN93" s="119"/>
      <c r="CO93" s="119"/>
      <c r="CP93" s="119"/>
      <c r="CQ93" s="119"/>
      <c r="CR93" s="120"/>
      <c r="CS93" s="119"/>
      <c r="CT93" s="120"/>
      <c r="CU93" s="119"/>
      <c r="CV93" s="120"/>
      <c r="CW93" s="120"/>
      <c r="CX93" s="119"/>
      <c r="CY93" s="119"/>
      <c r="CZ93" s="119"/>
      <c r="DA93" s="120"/>
      <c r="DB93" s="119"/>
      <c r="DC93" s="119"/>
      <c r="DD93" s="119"/>
      <c r="DE93" s="119"/>
      <c r="DF93" s="120"/>
      <c r="DG93" s="119"/>
      <c r="DH93" s="119"/>
      <c r="DI93" s="119"/>
      <c r="DJ93" s="119"/>
      <c r="DK93" s="120"/>
      <c r="DL93" s="119"/>
      <c r="DM93" s="119"/>
      <c r="DN93" s="119"/>
      <c r="DO93" s="119"/>
      <c r="DP93" s="119"/>
      <c r="DQ93" s="119"/>
      <c r="DR93" s="119"/>
      <c r="DS93" s="119"/>
      <c r="DT93" s="119"/>
      <c r="DU93" s="119"/>
      <c r="DV93" s="119"/>
      <c r="DW93" s="119"/>
      <c r="DX93" s="120"/>
      <c r="DY93" s="119"/>
      <c r="DZ93" s="119"/>
      <c r="EA93" s="119"/>
      <c r="EB93" s="120"/>
      <c r="EC93" s="119"/>
      <c r="ED93" s="119"/>
      <c r="EE93" s="119"/>
      <c r="EF93" s="119"/>
      <c r="EG93" s="119"/>
      <c r="EH93" s="119"/>
      <c r="EI93" s="120"/>
    </row>
    <row r="94" spans="4:139" ht="24.9" customHeight="1">
      <c r="D94" s="94">
        <v>46</v>
      </c>
      <c r="E94" s="118"/>
      <c r="F94" s="119"/>
      <c r="G94" s="119"/>
      <c r="H94" s="119"/>
      <c r="I94" s="119"/>
      <c r="J94" s="119"/>
      <c r="K94" s="119"/>
      <c r="L94" s="119"/>
      <c r="M94" s="119"/>
      <c r="N94" s="119"/>
      <c r="O94" s="119"/>
      <c r="P94" s="119"/>
      <c r="Q94" s="119"/>
      <c r="R94" s="119"/>
      <c r="S94" s="119"/>
      <c r="T94" s="119"/>
      <c r="U94" s="119"/>
      <c r="V94" s="119"/>
      <c r="W94" s="119"/>
      <c r="X94" s="119"/>
      <c r="Y94" s="119"/>
      <c r="Z94" s="120"/>
      <c r="AA94" s="119"/>
      <c r="AB94" s="119"/>
      <c r="AC94" s="119"/>
      <c r="AD94" s="119"/>
      <c r="AE94" s="121"/>
      <c r="AF94" s="122" t="s">
        <v>6341</v>
      </c>
      <c r="AG94" s="121"/>
      <c r="AH94" s="122" t="s">
        <v>6342</v>
      </c>
      <c r="AI94" s="121"/>
      <c r="AJ94" s="122" t="s">
        <v>6341</v>
      </c>
      <c r="AK94" s="121"/>
      <c r="AL94" s="122" t="s">
        <v>6342</v>
      </c>
      <c r="AM94" s="119"/>
      <c r="AN94" s="121"/>
      <c r="AO94" s="122" t="s">
        <v>6341</v>
      </c>
      <c r="AP94" s="121"/>
      <c r="AQ94" s="122" t="s">
        <v>6342</v>
      </c>
      <c r="AR94" s="119"/>
      <c r="AS94" s="119"/>
      <c r="AT94" s="119"/>
      <c r="AU94" s="119"/>
      <c r="AV94" s="119"/>
      <c r="AW94" s="119"/>
      <c r="AX94" s="119"/>
      <c r="AY94" s="119"/>
      <c r="AZ94" s="119"/>
      <c r="BA94" s="119"/>
      <c r="BB94" s="119"/>
      <c r="BC94" s="120"/>
      <c r="BD94" s="119"/>
      <c r="BE94" s="119"/>
      <c r="BF94" s="119"/>
      <c r="BG94" s="119"/>
      <c r="BH94" s="119"/>
      <c r="BI94" s="119"/>
      <c r="BJ94" s="119"/>
      <c r="BK94" s="119"/>
      <c r="BL94" s="119"/>
      <c r="BM94" s="119"/>
      <c r="BN94" s="119"/>
      <c r="BO94" s="119"/>
      <c r="BP94" s="119"/>
      <c r="BQ94" s="119"/>
      <c r="BR94" s="119"/>
      <c r="BS94" s="119"/>
      <c r="BT94" s="119"/>
      <c r="BU94" s="119"/>
      <c r="BV94" s="119"/>
      <c r="BW94" s="119"/>
      <c r="BX94" s="119"/>
      <c r="BY94" s="119"/>
      <c r="BZ94" s="119"/>
      <c r="CA94" s="120"/>
      <c r="CB94" s="119"/>
      <c r="CC94" s="119"/>
      <c r="CD94" s="119"/>
      <c r="CE94" s="119"/>
      <c r="CF94" s="119"/>
      <c r="CG94" s="119"/>
      <c r="CH94" s="119"/>
      <c r="CI94" s="119"/>
      <c r="CJ94" s="119"/>
      <c r="CK94" s="120"/>
      <c r="CL94" s="119"/>
      <c r="CM94" s="119"/>
      <c r="CN94" s="119"/>
      <c r="CO94" s="119"/>
      <c r="CP94" s="119"/>
      <c r="CQ94" s="119"/>
      <c r="CR94" s="120"/>
      <c r="CS94" s="119"/>
      <c r="CT94" s="120"/>
      <c r="CU94" s="119"/>
      <c r="CV94" s="120"/>
      <c r="CW94" s="120"/>
      <c r="CX94" s="119"/>
      <c r="CY94" s="119"/>
      <c r="CZ94" s="119"/>
      <c r="DA94" s="120"/>
      <c r="DB94" s="119"/>
      <c r="DC94" s="119"/>
      <c r="DD94" s="119"/>
      <c r="DE94" s="119"/>
      <c r="DF94" s="120"/>
      <c r="DG94" s="119"/>
      <c r="DH94" s="119"/>
      <c r="DI94" s="119"/>
      <c r="DJ94" s="119"/>
      <c r="DK94" s="120"/>
      <c r="DL94" s="119"/>
      <c r="DM94" s="119"/>
      <c r="DN94" s="119"/>
      <c r="DO94" s="119"/>
      <c r="DP94" s="119"/>
      <c r="DQ94" s="119"/>
      <c r="DR94" s="119"/>
      <c r="DS94" s="119"/>
      <c r="DT94" s="119"/>
      <c r="DU94" s="119"/>
      <c r="DV94" s="119"/>
      <c r="DW94" s="119"/>
      <c r="DX94" s="120"/>
      <c r="DY94" s="119"/>
      <c r="DZ94" s="119"/>
      <c r="EA94" s="119"/>
      <c r="EB94" s="120"/>
      <c r="EC94" s="119"/>
      <c r="ED94" s="119"/>
      <c r="EE94" s="119"/>
      <c r="EF94" s="119"/>
      <c r="EG94" s="119"/>
      <c r="EH94" s="119"/>
      <c r="EI94" s="120"/>
    </row>
    <row r="95" spans="4:139" ht="24.9" customHeight="1">
      <c r="D95" s="93">
        <v>47</v>
      </c>
      <c r="E95" s="118"/>
      <c r="F95" s="119"/>
      <c r="G95" s="119"/>
      <c r="H95" s="119"/>
      <c r="I95" s="119"/>
      <c r="J95" s="119"/>
      <c r="K95" s="119"/>
      <c r="L95" s="119"/>
      <c r="M95" s="119"/>
      <c r="N95" s="119"/>
      <c r="O95" s="119"/>
      <c r="P95" s="119"/>
      <c r="Q95" s="119"/>
      <c r="R95" s="119"/>
      <c r="S95" s="119"/>
      <c r="T95" s="119"/>
      <c r="U95" s="119"/>
      <c r="V95" s="119"/>
      <c r="W95" s="119"/>
      <c r="X95" s="119"/>
      <c r="Y95" s="119"/>
      <c r="Z95" s="120"/>
      <c r="AA95" s="119"/>
      <c r="AB95" s="119"/>
      <c r="AC95" s="119"/>
      <c r="AD95" s="119"/>
      <c r="AE95" s="121"/>
      <c r="AF95" s="122" t="s">
        <v>6341</v>
      </c>
      <c r="AG95" s="121"/>
      <c r="AH95" s="122" t="s">
        <v>6342</v>
      </c>
      <c r="AI95" s="121"/>
      <c r="AJ95" s="122" t="s">
        <v>6341</v>
      </c>
      <c r="AK95" s="121"/>
      <c r="AL95" s="122" t="s">
        <v>6342</v>
      </c>
      <c r="AM95" s="119"/>
      <c r="AN95" s="121"/>
      <c r="AO95" s="122" t="s">
        <v>6341</v>
      </c>
      <c r="AP95" s="121"/>
      <c r="AQ95" s="122" t="s">
        <v>6342</v>
      </c>
      <c r="AR95" s="119"/>
      <c r="AS95" s="119"/>
      <c r="AT95" s="119"/>
      <c r="AU95" s="119"/>
      <c r="AV95" s="119"/>
      <c r="AW95" s="119"/>
      <c r="AX95" s="119"/>
      <c r="AY95" s="119"/>
      <c r="AZ95" s="119"/>
      <c r="BA95" s="119"/>
      <c r="BB95" s="119"/>
      <c r="BC95" s="120"/>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20"/>
      <c r="CB95" s="119"/>
      <c r="CC95" s="119"/>
      <c r="CD95" s="119"/>
      <c r="CE95" s="119"/>
      <c r="CF95" s="119"/>
      <c r="CG95" s="119"/>
      <c r="CH95" s="119"/>
      <c r="CI95" s="119"/>
      <c r="CJ95" s="119"/>
      <c r="CK95" s="120"/>
      <c r="CL95" s="119"/>
      <c r="CM95" s="119"/>
      <c r="CN95" s="119"/>
      <c r="CO95" s="119"/>
      <c r="CP95" s="119"/>
      <c r="CQ95" s="119"/>
      <c r="CR95" s="120"/>
      <c r="CS95" s="119"/>
      <c r="CT95" s="120"/>
      <c r="CU95" s="119"/>
      <c r="CV95" s="120"/>
      <c r="CW95" s="120"/>
      <c r="CX95" s="119"/>
      <c r="CY95" s="119"/>
      <c r="CZ95" s="119"/>
      <c r="DA95" s="120"/>
      <c r="DB95" s="119"/>
      <c r="DC95" s="119"/>
      <c r="DD95" s="119"/>
      <c r="DE95" s="119"/>
      <c r="DF95" s="120"/>
      <c r="DG95" s="119"/>
      <c r="DH95" s="119"/>
      <c r="DI95" s="119"/>
      <c r="DJ95" s="119"/>
      <c r="DK95" s="120"/>
      <c r="DL95" s="119"/>
      <c r="DM95" s="119"/>
      <c r="DN95" s="119"/>
      <c r="DO95" s="119"/>
      <c r="DP95" s="119"/>
      <c r="DQ95" s="119"/>
      <c r="DR95" s="119"/>
      <c r="DS95" s="119"/>
      <c r="DT95" s="119"/>
      <c r="DU95" s="119"/>
      <c r="DV95" s="119"/>
      <c r="DW95" s="119"/>
      <c r="DX95" s="120"/>
      <c r="DY95" s="119"/>
      <c r="DZ95" s="119"/>
      <c r="EA95" s="119"/>
      <c r="EB95" s="120"/>
      <c r="EC95" s="119"/>
      <c r="ED95" s="119"/>
      <c r="EE95" s="119"/>
      <c r="EF95" s="119"/>
      <c r="EG95" s="119"/>
      <c r="EH95" s="119"/>
      <c r="EI95" s="120"/>
    </row>
    <row r="96" spans="4:139" ht="24.9" customHeight="1">
      <c r="D96" s="94">
        <v>48</v>
      </c>
      <c r="E96" s="118"/>
      <c r="F96" s="119"/>
      <c r="G96" s="119"/>
      <c r="H96" s="119"/>
      <c r="I96" s="119"/>
      <c r="J96" s="119"/>
      <c r="K96" s="119"/>
      <c r="L96" s="119"/>
      <c r="M96" s="119"/>
      <c r="N96" s="119"/>
      <c r="O96" s="119"/>
      <c r="P96" s="119"/>
      <c r="Q96" s="119"/>
      <c r="R96" s="119"/>
      <c r="S96" s="119"/>
      <c r="T96" s="119"/>
      <c r="U96" s="119"/>
      <c r="V96" s="119"/>
      <c r="W96" s="119"/>
      <c r="X96" s="119"/>
      <c r="Y96" s="119"/>
      <c r="Z96" s="120"/>
      <c r="AA96" s="119"/>
      <c r="AB96" s="119"/>
      <c r="AC96" s="119"/>
      <c r="AD96" s="119"/>
      <c r="AE96" s="121"/>
      <c r="AF96" s="122" t="s">
        <v>6341</v>
      </c>
      <c r="AG96" s="121"/>
      <c r="AH96" s="122" t="s">
        <v>6342</v>
      </c>
      <c r="AI96" s="121"/>
      <c r="AJ96" s="122" t="s">
        <v>6341</v>
      </c>
      <c r="AK96" s="121"/>
      <c r="AL96" s="122" t="s">
        <v>6342</v>
      </c>
      <c r="AM96" s="119"/>
      <c r="AN96" s="121"/>
      <c r="AO96" s="122" t="s">
        <v>6341</v>
      </c>
      <c r="AP96" s="121"/>
      <c r="AQ96" s="122" t="s">
        <v>6342</v>
      </c>
      <c r="AR96" s="119"/>
      <c r="AS96" s="119"/>
      <c r="AT96" s="119"/>
      <c r="AU96" s="119"/>
      <c r="AV96" s="119"/>
      <c r="AW96" s="119"/>
      <c r="AX96" s="119"/>
      <c r="AY96" s="119"/>
      <c r="AZ96" s="119"/>
      <c r="BA96" s="119"/>
      <c r="BB96" s="119"/>
      <c r="BC96" s="120"/>
      <c r="BD96" s="119"/>
      <c r="BE96" s="119"/>
      <c r="BF96" s="119"/>
      <c r="BG96" s="119"/>
      <c r="BH96" s="119"/>
      <c r="BI96" s="119"/>
      <c r="BJ96" s="119"/>
      <c r="BK96" s="119"/>
      <c r="BL96" s="119"/>
      <c r="BM96" s="119"/>
      <c r="BN96" s="119"/>
      <c r="BO96" s="119"/>
      <c r="BP96" s="119"/>
      <c r="BQ96" s="119"/>
      <c r="BR96" s="119"/>
      <c r="BS96" s="119"/>
      <c r="BT96" s="119"/>
      <c r="BU96" s="119"/>
      <c r="BV96" s="119"/>
      <c r="BW96" s="119"/>
      <c r="BX96" s="119"/>
      <c r="BY96" s="119"/>
      <c r="BZ96" s="119"/>
      <c r="CA96" s="120"/>
      <c r="CB96" s="119"/>
      <c r="CC96" s="119"/>
      <c r="CD96" s="119"/>
      <c r="CE96" s="119"/>
      <c r="CF96" s="119"/>
      <c r="CG96" s="119"/>
      <c r="CH96" s="119"/>
      <c r="CI96" s="119"/>
      <c r="CJ96" s="119"/>
      <c r="CK96" s="120"/>
      <c r="CL96" s="119"/>
      <c r="CM96" s="119"/>
      <c r="CN96" s="119"/>
      <c r="CO96" s="119"/>
      <c r="CP96" s="119"/>
      <c r="CQ96" s="119"/>
      <c r="CR96" s="120"/>
      <c r="CS96" s="119"/>
      <c r="CT96" s="120"/>
      <c r="CU96" s="119"/>
      <c r="CV96" s="120"/>
      <c r="CW96" s="120"/>
      <c r="CX96" s="119"/>
      <c r="CY96" s="119"/>
      <c r="CZ96" s="119"/>
      <c r="DA96" s="120"/>
      <c r="DB96" s="119"/>
      <c r="DC96" s="119"/>
      <c r="DD96" s="119"/>
      <c r="DE96" s="119"/>
      <c r="DF96" s="120"/>
      <c r="DG96" s="119"/>
      <c r="DH96" s="119"/>
      <c r="DI96" s="119"/>
      <c r="DJ96" s="119"/>
      <c r="DK96" s="120"/>
      <c r="DL96" s="119"/>
      <c r="DM96" s="119"/>
      <c r="DN96" s="119"/>
      <c r="DO96" s="119"/>
      <c r="DP96" s="119"/>
      <c r="DQ96" s="119"/>
      <c r="DR96" s="119"/>
      <c r="DS96" s="119"/>
      <c r="DT96" s="119"/>
      <c r="DU96" s="119"/>
      <c r="DV96" s="119"/>
      <c r="DW96" s="119"/>
      <c r="DX96" s="120"/>
      <c r="DY96" s="119"/>
      <c r="DZ96" s="119"/>
      <c r="EA96" s="119"/>
      <c r="EB96" s="120"/>
      <c r="EC96" s="119"/>
      <c r="ED96" s="119"/>
      <c r="EE96" s="119"/>
      <c r="EF96" s="119"/>
      <c r="EG96" s="119"/>
      <c r="EH96" s="119"/>
      <c r="EI96" s="120"/>
    </row>
    <row r="97" spans="4:139" ht="24.9" customHeight="1">
      <c r="D97" s="93">
        <v>49</v>
      </c>
      <c r="E97" s="118"/>
      <c r="F97" s="119"/>
      <c r="G97" s="119"/>
      <c r="H97" s="119"/>
      <c r="I97" s="119"/>
      <c r="J97" s="119"/>
      <c r="K97" s="119"/>
      <c r="L97" s="119"/>
      <c r="M97" s="119"/>
      <c r="N97" s="119"/>
      <c r="O97" s="119"/>
      <c r="P97" s="119"/>
      <c r="Q97" s="119"/>
      <c r="R97" s="119"/>
      <c r="S97" s="119"/>
      <c r="T97" s="119"/>
      <c r="U97" s="119"/>
      <c r="V97" s="119"/>
      <c r="W97" s="119"/>
      <c r="X97" s="119"/>
      <c r="Y97" s="119"/>
      <c r="Z97" s="120"/>
      <c r="AA97" s="119"/>
      <c r="AB97" s="119"/>
      <c r="AC97" s="119"/>
      <c r="AD97" s="119"/>
      <c r="AE97" s="121"/>
      <c r="AF97" s="122" t="s">
        <v>6341</v>
      </c>
      <c r="AG97" s="121"/>
      <c r="AH97" s="122" t="s">
        <v>6342</v>
      </c>
      <c r="AI97" s="121"/>
      <c r="AJ97" s="122" t="s">
        <v>6341</v>
      </c>
      <c r="AK97" s="121"/>
      <c r="AL97" s="122" t="s">
        <v>6342</v>
      </c>
      <c r="AM97" s="119"/>
      <c r="AN97" s="121"/>
      <c r="AO97" s="122" t="s">
        <v>6341</v>
      </c>
      <c r="AP97" s="121"/>
      <c r="AQ97" s="122" t="s">
        <v>6342</v>
      </c>
      <c r="AR97" s="119"/>
      <c r="AS97" s="119"/>
      <c r="AT97" s="119"/>
      <c r="AU97" s="119"/>
      <c r="AV97" s="119"/>
      <c r="AW97" s="119"/>
      <c r="AX97" s="119"/>
      <c r="AY97" s="119"/>
      <c r="AZ97" s="119"/>
      <c r="BA97" s="119"/>
      <c r="BB97" s="119"/>
      <c r="BC97" s="120"/>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20"/>
      <c r="CB97" s="119"/>
      <c r="CC97" s="119"/>
      <c r="CD97" s="119"/>
      <c r="CE97" s="119"/>
      <c r="CF97" s="119"/>
      <c r="CG97" s="119"/>
      <c r="CH97" s="119"/>
      <c r="CI97" s="119"/>
      <c r="CJ97" s="119"/>
      <c r="CK97" s="120"/>
      <c r="CL97" s="119"/>
      <c r="CM97" s="119"/>
      <c r="CN97" s="119"/>
      <c r="CO97" s="119"/>
      <c r="CP97" s="119"/>
      <c r="CQ97" s="119"/>
      <c r="CR97" s="120"/>
      <c r="CS97" s="119"/>
      <c r="CT97" s="120"/>
      <c r="CU97" s="119"/>
      <c r="CV97" s="120"/>
      <c r="CW97" s="120"/>
      <c r="CX97" s="119"/>
      <c r="CY97" s="119"/>
      <c r="CZ97" s="119"/>
      <c r="DA97" s="120"/>
      <c r="DB97" s="119"/>
      <c r="DC97" s="119"/>
      <c r="DD97" s="119"/>
      <c r="DE97" s="119"/>
      <c r="DF97" s="120"/>
      <c r="DG97" s="119"/>
      <c r="DH97" s="119"/>
      <c r="DI97" s="119"/>
      <c r="DJ97" s="119"/>
      <c r="DK97" s="120"/>
      <c r="DL97" s="119"/>
      <c r="DM97" s="119"/>
      <c r="DN97" s="119"/>
      <c r="DO97" s="119"/>
      <c r="DP97" s="119"/>
      <c r="DQ97" s="119"/>
      <c r="DR97" s="119"/>
      <c r="DS97" s="119"/>
      <c r="DT97" s="119"/>
      <c r="DU97" s="119"/>
      <c r="DV97" s="119"/>
      <c r="DW97" s="119"/>
      <c r="DX97" s="120"/>
      <c r="DY97" s="119"/>
      <c r="DZ97" s="119"/>
      <c r="EA97" s="119"/>
      <c r="EB97" s="120"/>
      <c r="EC97" s="119"/>
      <c r="ED97" s="119"/>
      <c r="EE97" s="119"/>
      <c r="EF97" s="119"/>
      <c r="EG97" s="119"/>
      <c r="EH97" s="119"/>
      <c r="EI97" s="120"/>
    </row>
    <row r="98" spans="4:139" ht="24.9" customHeight="1">
      <c r="D98" s="94">
        <v>50</v>
      </c>
      <c r="E98" s="118"/>
      <c r="F98" s="119"/>
      <c r="G98" s="119"/>
      <c r="H98" s="119"/>
      <c r="I98" s="119"/>
      <c r="J98" s="119"/>
      <c r="K98" s="119"/>
      <c r="L98" s="119"/>
      <c r="M98" s="119"/>
      <c r="N98" s="119"/>
      <c r="O98" s="119"/>
      <c r="P98" s="119"/>
      <c r="Q98" s="119"/>
      <c r="R98" s="119"/>
      <c r="S98" s="119"/>
      <c r="T98" s="119"/>
      <c r="U98" s="119"/>
      <c r="V98" s="119"/>
      <c r="W98" s="119"/>
      <c r="X98" s="119"/>
      <c r="Y98" s="119"/>
      <c r="Z98" s="120"/>
      <c r="AA98" s="119"/>
      <c r="AB98" s="119"/>
      <c r="AC98" s="119"/>
      <c r="AD98" s="119"/>
      <c r="AE98" s="121"/>
      <c r="AF98" s="122" t="s">
        <v>6341</v>
      </c>
      <c r="AG98" s="121"/>
      <c r="AH98" s="122" t="s">
        <v>6342</v>
      </c>
      <c r="AI98" s="121"/>
      <c r="AJ98" s="122" t="s">
        <v>6341</v>
      </c>
      <c r="AK98" s="121"/>
      <c r="AL98" s="122" t="s">
        <v>6342</v>
      </c>
      <c r="AM98" s="119"/>
      <c r="AN98" s="121"/>
      <c r="AO98" s="122" t="s">
        <v>6341</v>
      </c>
      <c r="AP98" s="121"/>
      <c r="AQ98" s="122" t="s">
        <v>6342</v>
      </c>
      <c r="AR98" s="119"/>
      <c r="AS98" s="119"/>
      <c r="AT98" s="119"/>
      <c r="AU98" s="119"/>
      <c r="AV98" s="119"/>
      <c r="AW98" s="119"/>
      <c r="AX98" s="119"/>
      <c r="AY98" s="119"/>
      <c r="AZ98" s="119"/>
      <c r="BA98" s="119"/>
      <c r="BB98" s="119"/>
      <c r="BC98" s="120"/>
      <c r="BD98" s="119"/>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20"/>
      <c r="CB98" s="119"/>
      <c r="CC98" s="119"/>
      <c r="CD98" s="119"/>
      <c r="CE98" s="119"/>
      <c r="CF98" s="119"/>
      <c r="CG98" s="119"/>
      <c r="CH98" s="119"/>
      <c r="CI98" s="119"/>
      <c r="CJ98" s="119"/>
      <c r="CK98" s="120"/>
      <c r="CL98" s="119"/>
      <c r="CM98" s="119"/>
      <c r="CN98" s="119"/>
      <c r="CO98" s="119"/>
      <c r="CP98" s="119"/>
      <c r="CQ98" s="119"/>
      <c r="CR98" s="120"/>
      <c r="CS98" s="119"/>
      <c r="CT98" s="120"/>
      <c r="CU98" s="119"/>
      <c r="CV98" s="120"/>
      <c r="CW98" s="120"/>
      <c r="CX98" s="119"/>
      <c r="CY98" s="119"/>
      <c r="CZ98" s="119"/>
      <c r="DA98" s="120"/>
      <c r="DB98" s="119"/>
      <c r="DC98" s="119"/>
      <c r="DD98" s="119"/>
      <c r="DE98" s="119"/>
      <c r="DF98" s="120"/>
      <c r="DG98" s="119"/>
      <c r="DH98" s="119"/>
      <c r="DI98" s="119"/>
      <c r="DJ98" s="119"/>
      <c r="DK98" s="120"/>
      <c r="DL98" s="119"/>
      <c r="DM98" s="119"/>
      <c r="DN98" s="119"/>
      <c r="DO98" s="119"/>
      <c r="DP98" s="119"/>
      <c r="DQ98" s="119"/>
      <c r="DR98" s="119"/>
      <c r="DS98" s="119"/>
      <c r="DT98" s="119"/>
      <c r="DU98" s="119"/>
      <c r="DV98" s="119"/>
      <c r="DW98" s="119"/>
      <c r="DX98" s="120"/>
      <c r="DY98" s="119"/>
      <c r="DZ98" s="119"/>
      <c r="EA98" s="119"/>
      <c r="EB98" s="120"/>
      <c r="EC98" s="119"/>
      <c r="ED98" s="119"/>
      <c r="EE98" s="119"/>
      <c r="EF98" s="119"/>
      <c r="EG98" s="119"/>
      <c r="EH98" s="119"/>
      <c r="EI98" s="120"/>
    </row>
  </sheetData>
  <sheetProtection algorithmName="SHA-512" hashValue="8/bac/04dXoV9MAz+pPxiw2daiepZ00YBlpRma/+QZ1EGtnig+egy5u+gQjF873yRid0P4H7bP/zPuWeVgDUVw==" saltValue="vcdCsgzRnJLCvYqJbBdACA==" spinCount="100000" sheet="1" selectLockedCells="1"/>
  <mergeCells count="71">
    <mergeCell ref="D2:E2"/>
    <mergeCell ref="D43:D48"/>
    <mergeCell ref="E43:BC43"/>
    <mergeCell ref="BD43:CK43"/>
    <mergeCell ref="CL43:EI43"/>
    <mergeCell ref="E44:AQ44"/>
    <mergeCell ref="AR44:BC44"/>
    <mergeCell ref="BD44:CD44"/>
    <mergeCell ref="CE44:CK44"/>
    <mergeCell ref="CL44:CR44"/>
    <mergeCell ref="I45:Z45"/>
    <mergeCell ref="AE45:AH45"/>
    <mergeCell ref="AI45:AL45"/>
    <mergeCell ref="AN45:AQ45"/>
    <mergeCell ref="CS44:CW44"/>
    <mergeCell ref="CX44:DL44"/>
    <mergeCell ref="DM44:DX44"/>
    <mergeCell ref="DY44:EI44"/>
    <mergeCell ref="BD45:BK45"/>
    <mergeCell ref="E46:E47"/>
    <mergeCell ref="F46:F47"/>
    <mergeCell ref="G46:G47"/>
    <mergeCell ref="H46:H47"/>
    <mergeCell ref="I46:Z46"/>
    <mergeCell ref="AM46:AM47"/>
    <mergeCell ref="CM45:CR45"/>
    <mergeCell ref="CX45:DA45"/>
    <mergeCell ref="DB45:DF45"/>
    <mergeCell ref="DG45:DK45"/>
    <mergeCell ref="BB46:BB47"/>
    <mergeCell ref="AN46:AQ47"/>
    <mergeCell ref="AR46:AR47"/>
    <mergeCell ref="AX46:AX47"/>
    <mergeCell ref="AY46:AY47"/>
    <mergeCell ref="AZ46:AZ47"/>
    <mergeCell ref="AB46:AB47"/>
    <mergeCell ref="AC46:AC47"/>
    <mergeCell ref="AD46:AD47"/>
    <mergeCell ref="AE46:AH47"/>
    <mergeCell ref="AI46:AL47"/>
    <mergeCell ref="AS46:AS47"/>
    <mergeCell ref="AT46:AT47"/>
    <mergeCell ref="AU46:AU47"/>
    <mergeCell ref="AV46:AV47"/>
    <mergeCell ref="AW46:AW47"/>
    <mergeCell ref="CS46:CS47"/>
    <mergeCell ref="BA46:BA47"/>
    <mergeCell ref="CT46:CT47"/>
    <mergeCell ref="CU46:CU47"/>
    <mergeCell ref="BC46:BC47"/>
    <mergeCell ref="BD46:BK46"/>
    <mergeCell ref="CA46:CA47"/>
    <mergeCell ref="CB46:CB47"/>
    <mergeCell ref="CC46:CC47"/>
    <mergeCell ref="CD46:CD47"/>
    <mergeCell ref="AA46:AA47"/>
    <mergeCell ref="DX46:DX47"/>
    <mergeCell ref="EB46:EB47"/>
    <mergeCell ref="EI46:EI47"/>
    <mergeCell ref="AE48:AH48"/>
    <mergeCell ref="AI48:AL48"/>
    <mergeCell ref="AN48:AQ48"/>
    <mergeCell ref="CV46:CV47"/>
    <mergeCell ref="CW46:CW47"/>
    <mergeCell ref="CX46:DA46"/>
    <mergeCell ref="DB46:DF46"/>
    <mergeCell ref="DG46:DK46"/>
    <mergeCell ref="DL46:DL47"/>
    <mergeCell ref="CK46:CK47"/>
    <mergeCell ref="CL46:CL47"/>
    <mergeCell ref="CM46:CR46"/>
  </mergeCells>
  <phoneticPr fontId="2"/>
  <conditionalFormatting sqref="A20:XFD20">
    <cfRule type="containsText" dxfId="34" priority="41" operator="containsText" text="数値">
      <formula>NOT(ISERROR(SEARCH("数値",A20)))</formula>
    </cfRule>
    <cfRule type="containsText" dxfId="33" priority="39" operator="containsText" text="選択（複数回答）">
      <formula>NOT(ISERROR(SEARCH("選択（複数回答）",A20)))</formula>
    </cfRule>
    <cfRule type="containsText" dxfId="32" priority="38" operator="containsText" text="記述">
      <formula>NOT(ISERROR(SEARCH("記述",A20)))</formula>
    </cfRule>
    <cfRule type="containsText" dxfId="31" priority="40" operator="containsText" text="選択（単一回答）">
      <formula>NOT(ISERROR(SEARCH("選択（単一回答）",A20)))</formula>
    </cfRule>
  </conditionalFormatting>
  <conditionalFormatting sqref="Z49:Z98">
    <cfRule type="expression" dxfId="30" priority="5">
      <formula>OR($L49="○",$P49="○",$T49="○",$X49="○",$Y49="○")=FALSE</formula>
    </cfRule>
  </conditionalFormatting>
  <conditionalFormatting sqref="AC49:AC98">
    <cfRule type="expression" dxfId="29" priority="37">
      <formula>AB49="4.利用していない"</formula>
    </cfRule>
  </conditionalFormatting>
  <conditionalFormatting sqref="AD49:AD98">
    <cfRule type="expression" dxfId="28" priority="36">
      <formula>AB49="4.利用していない"</formula>
    </cfRule>
    <cfRule type="expression" dxfId="27" priority="35">
      <formula>AC49="1.本人の親族"</formula>
    </cfRule>
  </conditionalFormatting>
  <conditionalFormatting sqref="AN49:AN98">
    <cfRule type="expression" dxfId="26" priority="32">
      <formula>AM49="2.なし"</formula>
    </cfRule>
    <cfRule type="expression" dxfId="25" priority="31">
      <formula>AM49="3.不明"</formula>
    </cfRule>
  </conditionalFormatting>
  <conditionalFormatting sqref="AP49:AP98">
    <cfRule type="expression" dxfId="24" priority="30">
      <formula>AM49="2.なし"</formula>
    </cfRule>
    <cfRule type="expression" dxfId="23" priority="29">
      <formula>AM49="3.不明"</formula>
    </cfRule>
  </conditionalFormatting>
  <conditionalFormatting sqref="AU49:AU98">
    <cfRule type="expression" dxfId="22" priority="28">
      <formula>AT49="2.なし"</formula>
    </cfRule>
  </conditionalFormatting>
  <conditionalFormatting sqref="AX49:AX98">
    <cfRule type="expression" dxfId="21" priority="27">
      <formula>AW49="2.なし"</formula>
    </cfRule>
  </conditionalFormatting>
  <conditionalFormatting sqref="BA49:BA98">
    <cfRule type="expression" dxfId="20" priority="26">
      <formula>AZ49="2.なし"</formula>
    </cfRule>
  </conditionalFormatting>
  <conditionalFormatting sqref="BC49:BC98">
    <cfRule type="expression" dxfId="19" priority="25">
      <formula>BB49="2.なし"</formula>
    </cfRule>
    <cfRule type="expression" dxfId="18" priority="24">
      <formula>BB49="3.不明"</formula>
    </cfRule>
  </conditionalFormatting>
  <conditionalFormatting sqref="CA49:CA98">
    <cfRule type="expression" dxfId="17" priority="23">
      <formula>BZ49="2.必要としていない"</formula>
    </cfRule>
  </conditionalFormatting>
  <conditionalFormatting sqref="CK49:CK98">
    <cfRule type="expression" dxfId="16" priority="22">
      <formula>CJ49="2.なし"</formula>
    </cfRule>
  </conditionalFormatting>
  <conditionalFormatting sqref="CM49:CM98">
    <cfRule type="expression" dxfId="15" priority="15">
      <formula>CL49="3.全く確認していない"</formula>
    </cfRule>
  </conditionalFormatting>
  <conditionalFormatting sqref="CN49:CN98">
    <cfRule type="expression" dxfId="14" priority="20">
      <formula>CL49="3.全く確認していない"</formula>
    </cfRule>
  </conditionalFormatting>
  <conditionalFormatting sqref="CO49:CO98">
    <cfRule type="expression" dxfId="13" priority="19">
      <formula>CL49="3.全く確認していない"</formula>
    </cfRule>
  </conditionalFormatting>
  <conditionalFormatting sqref="CP49:CP98">
    <cfRule type="expression" dxfId="12" priority="18">
      <formula>CL49="3.全く確認していない"</formula>
    </cfRule>
  </conditionalFormatting>
  <conditionalFormatting sqref="CQ49:CQ98">
    <cfRule type="expression" dxfId="11" priority="17">
      <formula>CL49="3.全く確認していない"</formula>
    </cfRule>
  </conditionalFormatting>
  <conditionalFormatting sqref="CR49:CR98">
    <cfRule type="expression" dxfId="10" priority="16">
      <formula>CL49="3.全く確認していない"</formula>
    </cfRule>
    <cfRule type="expression" dxfId="9" priority="4">
      <formula>$CQ49&lt;&gt;"○"</formula>
    </cfRule>
  </conditionalFormatting>
  <conditionalFormatting sqref="CT49:CT98">
    <cfRule type="expression" dxfId="8" priority="14">
      <formula>CS49="2.なし"</formula>
    </cfRule>
  </conditionalFormatting>
  <conditionalFormatting sqref="CV49:CV98">
    <cfRule type="expression" dxfId="7" priority="13">
      <formula>CU49="2.なし"</formula>
    </cfRule>
  </conditionalFormatting>
  <conditionalFormatting sqref="CW49:CW98">
    <cfRule type="expression" dxfId="6" priority="12">
      <formula>CU49="2.なし"</formula>
    </cfRule>
  </conditionalFormatting>
  <conditionalFormatting sqref="DA49:DA98">
    <cfRule type="expression" dxfId="5" priority="3">
      <formula>$CZ49&lt;&gt;"○"</formula>
    </cfRule>
  </conditionalFormatting>
  <conditionalFormatting sqref="DF49:DF98">
    <cfRule type="expression" dxfId="4" priority="2">
      <formula>$DE49&lt;&gt;"○"</formula>
    </cfRule>
  </conditionalFormatting>
  <conditionalFormatting sqref="DK49:DK98">
    <cfRule type="expression" dxfId="3" priority="1">
      <formula>$DJ49&lt;&gt;"○"</formula>
    </cfRule>
  </conditionalFormatting>
  <conditionalFormatting sqref="DX49:DX98">
    <cfRule type="expression" dxfId="2" priority="11">
      <formula>DW49="8.実施していない"</formula>
    </cfRule>
  </conditionalFormatting>
  <conditionalFormatting sqref="EB49:EB98">
    <cfRule type="expression" dxfId="1" priority="10">
      <formula>EA49="2.利用しなかった"</formula>
    </cfRule>
  </conditionalFormatting>
  <conditionalFormatting sqref="EI49:EI98">
    <cfRule type="expression" dxfId="0" priority="9">
      <formula>EH49="2.利用しなかった"</formula>
    </cfRule>
  </conditionalFormatting>
  <dataValidations count="1">
    <dataValidation type="list" allowBlank="1" showInputMessage="1" showErrorMessage="1" sqref="CB49:CJ98 DB49:DE98 CX49:CZ98 CU49:CU98 CS49:CS98 AR49:BB98 EC49:EH98 AA49:AD98 DG49:DJ98 F49:Y98 DY49:EA98 AM49:AM98 BD49:BZ98 DL49:DW98 CL49:CQ98" xr:uid="{FC594D69-A254-47CE-A3CF-8B479F3751C6}">
      <formula1>OFFSET(F$22,0,0,F$21,1)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386-0037-4AC4-B270-41669EB4F5E2}">
  <sheetPr codeName="Sheet7">
    <pageSetUpPr fitToPage="1"/>
  </sheetPr>
  <dimension ref="A1:AV1137"/>
  <sheetViews>
    <sheetView showGridLines="0" view="pageBreakPreview" topLeftCell="A1100" zoomScale="85" zoomScaleNormal="85" zoomScaleSheetLayoutView="85" workbookViewId="0">
      <selection activeCell="D1117" sqref="D1117:H1117"/>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9" width="8.69921875" style="9"/>
    <col min="20" max="24" width="0" style="9" hidden="1" customWidth="1"/>
    <col min="25" max="16384" width="8.69921875" style="9"/>
  </cols>
  <sheetData>
    <row r="1" spans="3:24" s="1" customFormat="1" ht="6" customHeight="1" thickBot="1">
      <c r="T1" s="23"/>
      <c r="U1" s="24"/>
      <c r="V1" s="24"/>
      <c r="W1" s="24"/>
      <c r="X1" s="24"/>
    </row>
    <row r="2" spans="3:24" s="1" customFormat="1" ht="60.75" customHeight="1" thickTop="1" thickBot="1">
      <c r="C2" s="223" t="s">
        <v>5772</v>
      </c>
      <c r="D2" s="224"/>
      <c r="E2" s="224"/>
      <c r="F2" s="224"/>
      <c r="G2" s="224"/>
      <c r="H2" s="224"/>
      <c r="I2" s="224"/>
      <c r="J2" s="224"/>
      <c r="K2" s="224"/>
      <c r="L2" s="224"/>
      <c r="M2" s="224"/>
      <c r="N2" s="224"/>
      <c r="O2" s="224"/>
      <c r="P2" s="225"/>
      <c r="T2" s="25" t="s">
        <v>5341</v>
      </c>
      <c r="U2" s="26" t="s">
        <v>5341</v>
      </c>
      <c r="V2" s="26" t="s">
        <v>5341</v>
      </c>
      <c r="W2" s="26" t="s">
        <v>5341</v>
      </c>
      <c r="X2" s="26" t="s">
        <v>5341</v>
      </c>
    </row>
    <row r="3" spans="3:24" s="1" customFormat="1" ht="6" customHeight="1" thickTop="1">
      <c r="T3" s="23"/>
      <c r="U3" s="24"/>
      <c r="V3" s="24"/>
      <c r="W3" s="24"/>
      <c r="X3" s="24"/>
    </row>
    <row r="4" spans="3:24" s="1" customFormat="1" ht="18" customHeight="1">
      <c r="C4" s="18" t="s">
        <v>5342</v>
      </c>
      <c r="T4" s="23"/>
      <c r="U4" s="24"/>
      <c r="V4" s="24"/>
      <c r="W4" s="24"/>
      <c r="X4" s="24"/>
    </row>
    <row r="5" spans="3:24" s="1" customFormat="1" ht="6" customHeight="1">
      <c r="T5" s="23"/>
      <c r="U5" s="24"/>
      <c r="V5" s="24"/>
      <c r="W5" s="24"/>
      <c r="X5" s="24"/>
    </row>
    <row r="6" spans="3:24" s="1" customFormat="1">
      <c r="C6" s="19" t="s">
        <v>5343</v>
      </c>
      <c r="E6" s="12"/>
      <c r="F6" s="12"/>
      <c r="G6" s="12"/>
      <c r="H6" s="12"/>
      <c r="I6" s="12"/>
      <c r="J6" s="12"/>
      <c r="K6" s="12"/>
      <c r="L6" s="12"/>
      <c r="M6" s="12"/>
      <c r="N6" s="12"/>
      <c r="O6" s="12"/>
      <c r="P6" s="12"/>
      <c r="T6" s="23"/>
      <c r="U6" s="24"/>
      <c r="V6" s="24"/>
      <c r="W6" s="24"/>
      <c r="X6" s="24"/>
    </row>
    <row r="7" spans="3:24" s="1" customFormat="1">
      <c r="C7" s="19" t="s">
        <v>5344</v>
      </c>
      <c r="E7" s="12"/>
      <c r="F7" s="12"/>
      <c r="G7" s="12"/>
      <c r="H7" s="12"/>
      <c r="I7" s="12"/>
      <c r="J7" s="12"/>
      <c r="K7" s="12"/>
      <c r="L7" s="12"/>
      <c r="M7" s="12"/>
      <c r="N7" s="12"/>
      <c r="O7" s="12"/>
      <c r="P7" s="12"/>
      <c r="T7" s="23"/>
      <c r="U7" s="24"/>
      <c r="V7" s="24"/>
      <c r="W7" s="24"/>
      <c r="X7" s="24"/>
    </row>
    <row r="8" spans="3:24" s="1" customFormat="1">
      <c r="C8" s="19" t="s">
        <v>5345</v>
      </c>
      <c r="E8" s="12"/>
      <c r="F8" s="12"/>
      <c r="G8" s="12"/>
      <c r="H8" s="12"/>
      <c r="I8" s="12"/>
      <c r="J8" s="12"/>
      <c r="K8" s="12"/>
      <c r="L8" s="12"/>
      <c r="M8" s="12"/>
      <c r="N8" s="12"/>
      <c r="O8" s="12"/>
      <c r="P8" s="12"/>
      <c r="T8" s="23"/>
      <c r="U8" s="24"/>
      <c r="V8" s="24"/>
      <c r="W8" s="24"/>
      <c r="X8" s="24"/>
    </row>
    <row r="9" spans="3:24" s="1" customFormat="1">
      <c r="C9" s="19" t="s">
        <v>5346</v>
      </c>
      <c r="E9" s="12"/>
      <c r="F9" s="12"/>
      <c r="G9" s="12"/>
      <c r="H9" s="12"/>
      <c r="I9" s="12"/>
      <c r="J9" s="12"/>
      <c r="K9" s="12"/>
      <c r="L9" s="12"/>
      <c r="M9" s="12"/>
      <c r="N9" s="12"/>
      <c r="O9" s="12"/>
      <c r="P9" s="12"/>
      <c r="T9" s="23"/>
      <c r="U9" s="24"/>
      <c r="V9" s="24"/>
      <c r="W9" s="24"/>
      <c r="X9" s="24"/>
    </row>
    <row r="10" spans="3:24" s="1" customFormat="1" ht="6" customHeight="1">
      <c r="T10" s="23"/>
      <c r="U10" s="24"/>
      <c r="V10" s="24"/>
      <c r="W10" s="24"/>
      <c r="X10" s="24"/>
    </row>
    <row r="11" spans="3:24" s="1" customFormat="1" ht="18" customHeight="1">
      <c r="C11" s="18" t="s">
        <v>5347</v>
      </c>
      <c r="T11" s="23"/>
      <c r="U11" s="24"/>
      <c r="V11" s="24"/>
      <c r="W11" s="24"/>
      <c r="X11" s="24"/>
    </row>
    <row r="12" spans="3:24" s="1" customFormat="1" ht="6" customHeight="1">
      <c r="T12" s="23"/>
      <c r="U12" s="24"/>
      <c r="V12" s="24"/>
      <c r="W12" s="24"/>
      <c r="X12" s="24"/>
    </row>
    <row r="13" spans="3:24" s="1" customFormat="1">
      <c r="C13" s="19" t="s">
        <v>5348</v>
      </c>
      <c r="E13" s="12"/>
      <c r="F13" s="12"/>
      <c r="G13" s="12"/>
      <c r="H13" s="12"/>
      <c r="I13" s="12"/>
      <c r="J13" s="12"/>
      <c r="K13" s="12"/>
      <c r="L13" s="12"/>
      <c r="M13" s="12"/>
      <c r="N13" s="12"/>
      <c r="O13" s="12"/>
      <c r="P13" s="12"/>
      <c r="T13" s="23"/>
      <c r="U13" s="24"/>
      <c r="V13" s="24"/>
      <c r="W13" s="24"/>
      <c r="X13" s="24"/>
    </row>
    <row r="14" spans="3:24" s="1" customFormat="1">
      <c r="C14" s="19"/>
      <c r="E14" s="12"/>
      <c r="F14" s="12"/>
      <c r="G14" s="12"/>
      <c r="H14" s="12"/>
      <c r="I14" s="12"/>
      <c r="J14" s="12"/>
      <c r="K14" s="12"/>
      <c r="L14" s="12"/>
      <c r="M14" s="12"/>
      <c r="N14" s="12"/>
      <c r="O14" s="12"/>
      <c r="P14" s="12"/>
      <c r="T14" s="23"/>
      <c r="U14" s="24"/>
      <c r="V14" s="24"/>
      <c r="W14" s="24"/>
      <c r="X14" s="24"/>
    </row>
    <row r="15" spans="3:24" s="1" customFormat="1">
      <c r="C15" s="19" t="s">
        <v>5349</v>
      </c>
      <c r="E15" s="12"/>
      <c r="F15" s="12"/>
      <c r="G15" s="12"/>
      <c r="H15" s="12"/>
      <c r="I15" s="12"/>
      <c r="J15" s="12"/>
      <c r="K15" s="12"/>
      <c r="L15" s="12"/>
      <c r="M15" s="12"/>
      <c r="N15" s="12"/>
      <c r="O15" s="12"/>
      <c r="P15" s="12"/>
      <c r="T15" s="23"/>
      <c r="U15" s="24"/>
      <c r="V15" s="24"/>
      <c r="W15" s="24"/>
      <c r="X15" s="24"/>
    </row>
    <row r="16" spans="3:24" s="1" customFormat="1">
      <c r="C16" s="19" t="s">
        <v>5773</v>
      </c>
      <c r="E16" s="12"/>
      <c r="F16" s="12"/>
      <c r="G16" s="12"/>
      <c r="H16" s="12"/>
      <c r="I16" s="12"/>
      <c r="J16" s="12"/>
      <c r="K16" s="12"/>
      <c r="L16" s="12"/>
      <c r="M16" s="12"/>
      <c r="N16" s="12"/>
      <c r="O16" s="12"/>
      <c r="P16" s="12"/>
      <c r="T16" s="23"/>
      <c r="U16" s="24"/>
      <c r="V16" s="24"/>
      <c r="W16" s="24"/>
      <c r="X16" s="24"/>
    </row>
    <row r="17" spans="3:24" s="1" customFormat="1">
      <c r="C17" s="19" t="s">
        <v>5774</v>
      </c>
      <c r="E17" s="12"/>
      <c r="F17" s="12"/>
      <c r="G17" s="12"/>
      <c r="H17" s="12"/>
      <c r="I17" s="12"/>
      <c r="J17" s="12"/>
      <c r="K17" s="12"/>
      <c r="L17" s="12"/>
      <c r="M17" s="12"/>
      <c r="N17" s="12"/>
      <c r="O17" s="12"/>
      <c r="P17" s="12"/>
      <c r="T17" s="23"/>
      <c r="U17" s="24"/>
      <c r="V17" s="24"/>
      <c r="W17" s="24"/>
      <c r="X17" s="24"/>
    </row>
    <row r="18" spans="3:24" s="1" customFormat="1">
      <c r="C18" s="19" t="s">
        <v>5350</v>
      </c>
      <c r="E18" s="12"/>
      <c r="F18" s="12"/>
      <c r="G18" s="12"/>
      <c r="H18" s="12"/>
      <c r="I18" s="12"/>
      <c r="J18" s="12"/>
      <c r="K18" s="12"/>
      <c r="L18" s="12"/>
      <c r="M18" s="12"/>
      <c r="N18" s="12"/>
      <c r="O18" s="12"/>
      <c r="P18" s="12"/>
      <c r="T18" s="23"/>
      <c r="U18" s="24"/>
      <c r="V18" s="24"/>
      <c r="W18" s="24"/>
      <c r="X18" s="24"/>
    </row>
    <row r="19" spans="3:24" s="1" customFormat="1">
      <c r="C19" s="19" t="s">
        <v>5351</v>
      </c>
      <c r="E19" s="12"/>
      <c r="F19" s="12"/>
      <c r="G19" s="12"/>
      <c r="H19" s="12"/>
      <c r="I19" s="12"/>
      <c r="J19" s="12"/>
      <c r="K19" s="12"/>
      <c r="L19" s="12"/>
      <c r="M19" s="12"/>
      <c r="N19" s="12"/>
      <c r="O19" s="12"/>
      <c r="P19" s="12"/>
      <c r="T19" s="23"/>
      <c r="U19" s="24"/>
      <c r="V19" s="24"/>
      <c r="W19" s="24"/>
      <c r="X19" s="24"/>
    </row>
    <row r="20" spans="3:24" s="1" customFormat="1" ht="6" customHeight="1">
      <c r="T20" s="23"/>
      <c r="U20" s="24"/>
      <c r="V20" s="24"/>
      <c r="W20" s="24"/>
      <c r="X20" s="24"/>
    </row>
    <row r="21" spans="3:24" s="1" customFormat="1" ht="18" customHeight="1">
      <c r="C21" s="18" t="s">
        <v>5352</v>
      </c>
      <c r="T21" s="23"/>
      <c r="U21" s="24"/>
      <c r="V21" s="24"/>
      <c r="W21" s="24"/>
      <c r="X21" s="24"/>
    </row>
    <row r="22" spans="3:24" s="1" customFormat="1" ht="6" customHeight="1">
      <c r="T22" s="23"/>
      <c r="U22" s="24"/>
      <c r="V22" s="24"/>
      <c r="W22" s="24"/>
      <c r="X22" s="24"/>
    </row>
    <row r="23" spans="3:24" s="1" customFormat="1">
      <c r="C23" s="19" t="s">
        <v>5353</v>
      </c>
      <c r="E23" s="12"/>
      <c r="F23" s="12"/>
      <c r="G23" s="12"/>
      <c r="H23" s="12"/>
      <c r="I23" s="12"/>
      <c r="J23" s="12"/>
      <c r="K23" s="12"/>
      <c r="L23" s="12"/>
      <c r="M23" s="12"/>
      <c r="N23" s="12"/>
      <c r="O23" s="12"/>
      <c r="P23" s="12"/>
      <c r="T23" s="23"/>
      <c r="U23" s="24"/>
      <c r="V23" s="24"/>
      <c r="W23" s="24"/>
      <c r="X23" s="24"/>
    </row>
    <row r="24" spans="3:24" s="1" customFormat="1">
      <c r="C24" s="19" t="s">
        <v>5354</v>
      </c>
      <c r="E24" s="12"/>
      <c r="F24" s="12"/>
      <c r="G24" s="12"/>
      <c r="H24" s="12"/>
      <c r="I24" s="12"/>
      <c r="J24" s="12"/>
      <c r="K24" s="12"/>
      <c r="L24" s="12"/>
      <c r="M24" s="12"/>
      <c r="N24" s="12"/>
      <c r="O24" s="12"/>
      <c r="P24" s="12"/>
      <c r="T24" s="23"/>
      <c r="U24" s="24"/>
      <c r="V24" s="24"/>
      <c r="W24" s="24"/>
      <c r="X24" s="24"/>
    </row>
    <row r="25" spans="3:24" s="1" customFormat="1">
      <c r="C25" s="19" t="s">
        <v>5775</v>
      </c>
      <c r="E25" s="12"/>
      <c r="F25" s="12"/>
      <c r="G25" s="12"/>
      <c r="H25" s="12"/>
      <c r="I25" s="12"/>
      <c r="J25" s="12"/>
      <c r="K25" s="12"/>
      <c r="L25" s="12"/>
      <c r="M25" s="12"/>
      <c r="N25" s="12"/>
      <c r="O25" s="12"/>
      <c r="P25" s="12"/>
      <c r="T25" s="23"/>
      <c r="U25" s="24"/>
      <c r="V25" s="24"/>
      <c r="W25" s="24"/>
      <c r="X25" s="24"/>
    </row>
    <row r="26" spans="3:24" s="1" customFormat="1">
      <c r="C26" s="19" t="s">
        <v>5355</v>
      </c>
      <c r="E26" s="12"/>
      <c r="F26" s="12"/>
      <c r="G26" s="12"/>
      <c r="H26" s="12"/>
      <c r="I26" s="12"/>
      <c r="J26" s="12"/>
      <c r="K26" s="12"/>
      <c r="L26" s="12"/>
      <c r="M26" s="12"/>
      <c r="N26" s="12"/>
      <c r="O26" s="12"/>
      <c r="P26" s="12"/>
      <c r="T26" s="23"/>
      <c r="U26" s="24"/>
      <c r="V26" s="24"/>
      <c r="W26" s="24"/>
      <c r="X26" s="24"/>
    </row>
    <row r="27" spans="3:24" s="1" customFormat="1">
      <c r="C27" s="19" t="s">
        <v>5356</v>
      </c>
      <c r="E27" s="12"/>
      <c r="F27" s="12"/>
      <c r="G27" s="12"/>
      <c r="H27" s="12"/>
      <c r="I27" s="12"/>
      <c r="J27" s="12"/>
      <c r="K27" s="12"/>
      <c r="L27" s="12"/>
      <c r="M27" s="12"/>
      <c r="N27" s="12"/>
      <c r="O27" s="12"/>
      <c r="P27" s="12"/>
      <c r="T27" s="23"/>
      <c r="U27" s="24"/>
      <c r="V27" s="24"/>
      <c r="W27" s="24"/>
      <c r="X27" s="24"/>
    </row>
    <row r="28" spans="3:24" s="1" customFormat="1">
      <c r="C28" s="19"/>
      <c r="E28" s="12"/>
      <c r="F28" s="12"/>
      <c r="G28" s="12"/>
      <c r="H28" s="12"/>
      <c r="I28" s="12"/>
      <c r="J28" s="12"/>
      <c r="K28" s="12"/>
      <c r="L28" s="12"/>
      <c r="M28" s="12"/>
      <c r="N28" s="12"/>
      <c r="O28" s="12"/>
      <c r="P28" s="12"/>
      <c r="T28" s="23"/>
      <c r="U28" s="24"/>
      <c r="V28" s="24"/>
      <c r="W28" s="24"/>
      <c r="X28" s="24"/>
    </row>
    <row r="29" spans="3:24" s="1" customFormat="1">
      <c r="C29" s="21" t="s">
        <v>5357</v>
      </c>
      <c r="E29" s="12"/>
      <c r="G29" s="12"/>
      <c r="H29" s="12"/>
      <c r="I29" s="12"/>
      <c r="J29" s="12"/>
      <c r="K29" s="12"/>
      <c r="L29" s="12"/>
      <c r="M29" s="12"/>
      <c r="N29" s="12"/>
      <c r="O29" s="12"/>
      <c r="P29" s="12"/>
      <c r="T29" s="23"/>
      <c r="U29" s="24"/>
      <c r="V29" s="24"/>
      <c r="W29" s="24"/>
      <c r="X29" s="24"/>
    </row>
    <row r="30" spans="3:24" s="1" customFormat="1">
      <c r="C30" s="19" t="s">
        <v>5358</v>
      </c>
      <c r="E30" s="12"/>
      <c r="F30" s="12"/>
      <c r="G30" s="12"/>
      <c r="H30" s="12"/>
      <c r="I30" s="12"/>
      <c r="J30" s="12"/>
      <c r="K30" s="12"/>
      <c r="L30" s="12"/>
      <c r="M30" s="12"/>
      <c r="N30" s="12"/>
      <c r="O30" s="12"/>
      <c r="P30" s="12"/>
      <c r="T30" s="23"/>
      <c r="U30" s="24"/>
      <c r="V30" s="24"/>
      <c r="W30" s="24"/>
      <c r="X30" s="24"/>
    </row>
    <row r="31" spans="3:24" s="1" customFormat="1" ht="6" customHeight="1">
      <c r="T31" s="23"/>
      <c r="U31" s="24"/>
      <c r="V31" s="24"/>
      <c r="W31" s="24"/>
      <c r="X31" s="24"/>
    </row>
    <row r="32" spans="3:24" s="1" customFormat="1">
      <c r="C32" s="21" t="s">
        <v>5359</v>
      </c>
      <c r="E32" s="12"/>
      <c r="G32" s="12"/>
      <c r="H32" s="12"/>
      <c r="I32" s="12"/>
      <c r="J32" s="12"/>
      <c r="K32" s="12"/>
      <c r="L32" s="12"/>
      <c r="M32" s="12"/>
      <c r="N32" s="12"/>
      <c r="O32" s="12"/>
      <c r="P32" s="12"/>
      <c r="T32" s="23"/>
      <c r="U32" s="24"/>
      <c r="V32" s="24"/>
      <c r="W32" s="24"/>
      <c r="X32" s="24"/>
    </row>
    <row r="33" spans="1:48" s="1" customFormat="1">
      <c r="C33" s="19" t="s">
        <v>5776</v>
      </c>
      <c r="E33" s="12"/>
      <c r="G33" s="12"/>
      <c r="H33" s="12"/>
      <c r="I33" s="12"/>
      <c r="J33" s="12"/>
      <c r="K33" s="12"/>
      <c r="L33" s="12"/>
      <c r="M33" s="12"/>
      <c r="N33" s="12"/>
      <c r="O33" s="12"/>
      <c r="P33" s="12"/>
      <c r="T33" s="23"/>
      <c r="U33" s="24"/>
      <c r="V33" s="24"/>
      <c r="W33" s="24"/>
      <c r="X33" s="24"/>
    </row>
    <row r="34" spans="1:48" s="1" customFormat="1">
      <c r="C34" s="19" t="s">
        <v>5777</v>
      </c>
      <c r="E34" s="12"/>
      <c r="G34" s="12"/>
      <c r="H34" s="12"/>
      <c r="I34" s="12"/>
      <c r="J34" s="12"/>
      <c r="K34" s="12"/>
      <c r="L34" s="12"/>
      <c r="M34" s="12"/>
      <c r="N34" s="12"/>
      <c r="O34" s="12"/>
      <c r="P34" s="12"/>
      <c r="T34" s="23"/>
      <c r="U34" s="24"/>
      <c r="V34" s="24"/>
      <c r="W34" s="24"/>
      <c r="X34" s="24"/>
    </row>
    <row r="35" spans="1:48" s="1" customFormat="1">
      <c r="C35" s="19"/>
      <c r="E35" s="12"/>
      <c r="F35" s="12"/>
      <c r="G35" s="12"/>
      <c r="H35" s="12"/>
      <c r="I35" s="12"/>
      <c r="J35" s="12"/>
      <c r="K35" s="12"/>
      <c r="L35" s="12"/>
      <c r="M35" s="12"/>
      <c r="N35" s="12"/>
      <c r="O35" s="12"/>
      <c r="P35" s="12"/>
      <c r="T35" s="23"/>
      <c r="U35" s="24"/>
      <c r="V35" s="24"/>
      <c r="W35" s="24"/>
      <c r="X35" s="24"/>
    </row>
    <row r="36" spans="1:48" s="12" customFormat="1" ht="18" customHeight="1">
      <c r="C36" s="21" t="s">
        <v>5360</v>
      </c>
      <c r="T36" s="23"/>
      <c r="U36" s="24"/>
      <c r="V36" s="24"/>
      <c r="W36" s="24"/>
      <c r="X36" s="24"/>
    </row>
    <row r="37" spans="1:48" s="57" customFormat="1" ht="6"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56"/>
      <c r="AG37" s="56"/>
      <c r="AH37" s="56"/>
      <c r="AI37" s="56"/>
      <c r="AJ37" s="56"/>
      <c r="AK37" s="56"/>
      <c r="AL37" s="56"/>
      <c r="AM37" s="56"/>
      <c r="AN37" s="56"/>
      <c r="AO37" s="56"/>
      <c r="AP37" s="56"/>
      <c r="AQ37" s="56"/>
      <c r="AR37" s="1"/>
      <c r="AS37" s="56"/>
      <c r="AT37" s="56"/>
      <c r="AU37" s="1"/>
      <c r="AV37" s="56"/>
    </row>
    <row r="38" spans="1:48" s="57" customFormat="1" ht="14.25" customHeight="1">
      <c r="A38" s="1"/>
      <c r="B38" s="1"/>
      <c r="C38" s="11" t="s">
        <v>5361</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56"/>
      <c r="AG38" s="56"/>
      <c r="AH38" s="56"/>
      <c r="AI38" s="56"/>
      <c r="AJ38" s="56"/>
      <c r="AK38" s="56"/>
      <c r="AL38" s="56"/>
      <c r="AM38" s="56"/>
      <c r="AN38" s="56"/>
      <c r="AO38" s="56"/>
      <c r="AP38" s="56"/>
      <c r="AQ38" s="56"/>
      <c r="AR38" s="1"/>
      <c r="AS38" s="56"/>
      <c r="AT38" s="56"/>
      <c r="AU38" s="1"/>
      <c r="AV38" s="56"/>
    </row>
    <row r="39" spans="1:48" s="57" customFormat="1" ht="14.25" customHeight="1">
      <c r="A39" s="1"/>
      <c r="B39" s="1"/>
      <c r="C39" s="11" t="s">
        <v>5778</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6"/>
      <c r="AG39" s="56"/>
      <c r="AH39" s="56"/>
      <c r="AI39" s="56"/>
      <c r="AJ39" s="56"/>
      <c r="AK39" s="56"/>
      <c r="AL39" s="56"/>
      <c r="AM39" s="56"/>
      <c r="AN39" s="56"/>
      <c r="AO39" s="56"/>
      <c r="AP39" s="56"/>
      <c r="AQ39" s="56"/>
      <c r="AR39" s="1"/>
      <c r="AS39" s="56"/>
      <c r="AT39" s="56"/>
      <c r="AU39" s="1"/>
      <c r="AV39" s="56"/>
    </row>
    <row r="40" spans="1:48" s="57" customFormat="1" ht="3" customHeight="1">
      <c r="A40" s="1"/>
      <c r="B40" s="1"/>
      <c r="C40" s="1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56"/>
      <c r="AG40" s="56"/>
      <c r="AH40" s="56"/>
      <c r="AI40" s="56"/>
      <c r="AJ40" s="56"/>
      <c r="AK40" s="56"/>
      <c r="AL40" s="56"/>
      <c r="AM40" s="56"/>
      <c r="AN40" s="56"/>
      <c r="AO40" s="56"/>
      <c r="AP40" s="56"/>
      <c r="AQ40" s="56"/>
      <c r="AR40" s="1"/>
      <c r="AS40" s="56"/>
      <c r="AT40" s="56"/>
      <c r="AU40" s="1"/>
      <c r="AV40" s="56"/>
    </row>
    <row r="41" spans="1:48" s="57" customFormat="1" ht="14.25" customHeight="1">
      <c r="A41" s="1"/>
      <c r="B41" s="1"/>
      <c r="C41" s="226" t="s">
        <v>5363</v>
      </c>
      <c r="D41" s="227"/>
      <c r="E41" s="227"/>
      <c r="F41" s="227"/>
      <c r="G41" s="227"/>
      <c r="H41" s="227"/>
      <c r="I41" s="227"/>
      <c r="J41" s="227"/>
      <c r="K41" s="227"/>
      <c r="L41" s="227"/>
      <c r="M41" s="227"/>
      <c r="N41" s="227"/>
      <c r="O41" s="227"/>
      <c r="P41" s="227"/>
      <c r="Q41" s="1"/>
      <c r="R41" s="1"/>
      <c r="S41" s="1"/>
      <c r="T41" s="1"/>
      <c r="U41" s="1"/>
      <c r="V41" s="1"/>
      <c r="W41" s="1"/>
      <c r="X41" s="1"/>
      <c r="Y41" s="1"/>
      <c r="Z41" s="1"/>
      <c r="AA41" s="1"/>
      <c r="AB41" s="1"/>
      <c r="AC41" s="1"/>
      <c r="AD41" s="1"/>
      <c r="AE41" s="1"/>
      <c r="AF41" s="56"/>
      <c r="AG41" s="56"/>
      <c r="AH41" s="56"/>
      <c r="AI41" s="56"/>
      <c r="AJ41" s="56"/>
      <c r="AK41" s="56"/>
      <c r="AL41" s="56"/>
      <c r="AM41" s="56"/>
      <c r="AN41" s="56"/>
      <c r="AO41" s="56"/>
      <c r="AP41" s="56"/>
      <c r="AQ41" s="56"/>
      <c r="AR41" s="1"/>
      <c r="AS41" s="56"/>
      <c r="AT41" s="56"/>
      <c r="AU41" s="1"/>
      <c r="AV41" s="56"/>
    </row>
    <row r="42" spans="1:48" s="57" customFormat="1" ht="22.5" customHeight="1">
      <c r="A42" s="9"/>
      <c r="B42" s="9"/>
      <c r="C42" s="228" t="s">
        <v>5364</v>
      </c>
      <c r="D42" s="229"/>
      <c r="E42" s="228" t="s">
        <v>5365</v>
      </c>
      <c r="F42" s="211"/>
      <c r="G42" s="211"/>
      <c r="H42" s="211"/>
      <c r="I42" s="211"/>
      <c r="J42" s="211"/>
      <c r="K42" s="211"/>
      <c r="L42" s="211"/>
      <c r="M42" s="211"/>
      <c r="N42" s="211"/>
      <c r="O42" s="211"/>
      <c r="P42" s="229"/>
      <c r="Q42" s="9"/>
      <c r="R42" s="9"/>
      <c r="S42" s="9"/>
      <c r="T42" s="9"/>
      <c r="U42" s="9"/>
      <c r="V42" s="9"/>
      <c r="W42" s="9"/>
      <c r="X42" s="9"/>
      <c r="Y42" s="9"/>
      <c r="Z42" s="9"/>
      <c r="AA42" s="9"/>
      <c r="AB42" s="9"/>
      <c r="AC42" s="9"/>
      <c r="AD42" s="9"/>
      <c r="AE42" s="9"/>
      <c r="AF42" s="58"/>
      <c r="AG42" s="58"/>
      <c r="AH42" s="58"/>
      <c r="AI42" s="58"/>
      <c r="AJ42" s="58"/>
      <c r="AK42" s="58"/>
      <c r="AL42" s="58"/>
      <c r="AM42" s="58"/>
      <c r="AN42" s="58"/>
      <c r="AO42" s="58"/>
      <c r="AP42" s="58"/>
      <c r="AQ42" s="58"/>
      <c r="AR42" s="9"/>
      <c r="AS42" s="58"/>
      <c r="AT42" s="58"/>
      <c r="AU42" s="9"/>
      <c r="AV42" s="58"/>
    </row>
    <row r="43" spans="1:48" s="57" customFormat="1" ht="22.5" customHeight="1">
      <c r="A43" s="1"/>
      <c r="B43" s="1"/>
      <c r="C43" s="228" t="s">
        <v>5366</v>
      </c>
      <c r="D43" s="229"/>
      <c r="E43" s="263" t="s">
        <v>5367</v>
      </c>
      <c r="F43" s="211"/>
      <c r="G43" s="211"/>
      <c r="H43" s="211"/>
      <c r="I43" s="211"/>
      <c r="J43" s="211"/>
      <c r="K43" s="211"/>
      <c r="L43" s="211"/>
      <c r="M43" s="211"/>
      <c r="N43" s="211"/>
      <c r="O43" s="211"/>
      <c r="P43" s="229"/>
      <c r="Q43" s="1"/>
      <c r="R43" s="1"/>
      <c r="S43" s="9"/>
      <c r="T43" s="9"/>
      <c r="U43" s="9"/>
      <c r="V43" s="9"/>
      <c r="W43" s="9"/>
      <c r="X43" s="9"/>
      <c r="Y43" s="9"/>
      <c r="Z43" s="9"/>
      <c r="AA43" s="9"/>
      <c r="AB43" s="9"/>
      <c r="AC43" s="9"/>
      <c r="AD43" s="9"/>
      <c r="AE43" s="9"/>
      <c r="AF43" s="58"/>
      <c r="AG43" s="58"/>
      <c r="AH43" s="58"/>
      <c r="AI43" s="58"/>
      <c r="AJ43" s="58"/>
      <c r="AK43" s="58"/>
      <c r="AL43" s="58"/>
      <c r="AM43" s="58"/>
      <c r="AN43" s="58"/>
      <c r="AO43" s="58"/>
      <c r="AP43" s="58"/>
      <c r="AQ43" s="58"/>
      <c r="AR43" s="9"/>
      <c r="AS43" s="58"/>
      <c r="AT43" s="58"/>
      <c r="AU43" s="9"/>
      <c r="AV43" s="58"/>
    </row>
    <row r="44" spans="1:48" s="1" customFormat="1" ht="6" customHeight="1">
      <c r="A44" s="15"/>
      <c r="B44" s="15"/>
      <c r="C44" s="15"/>
      <c r="D44" s="12"/>
      <c r="E44" s="12"/>
      <c r="F44" s="12"/>
      <c r="G44" s="12"/>
      <c r="H44" s="12"/>
      <c r="I44" s="12"/>
      <c r="J44" s="12"/>
      <c r="K44" s="12"/>
      <c r="L44" s="12"/>
      <c r="M44" s="12"/>
      <c r="N44" s="12"/>
      <c r="O44" s="12"/>
      <c r="T44" s="23"/>
      <c r="U44" s="24"/>
      <c r="V44" s="24"/>
      <c r="W44" s="24"/>
      <c r="X44" s="24"/>
    </row>
    <row r="45" spans="1:48" s="1" customFormat="1">
      <c r="A45" s="15"/>
      <c r="B45" s="15"/>
      <c r="C45" s="27"/>
      <c r="D45" s="10" t="s">
        <v>5368</v>
      </c>
      <c r="E45" s="12"/>
      <c r="F45" s="12"/>
      <c r="G45" s="12"/>
      <c r="H45" s="12"/>
      <c r="I45" s="12"/>
      <c r="J45" s="12"/>
      <c r="K45" s="12"/>
      <c r="L45" s="12"/>
      <c r="M45" s="12"/>
      <c r="N45" s="12"/>
      <c r="O45" s="12"/>
      <c r="T45" s="23"/>
      <c r="U45" s="24"/>
      <c r="V45" s="24"/>
      <c r="W45" s="24"/>
      <c r="X45" s="24"/>
    </row>
    <row r="46" spans="1:48" s="1" customFormat="1" ht="6" customHeight="1">
      <c r="A46" s="15"/>
      <c r="B46" s="15"/>
      <c r="C46" s="15"/>
      <c r="D46" s="12"/>
      <c r="E46" s="12"/>
      <c r="F46" s="12"/>
      <c r="G46" s="12"/>
      <c r="H46" s="12"/>
      <c r="I46" s="12"/>
      <c r="J46" s="12"/>
      <c r="K46" s="12"/>
      <c r="L46" s="12"/>
      <c r="M46" s="12"/>
      <c r="N46" s="12"/>
      <c r="O46" s="12"/>
      <c r="T46" s="23"/>
      <c r="U46" s="24"/>
      <c r="V46" s="24"/>
      <c r="W46" s="24"/>
      <c r="X46" s="24"/>
    </row>
    <row r="47" spans="1:48" s="1" customFormat="1" ht="14.1" customHeight="1">
      <c r="A47" s="15"/>
      <c r="B47" s="15"/>
      <c r="C47" s="15"/>
      <c r="D47" s="259" t="s">
        <v>5369</v>
      </c>
      <c r="E47" s="259"/>
      <c r="F47" s="259"/>
      <c r="G47" s="259"/>
      <c r="H47" s="259"/>
      <c r="I47" s="259"/>
      <c r="J47" s="259"/>
      <c r="K47" s="259"/>
      <c r="L47" s="259"/>
      <c r="M47" s="259"/>
      <c r="N47" s="259"/>
      <c r="O47" s="259"/>
      <c r="T47" s="23"/>
      <c r="U47" s="24"/>
      <c r="V47" s="24"/>
      <c r="W47" s="24"/>
      <c r="X47" s="24"/>
    </row>
    <row r="48" spans="1:48" s="1" customFormat="1" ht="14.1" customHeight="1">
      <c r="A48" s="15"/>
      <c r="B48" s="15"/>
      <c r="C48" s="27"/>
      <c r="D48" s="259" t="s">
        <v>5370</v>
      </c>
      <c r="E48" s="259"/>
      <c r="F48" s="259"/>
      <c r="G48" s="259"/>
      <c r="H48" s="259"/>
      <c r="I48" s="259"/>
      <c r="J48" s="259"/>
      <c r="K48" s="259"/>
      <c r="L48" s="259"/>
      <c r="M48" s="259"/>
      <c r="N48" s="259"/>
      <c r="O48" s="259"/>
      <c r="T48" s="23"/>
      <c r="U48" s="24"/>
      <c r="V48" s="24"/>
      <c r="W48" s="24"/>
      <c r="X48" s="24"/>
    </row>
    <row r="49" spans="1:24" s="1" customFormat="1" ht="18" customHeight="1">
      <c r="A49" s="15"/>
      <c r="B49" s="15"/>
      <c r="C49" s="15"/>
      <c r="D49" s="12"/>
      <c r="E49" s="12"/>
      <c r="F49" s="12"/>
      <c r="G49" s="12"/>
      <c r="H49" s="12"/>
      <c r="I49" s="12"/>
      <c r="J49" s="12"/>
      <c r="K49" s="12"/>
      <c r="L49" s="12"/>
      <c r="M49" s="12"/>
      <c r="N49" s="12"/>
      <c r="O49" s="12"/>
      <c r="T49" s="23"/>
      <c r="U49" s="24"/>
      <c r="V49" s="24"/>
      <c r="W49" s="24"/>
      <c r="X49" s="24"/>
    </row>
    <row r="50" spans="1:24" s="1" customFormat="1" ht="18" customHeight="1">
      <c r="T50" s="23"/>
      <c r="U50" s="24"/>
      <c r="V50" s="24"/>
      <c r="W50" s="24"/>
      <c r="X50" s="24"/>
    </row>
    <row r="51" spans="1:24" s="1" customFormat="1" ht="33" customHeight="1">
      <c r="A51" s="9"/>
      <c r="C51" s="154" t="s">
        <v>5371</v>
      </c>
      <c r="D51" s="155"/>
      <c r="E51" s="155"/>
      <c r="F51" s="155"/>
      <c r="G51" s="155"/>
      <c r="H51" s="155"/>
      <c r="I51" s="155"/>
      <c r="J51" s="155"/>
      <c r="K51" s="155"/>
      <c r="L51" s="155"/>
      <c r="M51" s="155"/>
      <c r="N51" s="155"/>
      <c r="O51" s="155"/>
      <c r="P51" s="156"/>
      <c r="R51" s="9"/>
      <c r="S51" s="13"/>
    </row>
    <row r="52" spans="1:24" s="1" customFormat="1" ht="18" customHeight="1">
      <c r="T52" s="23"/>
      <c r="U52" s="24"/>
      <c r="V52" s="24"/>
      <c r="W52" s="24"/>
      <c r="X52" s="24"/>
    </row>
    <row r="53" spans="1:24" s="1" customFormat="1" ht="33" customHeight="1">
      <c r="A53" s="9"/>
      <c r="C53" s="154" t="s">
        <v>5779</v>
      </c>
      <c r="D53" s="155"/>
      <c r="E53" s="155"/>
      <c r="F53" s="155"/>
      <c r="G53" s="155"/>
      <c r="H53" s="155"/>
      <c r="I53" s="155"/>
      <c r="J53" s="155"/>
      <c r="K53" s="155"/>
      <c r="L53" s="155"/>
      <c r="M53" s="155"/>
      <c r="N53" s="155"/>
      <c r="O53" s="155"/>
      <c r="P53" s="156"/>
      <c r="R53" s="9"/>
      <c r="S53" s="13"/>
    </row>
    <row r="54" spans="1:24" s="57" customFormat="1" ht="15">
      <c r="A54" s="1"/>
      <c r="B54" s="1"/>
      <c r="C54" s="1"/>
      <c r="D54" s="1"/>
      <c r="E54" s="1"/>
      <c r="F54" s="1"/>
      <c r="G54" s="1"/>
      <c r="H54" s="1"/>
      <c r="I54" s="1"/>
      <c r="J54" s="1"/>
      <c r="K54" s="1"/>
      <c r="L54" s="1"/>
      <c r="M54" s="1"/>
      <c r="N54" s="1"/>
      <c r="O54" s="1"/>
      <c r="P54" s="1"/>
      <c r="Q54" s="1"/>
      <c r="R54" s="1"/>
    </row>
    <row r="55" spans="1:24" s="1" customFormat="1" ht="15">
      <c r="A55" s="57"/>
      <c r="J55" s="14" t="s">
        <v>5442</v>
      </c>
      <c r="R55" s="57"/>
      <c r="T55" s="23"/>
      <c r="U55" s="24"/>
      <c r="V55" s="24"/>
      <c r="W55" s="24"/>
      <c r="X55" s="24"/>
    </row>
    <row r="56" spans="1:24" s="57" customFormat="1" ht="27" customHeight="1">
      <c r="A56" s="1"/>
      <c r="B56" s="1"/>
      <c r="C56" s="54" t="s">
        <v>5780</v>
      </c>
      <c r="D56" s="55" t="s">
        <v>5781</v>
      </c>
      <c r="E56" s="1"/>
      <c r="F56" s="1"/>
      <c r="G56" s="1"/>
      <c r="H56" s="1"/>
      <c r="I56" s="9"/>
      <c r="J56" s="260"/>
      <c r="K56" s="261"/>
      <c r="L56" s="261"/>
      <c r="M56" s="261"/>
      <c r="N56" s="262"/>
      <c r="O56" s="9"/>
      <c r="P56" s="9"/>
      <c r="Q56" s="9"/>
      <c r="R56" s="9"/>
      <c r="S56" s="9"/>
      <c r="T56" s="9"/>
      <c r="U56" s="9"/>
      <c r="V56" s="9"/>
      <c r="W56" s="9"/>
    </row>
    <row r="57" spans="1:24" s="57" customFormat="1" ht="15">
      <c r="A57" s="1"/>
      <c r="B57" s="1"/>
      <c r="C57" s="1"/>
      <c r="D57" s="1"/>
      <c r="E57" s="1"/>
      <c r="F57" s="1"/>
      <c r="G57" s="1"/>
      <c r="H57" s="1"/>
      <c r="I57" s="1"/>
      <c r="J57" s="1"/>
      <c r="K57" s="1"/>
      <c r="L57" s="1"/>
      <c r="M57" s="1"/>
      <c r="N57" s="1"/>
      <c r="O57" s="1"/>
      <c r="P57" s="1"/>
      <c r="Q57" s="1"/>
      <c r="R57" s="1"/>
    </row>
    <row r="58" spans="1:24" s="1" customFormat="1">
      <c r="A58" s="9"/>
      <c r="C58" s="16" t="s">
        <v>5372</v>
      </c>
      <c r="D58" s="12" t="s">
        <v>5782</v>
      </c>
      <c r="R58" s="9"/>
    </row>
    <row r="59" spans="1:24" s="1" customFormat="1" ht="9" customHeight="1">
      <c r="A59" s="9"/>
      <c r="R59" s="9"/>
    </row>
    <row r="60" spans="1:24" s="1" customFormat="1" ht="18" customHeight="1">
      <c r="A60" s="9"/>
      <c r="D60" s="12" t="s">
        <v>5384</v>
      </c>
      <c r="E60" s="12"/>
      <c r="F60" s="12"/>
      <c r="G60" s="12"/>
      <c r="H60" s="12"/>
      <c r="I60" s="12"/>
      <c r="J60" s="12"/>
      <c r="K60" s="12"/>
      <c r="L60" s="12"/>
      <c r="M60" s="12"/>
      <c r="R60" s="9"/>
    </row>
    <row r="61" spans="1:24" s="1" customFormat="1" ht="18" customHeight="1">
      <c r="A61" s="9"/>
      <c r="D61" s="17" t="s">
        <v>5385</v>
      </c>
      <c r="E61" s="12" t="s">
        <v>5783</v>
      </c>
      <c r="F61" s="12"/>
      <c r="G61" s="12"/>
      <c r="H61" s="12"/>
      <c r="I61" s="12"/>
      <c r="J61" s="12"/>
      <c r="K61" s="12"/>
      <c r="L61" s="12"/>
      <c r="M61" s="12"/>
      <c r="R61" s="9"/>
    </row>
    <row r="62" spans="1:24" s="1" customFormat="1" ht="18" customHeight="1">
      <c r="A62" s="9"/>
      <c r="D62" s="17" t="s">
        <v>5387</v>
      </c>
      <c r="E62" s="12" t="s">
        <v>5784</v>
      </c>
      <c r="F62" s="12"/>
      <c r="G62" s="12"/>
      <c r="H62" s="12"/>
      <c r="I62" s="12"/>
      <c r="J62" s="12"/>
      <c r="K62" s="12"/>
      <c r="L62" s="12"/>
      <c r="M62" s="12"/>
      <c r="R62" s="9"/>
    </row>
    <row r="63" spans="1:24" s="1" customFormat="1" ht="18" customHeight="1">
      <c r="D63" s="17" t="s">
        <v>5389</v>
      </c>
      <c r="E63" s="12" t="s">
        <v>5785</v>
      </c>
      <c r="F63" s="12"/>
      <c r="G63" s="12"/>
      <c r="H63" s="12"/>
      <c r="I63" s="12"/>
      <c r="J63" s="12"/>
      <c r="K63" s="12"/>
      <c r="L63" s="12"/>
      <c r="M63" s="12"/>
    </row>
    <row r="64" spans="1:24" s="1" customFormat="1" ht="18" customHeight="1">
      <c r="A64" s="9"/>
      <c r="D64" s="17" t="s">
        <v>5391</v>
      </c>
      <c r="E64" s="12" t="s">
        <v>5786</v>
      </c>
      <c r="F64" s="12"/>
      <c r="G64" s="12"/>
      <c r="H64" s="12"/>
      <c r="I64" s="12"/>
      <c r="J64" s="12"/>
      <c r="K64" s="12"/>
      <c r="L64" s="12"/>
      <c r="M64" s="12"/>
      <c r="R64" s="9"/>
    </row>
    <row r="65" spans="1:18" s="1" customFormat="1" ht="18" customHeight="1">
      <c r="D65" s="17" t="s">
        <v>5393</v>
      </c>
      <c r="E65" s="12" t="s">
        <v>5787</v>
      </c>
      <c r="F65" s="12"/>
      <c r="G65" s="12"/>
      <c r="H65" s="12"/>
      <c r="I65" s="12"/>
      <c r="J65" s="12"/>
      <c r="K65" s="12"/>
      <c r="L65" s="12"/>
      <c r="M65" s="12"/>
    </row>
    <row r="66" spans="1:18" s="1" customFormat="1" ht="18" customHeight="1">
      <c r="D66" s="17" t="s">
        <v>5395</v>
      </c>
      <c r="E66" s="12" t="s">
        <v>5788</v>
      </c>
      <c r="F66" s="12"/>
      <c r="G66" s="12"/>
      <c r="H66" s="12"/>
      <c r="I66" s="12"/>
      <c r="J66" s="12"/>
      <c r="K66" s="12"/>
      <c r="L66" s="12"/>
      <c r="M66" s="12"/>
    </row>
    <row r="67" spans="1:18" s="1" customFormat="1" ht="18" customHeight="1">
      <c r="D67" s="17" t="s">
        <v>5397</v>
      </c>
      <c r="E67" s="12" t="s">
        <v>5789</v>
      </c>
      <c r="F67" s="12"/>
      <c r="G67" s="12"/>
      <c r="H67" s="12"/>
      <c r="I67" s="12"/>
      <c r="J67" s="12"/>
      <c r="K67" s="12"/>
      <c r="L67" s="12"/>
      <c r="M67" s="12"/>
    </row>
    <row r="68" spans="1:18" s="1" customFormat="1" ht="18" customHeight="1">
      <c r="D68" s="17" t="s">
        <v>5399</v>
      </c>
      <c r="E68" s="12" t="s">
        <v>5790</v>
      </c>
      <c r="F68" s="12"/>
      <c r="G68" s="12"/>
      <c r="H68" s="12"/>
      <c r="I68" s="12"/>
      <c r="J68" s="12"/>
      <c r="K68" s="12"/>
      <c r="L68" s="12"/>
      <c r="M68" s="12"/>
    </row>
    <row r="69" spans="1:18" s="1" customFormat="1" ht="18" customHeight="1">
      <c r="D69" s="17" t="s">
        <v>5791</v>
      </c>
      <c r="E69" s="12" t="s">
        <v>5792</v>
      </c>
      <c r="F69" s="12"/>
      <c r="G69" s="12"/>
      <c r="H69" s="12"/>
      <c r="I69" s="12"/>
      <c r="J69" s="12"/>
      <c r="K69" s="12"/>
      <c r="L69" s="12"/>
      <c r="M69" s="12"/>
    </row>
    <row r="70" spans="1:18" s="1" customFormat="1" ht="9" customHeight="1">
      <c r="D70" s="12" t="s">
        <v>5401</v>
      </c>
      <c r="E70" s="12"/>
      <c r="F70" s="12"/>
      <c r="G70" s="12"/>
      <c r="H70" s="12"/>
      <c r="I70" s="12"/>
      <c r="J70" s="12"/>
      <c r="K70" s="12"/>
      <c r="L70" s="12"/>
      <c r="M70" s="12"/>
    </row>
    <row r="71" spans="1:18" s="1" customFormat="1">
      <c r="D71" s="14" t="s">
        <v>5402</v>
      </c>
      <c r="E71" s="12"/>
      <c r="F71" s="12"/>
      <c r="G71" s="12"/>
      <c r="H71" s="12"/>
      <c r="I71" s="12"/>
      <c r="J71" s="12"/>
      <c r="K71" s="12"/>
      <c r="L71" s="12"/>
      <c r="M71" s="12"/>
    </row>
    <row r="72" spans="1:18" s="1" customFormat="1" ht="18" customHeight="1">
      <c r="D72" s="145" t="s">
        <v>5403</v>
      </c>
      <c r="E72" s="146"/>
    </row>
    <row r="73" spans="1:18" s="1" customFormat="1" ht="27.75" customHeight="1">
      <c r="A73" s="9"/>
      <c r="D73" s="147"/>
      <c r="E73" s="148"/>
      <c r="R73" s="9"/>
    </row>
    <row r="74" spans="1:18" s="57" customFormat="1" ht="15"/>
    <row r="75" spans="1:18" s="1" customFormat="1">
      <c r="A75" s="9"/>
      <c r="C75" s="16" t="s">
        <v>5404</v>
      </c>
      <c r="D75" s="12" t="s">
        <v>5793</v>
      </c>
      <c r="R75" s="9"/>
    </row>
    <row r="76" spans="1:18" s="1" customFormat="1" ht="9" customHeight="1">
      <c r="A76" s="9"/>
      <c r="R76" s="9"/>
    </row>
    <row r="77" spans="1:18" s="1" customFormat="1" ht="18" customHeight="1">
      <c r="A77" s="9"/>
      <c r="D77" s="12" t="s">
        <v>5384</v>
      </c>
      <c r="E77" s="12"/>
      <c r="F77" s="12"/>
      <c r="G77" s="12"/>
      <c r="H77" s="12"/>
      <c r="I77" s="12"/>
      <c r="J77" s="12"/>
      <c r="K77" s="12"/>
      <c r="L77" s="12"/>
      <c r="M77" s="12"/>
      <c r="R77" s="9"/>
    </row>
    <row r="78" spans="1:18" s="1" customFormat="1" ht="18" customHeight="1">
      <c r="A78" s="9"/>
      <c r="D78" s="17" t="s">
        <v>5385</v>
      </c>
      <c r="E78" s="12" t="s">
        <v>5783</v>
      </c>
      <c r="F78" s="12"/>
      <c r="G78" s="12"/>
      <c r="H78" s="12"/>
      <c r="I78" s="12"/>
      <c r="J78" s="12"/>
      <c r="K78" s="12"/>
      <c r="L78" s="12"/>
      <c r="M78" s="12"/>
      <c r="R78" s="9"/>
    </row>
    <row r="79" spans="1:18" s="1" customFormat="1" ht="18" customHeight="1">
      <c r="A79" s="9"/>
      <c r="D79" s="17" t="s">
        <v>5387</v>
      </c>
      <c r="E79" s="12" t="s">
        <v>5784</v>
      </c>
      <c r="F79" s="12"/>
      <c r="G79" s="12"/>
      <c r="H79" s="12"/>
      <c r="I79" s="12"/>
      <c r="J79" s="12"/>
      <c r="K79" s="12"/>
      <c r="L79" s="12"/>
      <c r="M79" s="12"/>
      <c r="R79" s="9"/>
    </row>
    <row r="80" spans="1:18" s="1" customFormat="1" ht="18" customHeight="1">
      <c r="D80" s="17" t="s">
        <v>5389</v>
      </c>
      <c r="E80" s="12" t="s">
        <v>5785</v>
      </c>
      <c r="F80" s="12"/>
      <c r="G80" s="12"/>
      <c r="H80" s="12"/>
      <c r="I80" s="12"/>
      <c r="J80" s="12"/>
      <c r="K80" s="12"/>
      <c r="L80" s="12"/>
      <c r="M80" s="12"/>
    </row>
    <row r="81" spans="1:18" s="1" customFormat="1" ht="18" customHeight="1">
      <c r="A81" s="9"/>
      <c r="D81" s="17" t="s">
        <v>5391</v>
      </c>
      <c r="E81" s="12" t="s">
        <v>5786</v>
      </c>
      <c r="F81" s="12"/>
      <c r="G81" s="12"/>
      <c r="H81" s="12"/>
      <c r="I81" s="12"/>
      <c r="J81" s="12"/>
      <c r="K81" s="12"/>
      <c r="L81" s="12"/>
      <c r="M81" s="12"/>
      <c r="R81" s="9"/>
    </row>
    <row r="82" spans="1:18" s="1" customFormat="1" ht="18" customHeight="1">
      <c r="D82" s="17" t="s">
        <v>5393</v>
      </c>
      <c r="E82" s="12" t="s">
        <v>5787</v>
      </c>
      <c r="F82" s="12"/>
      <c r="G82" s="12"/>
      <c r="H82" s="12"/>
      <c r="I82" s="12"/>
      <c r="J82" s="12"/>
      <c r="K82" s="12"/>
      <c r="L82" s="12"/>
      <c r="M82" s="12"/>
    </row>
    <row r="83" spans="1:18" s="1" customFormat="1" ht="18" customHeight="1">
      <c r="D83" s="17" t="s">
        <v>5395</v>
      </c>
      <c r="E83" s="12" t="s">
        <v>5788</v>
      </c>
      <c r="F83" s="12"/>
      <c r="G83" s="12"/>
      <c r="H83" s="12"/>
      <c r="I83" s="12"/>
      <c r="J83" s="12"/>
      <c r="K83" s="12"/>
      <c r="L83" s="12"/>
      <c r="M83" s="12"/>
    </row>
    <row r="84" spans="1:18" s="1" customFormat="1" ht="18" customHeight="1">
      <c r="D84" s="17" t="s">
        <v>5397</v>
      </c>
      <c r="E84" s="12" t="s">
        <v>5789</v>
      </c>
      <c r="F84" s="12"/>
      <c r="G84" s="12"/>
      <c r="H84" s="12"/>
      <c r="I84" s="12"/>
      <c r="J84" s="12"/>
      <c r="K84" s="12"/>
      <c r="L84" s="12"/>
      <c r="M84" s="12"/>
    </row>
    <row r="85" spans="1:18" s="1" customFormat="1" ht="18" customHeight="1">
      <c r="D85" s="17" t="s">
        <v>5399</v>
      </c>
      <c r="E85" s="12" t="s">
        <v>5790</v>
      </c>
      <c r="F85" s="12"/>
      <c r="G85" s="12"/>
      <c r="H85" s="12"/>
      <c r="I85" s="12"/>
      <c r="J85" s="12"/>
      <c r="K85" s="12"/>
      <c r="L85" s="12"/>
      <c r="M85" s="12"/>
    </row>
    <row r="86" spans="1:18" s="1" customFormat="1" ht="18" customHeight="1">
      <c r="D86" s="17" t="s">
        <v>5791</v>
      </c>
      <c r="E86" s="12" t="s">
        <v>5792</v>
      </c>
      <c r="F86" s="12"/>
      <c r="G86" s="12"/>
      <c r="H86" s="12"/>
      <c r="I86" s="12"/>
      <c r="J86" s="12"/>
      <c r="K86" s="12"/>
      <c r="L86" s="12"/>
      <c r="M86" s="12"/>
    </row>
    <row r="87" spans="1:18" s="1" customFormat="1" ht="9" customHeight="1">
      <c r="D87" s="12" t="s">
        <v>5401</v>
      </c>
      <c r="E87" s="12"/>
      <c r="F87" s="12"/>
      <c r="G87" s="12"/>
      <c r="H87" s="12"/>
      <c r="I87" s="12"/>
      <c r="J87" s="12"/>
      <c r="K87" s="12"/>
      <c r="L87" s="12"/>
      <c r="M87" s="12"/>
    </row>
    <row r="88" spans="1:18" s="1" customFormat="1">
      <c r="D88" s="14" t="s">
        <v>5402</v>
      </c>
      <c r="E88" s="12"/>
      <c r="F88" s="12"/>
      <c r="G88" s="12"/>
      <c r="H88" s="12"/>
      <c r="I88" s="12"/>
      <c r="J88" s="12"/>
      <c r="K88" s="12"/>
      <c r="L88" s="12"/>
      <c r="M88" s="12"/>
    </row>
    <row r="89" spans="1:18" s="1" customFormat="1" ht="18" customHeight="1">
      <c r="D89" s="145" t="s">
        <v>5403</v>
      </c>
      <c r="E89" s="146"/>
    </row>
    <row r="90" spans="1:18" s="1" customFormat="1" ht="27.75" customHeight="1">
      <c r="A90" s="9"/>
      <c r="D90" s="147"/>
      <c r="E90" s="148"/>
      <c r="R90" s="9"/>
    </row>
    <row r="91" spans="1:18" s="57" customFormat="1" ht="15"/>
    <row r="92" spans="1:18" s="1" customFormat="1">
      <c r="A92" s="9"/>
      <c r="C92" s="16" t="s">
        <v>5441</v>
      </c>
      <c r="D92" s="12" t="s">
        <v>5794</v>
      </c>
      <c r="R92" s="9"/>
    </row>
    <row r="93" spans="1:18" s="1" customFormat="1" ht="9" customHeight="1">
      <c r="A93" s="9"/>
      <c r="R93" s="9"/>
    </row>
    <row r="94" spans="1:18" s="1" customFormat="1" ht="18" customHeight="1">
      <c r="A94" s="9"/>
      <c r="D94" s="12" t="s">
        <v>5384</v>
      </c>
      <c r="E94" s="12"/>
      <c r="F94" s="12"/>
      <c r="G94" s="12"/>
      <c r="H94" s="12"/>
      <c r="I94" s="12"/>
      <c r="J94" s="12"/>
      <c r="K94" s="12"/>
      <c r="L94" s="12"/>
      <c r="M94" s="12"/>
      <c r="R94" s="9"/>
    </row>
    <row r="95" spans="1:18" s="1" customFormat="1" ht="18" customHeight="1">
      <c r="A95" s="9"/>
      <c r="D95" s="17" t="s">
        <v>5385</v>
      </c>
      <c r="E95" s="12" t="s">
        <v>5795</v>
      </c>
      <c r="F95" s="12"/>
      <c r="G95" s="12"/>
      <c r="H95" s="12"/>
      <c r="I95" s="12"/>
      <c r="J95" s="12"/>
      <c r="K95" s="12"/>
      <c r="L95" s="12"/>
      <c r="M95" s="12"/>
      <c r="R95" s="9"/>
    </row>
    <row r="96" spans="1:18" s="1" customFormat="1" ht="18" customHeight="1">
      <c r="A96" s="9"/>
      <c r="D96" s="17" t="s">
        <v>5387</v>
      </c>
      <c r="E96" s="12" t="s">
        <v>5796</v>
      </c>
      <c r="F96" s="12"/>
      <c r="G96" s="12"/>
      <c r="H96" s="12"/>
      <c r="I96" s="12"/>
      <c r="J96" s="12"/>
      <c r="K96" s="12"/>
      <c r="L96" s="12"/>
      <c r="M96" s="12"/>
      <c r="R96" s="9"/>
    </row>
    <row r="97" spans="1:18" s="1" customFormat="1" ht="18" customHeight="1">
      <c r="D97" s="17" t="s">
        <v>5389</v>
      </c>
      <c r="E97" s="12" t="s">
        <v>5797</v>
      </c>
      <c r="F97" s="12"/>
      <c r="G97" s="12"/>
      <c r="H97" s="12"/>
      <c r="I97" s="12"/>
      <c r="J97" s="12"/>
      <c r="K97" s="12"/>
      <c r="L97" s="12"/>
      <c r="M97" s="12"/>
    </row>
    <row r="98" spans="1:18" s="1" customFormat="1" ht="9" customHeight="1">
      <c r="D98" s="12" t="s">
        <v>5401</v>
      </c>
      <c r="E98" s="12"/>
      <c r="F98" s="12"/>
      <c r="G98" s="12"/>
      <c r="H98" s="12"/>
      <c r="I98" s="12"/>
      <c r="J98" s="12"/>
      <c r="K98" s="12"/>
      <c r="L98" s="12"/>
      <c r="M98" s="12"/>
    </row>
    <row r="99" spans="1:18" s="1" customFormat="1">
      <c r="D99" s="14" t="s">
        <v>5402</v>
      </c>
      <c r="E99" s="12"/>
      <c r="F99" s="12"/>
      <c r="G99" s="12"/>
      <c r="H99" s="12"/>
      <c r="I99" s="12"/>
      <c r="J99" s="12"/>
      <c r="K99" s="12"/>
      <c r="L99" s="12"/>
      <c r="M99" s="12"/>
    </row>
    <row r="100" spans="1:18" s="1" customFormat="1" ht="18" customHeight="1">
      <c r="D100" s="145" t="s">
        <v>5403</v>
      </c>
      <c r="E100" s="146"/>
    </row>
    <row r="101" spans="1:18" s="1" customFormat="1" ht="27.75" customHeight="1">
      <c r="A101" s="9"/>
      <c r="D101" s="147"/>
      <c r="E101" s="148"/>
      <c r="R101" s="9"/>
    </row>
    <row r="102" spans="1:18" s="57" customFormat="1" ht="15"/>
    <row r="103" spans="1:18" s="1" customFormat="1">
      <c r="A103" s="9"/>
      <c r="C103" s="16" t="s">
        <v>5798</v>
      </c>
      <c r="D103" s="12" t="s">
        <v>5799</v>
      </c>
      <c r="R103" s="9"/>
    </row>
    <row r="104" spans="1:18" s="1" customFormat="1">
      <c r="A104" s="9"/>
      <c r="C104" s="16"/>
      <c r="D104" s="12" t="s">
        <v>5800</v>
      </c>
      <c r="R104" s="9"/>
    </row>
    <row r="105" spans="1:18" s="1" customFormat="1" ht="9" customHeight="1"/>
    <row r="106" spans="1:18" s="1" customFormat="1" ht="18" customHeight="1">
      <c r="D106" s="1" t="s">
        <v>5384</v>
      </c>
    </row>
    <row r="107" spans="1:18" s="1" customFormat="1" ht="18" customHeight="1">
      <c r="D107" s="2" t="s">
        <v>0</v>
      </c>
      <c r="E107" s="1" t="s">
        <v>5801</v>
      </c>
      <c r="J107" s="2" t="s">
        <v>9</v>
      </c>
      <c r="K107" s="1" t="s">
        <v>5802</v>
      </c>
    </row>
    <row r="108" spans="1:18" s="1" customFormat="1" ht="18" customHeight="1">
      <c r="D108" s="2" t="s">
        <v>1</v>
      </c>
      <c r="E108" s="1" t="s">
        <v>5803</v>
      </c>
      <c r="J108" s="2" t="s">
        <v>10</v>
      </c>
      <c r="K108" s="1" t="s">
        <v>5804</v>
      </c>
    </row>
    <row r="109" spans="1:18" s="1" customFormat="1" ht="18" customHeight="1">
      <c r="D109" s="2" t="s">
        <v>2</v>
      </c>
      <c r="E109" s="1" t="s">
        <v>5805</v>
      </c>
      <c r="J109" s="2" t="s">
        <v>11</v>
      </c>
      <c r="K109" s="1" t="s">
        <v>5806</v>
      </c>
    </row>
    <row r="110" spans="1:18" s="1" customFormat="1" ht="18" customHeight="1">
      <c r="D110" s="2" t="s">
        <v>3</v>
      </c>
      <c r="E110" s="1" t="s">
        <v>5807</v>
      </c>
      <c r="J110" s="2" t="s">
        <v>12</v>
      </c>
      <c r="K110" s="1" t="s">
        <v>5808</v>
      </c>
    </row>
    <row r="111" spans="1:18" s="1" customFormat="1" ht="18" customHeight="1">
      <c r="D111" s="2" t="s">
        <v>4</v>
      </c>
      <c r="E111" s="1" t="s">
        <v>5809</v>
      </c>
      <c r="J111" s="2" t="s">
        <v>5432</v>
      </c>
      <c r="K111" s="1" t="s">
        <v>5810</v>
      </c>
    </row>
    <row r="112" spans="1:18" s="1" customFormat="1" ht="18" customHeight="1">
      <c r="D112" s="2" t="s">
        <v>5</v>
      </c>
      <c r="E112" s="1" t="s">
        <v>5811</v>
      </c>
      <c r="J112" s="2" t="s">
        <v>14</v>
      </c>
      <c r="K112" s="1" t="s">
        <v>5812</v>
      </c>
    </row>
    <row r="113" spans="1:19" s="1" customFormat="1" ht="18" customHeight="1">
      <c r="D113" s="2" t="s">
        <v>6</v>
      </c>
      <c r="E113" s="1" t="s">
        <v>5813</v>
      </c>
      <c r="J113" s="2" t="s">
        <v>15</v>
      </c>
      <c r="K113" s="1" t="s">
        <v>5814</v>
      </c>
    </row>
    <row r="114" spans="1:19" s="1" customFormat="1" ht="18" customHeight="1">
      <c r="D114" s="2" t="s">
        <v>7</v>
      </c>
      <c r="E114" s="1" t="s">
        <v>5815</v>
      </c>
      <c r="J114" s="2" t="s">
        <v>16</v>
      </c>
      <c r="K114" s="1" t="s">
        <v>5454</v>
      </c>
    </row>
    <row r="115" spans="1:19" s="1" customFormat="1" ht="18" customHeight="1">
      <c r="D115" s="2" t="s">
        <v>8</v>
      </c>
      <c r="E115" s="1" t="s">
        <v>5816</v>
      </c>
      <c r="J115" s="2"/>
    </row>
    <row r="116" spans="1:19" s="1" customFormat="1" ht="9" customHeight="1">
      <c r="D116" s="1" t="s">
        <v>5401</v>
      </c>
    </row>
    <row r="117" spans="1:19" s="1" customFormat="1">
      <c r="D117" s="14" t="s">
        <v>5440</v>
      </c>
    </row>
    <row r="118" spans="1:19" s="1" customFormat="1" ht="18" customHeight="1">
      <c r="D118" s="145" t="s">
        <v>5403</v>
      </c>
      <c r="E118" s="149"/>
      <c r="F118" s="149"/>
      <c r="G118" s="149"/>
      <c r="H118" s="149"/>
      <c r="I118" s="149"/>
      <c r="J118" s="149"/>
      <c r="K118" s="149"/>
      <c r="L118" s="149"/>
      <c r="M118" s="30"/>
    </row>
    <row r="119" spans="1:19" s="1" customFormat="1" ht="27.75" customHeight="1">
      <c r="D119" s="3"/>
      <c r="E119" s="3"/>
      <c r="F119" s="3"/>
      <c r="G119" s="3"/>
      <c r="H119" s="3"/>
      <c r="I119" s="3"/>
      <c r="J119" s="3"/>
      <c r="K119" s="3"/>
      <c r="L119" s="22"/>
      <c r="M119" s="30"/>
    </row>
    <row r="120" spans="1:19" s="1" customFormat="1" ht="27.75" customHeight="1">
      <c r="D120" s="3"/>
      <c r="E120" s="3"/>
      <c r="F120" s="3"/>
      <c r="G120" s="3"/>
      <c r="H120" s="3"/>
      <c r="I120" s="3"/>
      <c r="J120" s="3"/>
      <c r="K120" s="3"/>
      <c r="L120" s="32"/>
    </row>
    <row r="121" spans="1:19" s="1" customFormat="1" ht="6" customHeight="1">
      <c r="A121" s="57"/>
      <c r="R121" s="57"/>
    </row>
    <row r="122" spans="1:19" s="1" customFormat="1" ht="15">
      <c r="A122" s="57"/>
      <c r="D122" s="14" t="s">
        <v>5373</v>
      </c>
      <c r="R122" s="57"/>
    </row>
    <row r="123" spans="1:19" s="1" customFormat="1" ht="18" customHeight="1">
      <c r="A123" s="57"/>
      <c r="D123" s="150" t="s">
        <v>5817</v>
      </c>
      <c r="E123" s="151"/>
      <c r="F123" s="151"/>
      <c r="G123" s="151"/>
      <c r="H123" s="151"/>
      <c r="I123" s="151"/>
      <c r="J123" s="151"/>
      <c r="K123" s="151"/>
      <c r="L123" s="151"/>
      <c r="M123" s="151"/>
      <c r="N123" s="151"/>
      <c r="O123" s="151"/>
      <c r="P123" s="152"/>
      <c r="R123" s="57"/>
    </row>
    <row r="124" spans="1:19" s="1" customFormat="1" ht="27.75" customHeight="1">
      <c r="A124" s="57"/>
      <c r="C124" s="57"/>
      <c r="D124" s="153"/>
      <c r="E124" s="153"/>
      <c r="F124" s="153"/>
      <c r="G124" s="153"/>
      <c r="H124" s="153"/>
      <c r="I124" s="153"/>
      <c r="J124" s="153"/>
      <c r="K124" s="153"/>
      <c r="L124" s="153"/>
      <c r="M124" s="153"/>
      <c r="N124" s="153"/>
      <c r="O124" s="153"/>
      <c r="P124" s="153"/>
      <c r="R124" s="57"/>
      <c r="S124" s="57"/>
    </row>
    <row r="125" spans="1:19" s="57" customFormat="1" ht="15"/>
    <row r="126" spans="1:19">
      <c r="C126" s="16" t="s">
        <v>5818</v>
      </c>
      <c r="D126" s="12" t="s">
        <v>5819</v>
      </c>
    </row>
    <row r="127" spans="1:19">
      <c r="C127" s="16"/>
      <c r="D127" s="12" t="s">
        <v>5820</v>
      </c>
    </row>
    <row r="128" spans="1:19">
      <c r="C128" s="16"/>
      <c r="D128" s="12" t="s">
        <v>5821</v>
      </c>
    </row>
    <row r="129" spans="1:18" s="1" customFormat="1" ht="9" customHeight="1">
      <c r="A129" s="57"/>
      <c r="R129" s="57"/>
    </row>
    <row r="130" spans="1:18" s="1" customFormat="1" ht="18" customHeight="1">
      <c r="D130" s="1" t="s">
        <v>5384</v>
      </c>
    </row>
    <row r="131" spans="1:18" s="1" customFormat="1" ht="18" customHeight="1">
      <c r="A131" s="57"/>
      <c r="D131" s="2" t="s">
        <v>0</v>
      </c>
      <c r="E131" s="1" t="s">
        <v>5822</v>
      </c>
      <c r="J131" s="2"/>
      <c r="R131" s="57"/>
    </row>
    <row r="132" spans="1:18" s="1" customFormat="1" ht="18" customHeight="1">
      <c r="D132" s="2" t="s">
        <v>1</v>
      </c>
      <c r="E132" s="1" t="s">
        <v>5483</v>
      </c>
      <c r="J132" s="2"/>
    </row>
    <row r="133" spans="1:18" s="1" customFormat="1" ht="18" customHeight="1">
      <c r="D133" s="2" t="s">
        <v>2</v>
      </c>
      <c r="E133" s="1" t="s">
        <v>5485</v>
      </c>
      <c r="J133" s="2"/>
    </row>
    <row r="134" spans="1:18" s="1" customFormat="1" ht="18" customHeight="1">
      <c r="D134" s="2" t="s">
        <v>3</v>
      </c>
      <c r="E134" s="1" t="s">
        <v>5485</v>
      </c>
      <c r="J134" s="2"/>
    </row>
    <row r="135" spans="1:18" s="1" customFormat="1" ht="18" customHeight="1">
      <c r="D135" s="2" t="s">
        <v>4</v>
      </c>
      <c r="E135" s="1" t="s">
        <v>5486</v>
      </c>
      <c r="J135" s="2"/>
    </row>
    <row r="136" spans="1:18" s="1" customFormat="1" ht="18" customHeight="1">
      <c r="D136" s="2" t="s">
        <v>5</v>
      </c>
      <c r="E136" s="1" t="s">
        <v>5487</v>
      </c>
      <c r="J136" s="2"/>
    </row>
    <row r="137" spans="1:18" s="1" customFormat="1" ht="18" customHeight="1">
      <c r="D137" s="2" t="s">
        <v>6</v>
      </c>
      <c r="E137" s="1" t="s">
        <v>5488</v>
      </c>
      <c r="J137" s="2"/>
    </row>
    <row r="138" spans="1:18" s="1" customFormat="1" ht="18" customHeight="1">
      <c r="D138" s="2" t="s">
        <v>5399</v>
      </c>
      <c r="E138" s="1" t="s">
        <v>5823</v>
      </c>
      <c r="J138" s="2"/>
    </row>
    <row r="139" spans="1:18" s="1" customFormat="1" ht="9" customHeight="1">
      <c r="D139" s="1" t="s">
        <v>5401</v>
      </c>
    </row>
    <row r="140" spans="1:18" s="1" customFormat="1">
      <c r="D140" s="14" t="s">
        <v>5440</v>
      </c>
    </row>
    <row r="141" spans="1:18" s="1" customFormat="1" ht="18" customHeight="1">
      <c r="D141" s="145" t="s">
        <v>5403</v>
      </c>
      <c r="E141" s="149"/>
      <c r="F141" s="149"/>
      <c r="G141" s="149"/>
      <c r="H141" s="149"/>
      <c r="I141" s="149"/>
      <c r="J141" s="149"/>
      <c r="K141" s="146"/>
    </row>
    <row r="142" spans="1:18" s="1" customFormat="1" ht="27.75" customHeight="1">
      <c r="D142" s="3"/>
      <c r="E142" s="3"/>
      <c r="F142" s="3"/>
      <c r="G142" s="3"/>
      <c r="H142" s="3"/>
      <c r="I142" s="3"/>
      <c r="J142" s="22"/>
      <c r="K142" s="33"/>
    </row>
    <row r="143" spans="1:18" s="57" customFormat="1" ht="15"/>
    <row r="144" spans="1:18" s="1" customFormat="1">
      <c r="A144" s="9"/>
      <c r="C144" s="16" t="s">
        <v>5824</v>
      </c>
      <c r="D144" s="12" t="s">
        <v>5825</v>
      </c>
      <c r="R144" s="9"/>
    </row>
    <row r="145" spans="1:18" s="1" customFormat="1">
      <c r="A145" s="9"/>
      <c r="C145" s="16"/>
      <c r="D145" s="12" t="s">
        <v>5826</v>
      </c>
      <c r="R145" s="9"/>
    </row>
    <row r="146" spans="1:18" s="1" customFormat="1" ht="9" customHeight="1">
      <c r="A146" s="9"/>
      <c r="R146" s="9"/>
    </row>
    <row r="147" spans="1:18" s="1" customFormat="1" ht="18" customHeight="1">
      <c r="A147" s="9"/>
      <c r="D147" s="12" t="s">
        <v>5384</v>
      </c>
      <c r="E147" s="12"/>
      <c r="F147" s="12"/>
      <c r="G147" s="12"/>
      <c r="H147" s="12"/>
      <c r="I147" s="12"/>
      <c r="J147" s="12"/>
      <c r="K147" s="12"/>
      <c r="L147" s="12"/>
      <c r="M147" s="12"/>
      <c r="R147" s="9"/>
    </row>
    <row r="148" spans="1:18" s="1" customFormat="1" ht="18" customHeight="1">
      <c r="A148" s="9"/>
      <c r="D148" s="17" t="s">
        <v>5385</v>
      </c>
      <c r="E148" s="12" t="s">
        <v>5827</v>
      </c>
      <c r="F148" s="12"/>
      <c r="G148" s="12"/>
      <c r="H148" s="12"/>
      <c r="I148" s="12"/>
      <c r="J148" s="12"/>
      <c r="K148" s="12"/>
      <c r="L148" s="12"/>
      <c r="M148" s="12"/>
      <c r="R148" s="9"/>
    </row>
    <row r="149" spans="1:18" s="1" customFormat="1" ht="18" customHeight="1">
      <c r="A149" s="9"/>
      <c r="D149" s="17" t="s">
        <v>5387</v>
      </c>
      <c r="E149" s="12" t="s">
        <v>5828</v>
      </c>
      <c r="F149" s="12"/>
      <c r="G149" s="12"/>
      <c r="H149" s="12"/>
      <c r="I149" s="12"/>
      <c r="J149" s="12"/>
      <c r="K149" s="12"/>
      <c r="L149" s="12"/>
      <c r="M149" s="12"/>
      <c r="R149" s="9"/>
    </row>
    <row r="150" spans="1:18" s="1" customFormat="1" ht="18" customHeight="1">
      <c r="D150" s="17" t="s">
        <v>5389</v>
      </c>
      <c r="E150" s="12" t="s">
        <v>5829</v>
      </c>
      <c r="F150" s="12"/>
      <c r="G150" s="12"/>
      <c r="H150" s="12"/>
      <c r="I150" s="12"/>
      <c r="J150" s="12"/>
      <c r="K150" s="12"/>
      <c r="L150" s="12"/>
      <c r="M150" s="12"/>
    </row>
    <row r="151" spans="1:18" s="1" customFormat="1" ht="18" customHeight="1">
      <c r="D151" s="17" t="s">
        <v>5391</v>
      </c>
      <c r="E151" s="12" t="s">
        <v>5830</v>
      </c>
      <c r="F151" s="12"/>
      <c r="G151" s="12"/>
      <c r="H151" s="12"/>
      <c r="I151" s="12"/>
      <c r="J151" s="12"/>
      <c r="K151" s="12"/>
      <c r="L151" s="12"/>
      <c r="M151" s="12"/>
    </row>
    <row r="152" spans="1:18" s="1" customFormat="1" ht="9" customHeight="1">
      <c r="D152" s="12" t="s">
        <v>5401</v>
      </c>
      <c r="E152" s="12"/>
      <c r="F152" s="12"/>
      <c r="G152" s="12"/>
      <c r="H152" s="12"/>
      <c r="I152" s="12"/>
      <c r="J152" s="12"/>
      <c r="K152" s="12"/>
      <c r="L152" s="12"/>
      <c r="M152" s="12"/>
    </row>
    <row r="153" spans="1:18" s="1" customFormat="1">
      <c r="D153" s="14" t="s">
        <v>5402</v>
      </c>
      <c r="E153" s="12"/>
      <c r="F153" s="12"/>
      <c r="G153" s="12"/>
      <c r="H153" s="12"/>
      <c r="I153" s="12"/>
      <c r="J153" s="12"/>
      <c r="K153" s="12"/>
      <c r="L153" s="12"/>
      <c r="M153" s="12"/>
    </row>
    <row r="154" spans="1:18" s="1" customFormat="1" ht="18" customHeight="1">
      <c r="D154" s="145" t="s">
        <v>5403</v>
      </c>
      <c r="E154" s="146"/>
    </row>
    <row r="155" spans="1:18" s="1" customFormat="1" ht="27.75" customHeight="1">
      <c r="A155" s="9"/>
      <c r="D155" s="147"/>
      <c r="E155" s="148"/>
      <c r="R155" s="9"/>
    </row>
    <row r="156" spans="1:18" s="57" customFormat="1" ht="15"/>
    <row r="157" spans="1:18" s="1" customFormat="1">
      <c r="A157" s="9"/>
      <c r="C157" s="16" t="s">
        <v>5831</v>
      </c>
      <c r="D157" s="12" t="s">
        <v>5832</v>
      </c>
      <c r="R157" s="9"/>
    </row>
    <row r="158" spans="1:18" s="1" customFormat="1">
      <c r="A158" s="9"/>
      <c r="C158" s="16"/>
      <c r="D158" s="12" t="s">
        <v>5833</v>
      </c>
      <c r="R158" s="9"/>
    </row>
    <row r="159" spans="1:18" s="1" customFormat="1">
      <c r="A159" s="9"/>
      <c r="C159" s="16"/>
      <c r="D159" s="12" t="s">
        <v>5834</v>
      </c>
      <c r="R159" s="9"/>
    </row>
    <row r="160" spans="1:18" s="1" customFormat="1" ht="9" customHeight="1">
      <c r="A160" s="9"/>
      <c r="R160" s="9"/>
    </row>
    <row r="161" spans="1:18" s="1" customFormat="1" ht="18" customHeight="1">
      <c r="A161" s="9"/>
      <c r="D161" s="12" t="s">
        <v>5384</v>
      </c>
      <c r="E161" s="12"/>
      <c r="F161" s="12"/>
      <c r="G161" s="12"/>
      <c r="H161" s="12"/>
      <c r="I161" s="12"/>
      <c r="J161" s="12"/>
      <c r="K161" s="12"/>
      <c r="L161" s="12"/>
      <c r="M161" s="12"/>
      <c r="R161" s="9"/>
    </row>
    <row r="162" spans="1:18" s="1" customFormat="1" ht="18" customHeight="1">
      <c r="A162" s="9"/>
      <c r="D162" s="17" t="s">
        <v>5385</v>
      </c>
      <c r="E162" s="12" t="s">
        <v>5835</v>
      </c>
      <c r="F162" s="12"/>
      <c r="G162" s="12"/>
      <c r="H162" s="12"/>
      <c r="I162" s="12"/>
      <c r="J162" s="12"/>
      <c r="K162" s="12"/>
      <c r="L162" s="12"/>
      <c r="M162" s="12"/>
      <c r="R162" s="9"/>
    </row>
    <row r="163" spans="1:18" s="1" customFormat="1" ht="18" customHeight="1">
      <c r="A163" s="9"/>
      <c r="D163" s="17" t="s">
        <v>5387</v>
      </c>
      <c r="E163" s="12" t="s">
        <v>5836</v>
      </c>
      <c r="F163" s="12"/>
      <c r="G163" s="12"/>
      <c r="H163" s="12"/>
      <c r="I163" s="12"/>
      <c r="J163" s="12"/>
      <c r="K163" s="12"/>
      <c r="L163" s="12"/>
      <c r="M163" s="12"/>
      <c r="R163" s="9"/>
    </row>
    <row r="164" spans="1:18" s="1" customFormat="1" ht="9" customHeight="1">
      <c r="D164" s="12" t="s">
        <v>5401</v>
      </c>
      <c r="E164" s="12"/>
      <c r="F164" s="12"/>
      <c r="G164" s="12"/>
      <c r="H164" s="12"/>
      <c r="I164" s="12"/>
      <c r="J164" s="12"/>
      <c r="K164" s="12"/>
      <c r="L164" s="12"/>
      <c r="M164" s="12"/>
    </row>
    <row r="165" spans="1:18" s="1" customFormat="1">
      <c r="D165" s="14" t="s">
        <v>5402</v>
      </c>
      <c r="E165" s="12"/>
      <c r="F165" s="12"/>
      <c r="G165" s="12"/>
      <c r="H165" s="12"/>
      <c r="I165" s="12"/>
      <c r="J165" s="12"/>
      <c r="K165" s="12"/>
      <c r="L165" s="12"/>
      <c r="M165" s="12"/>
    </row>
    <row r="166" spans="1:18" s="1" customFormat="1" ht="18" customHeight="1">
      <c r="D166" s="145" t="s">
        <v>5403</v>
      </c>
      <c r="E166" s="146"/>
    </row>
    <row r="167" spans="1:18" s="1" customFormat="1" ht="27.75" customHeight="1">
      <c r="A167" s="9"/>
      <c r="D167" s="147"/>
      <c r="E167" s="148"/>
      <c r="R167" s="9"/>
    </row>
    <row r="168" spans="1:18" s="57" customFormat="1" ht="15"/>
    <row r="169" spans="1:18" s="1" customFormat="1">
      <c r="A169" s="9"/>
      <c r="C169" s="16" t="s">
        <v>5837</v>
      </c>
      <c r="D169" s="12" t="s">
        <v>5838</v>
      </c>
      <c r="R169" s="9"/>
    </row>
    <row r="170" spans="1:18" s="1" customFormat="1">
      <c r="A170" s="9"/>
      <c r="C170" s="16"/>
      <c r="D170" s="12" t="s">
        <v>5839</v>
      </c>
      <c r="R170" s="9"/>
    </row>
    <row r="171" spans="1:18" s="1" customFormat="1" ht="9" customHeight="1">
      <c r="A171" s="9"/>
      <c r="R171" s="9"/>
    </row>
    <row r="172" spans="1:18" s="1" customFormat="1" ht="18" customHeight="1">
      <c r="A172" s="9"/>
      <c r="D172" s="12" t="s">
        <v>5384</v>
      </c>
      <c r="E172" s="12"/>
      <c r="F172" s="12"/>
      <c r="G172" s="12"/>
      <c r="H172" s="12"/>
      <c r="I172" s="12"/>
      <c r="J172" s="12"/>
      <c r="K172" s="12"/>
      <c r="L172" s="12"/>
      <c r="M172" s="12"/>
      <c r="R172" s="9"/>
    </row>
    <row r="173" spans="1:18" s="1" customFormat="1" ht="18" customHeight="1">
      <c r="A173" s="9"/>
      <c r="D173" s="17" t="s">
        <v>5385</v>
      </c>
      <c r="E173" s="12" t="s">
        <v>5840</v>
      </c>
      <c r="F173" s="12"/>
      <c r="G173" s="12"/>
      <c r="H173" s="12"/>
      <c r="I173" s="12"/>
      <c r="J173" s="12"/>
      <c r="K173" s="12"/>
      <c r="L173" s="12"/>
      <c r="M173" s="12"/>
      <c r="R173" s="9"/>
    </row>
    <row r="174" spans="1:18" s="1" customFormat="1" ht="18" customHeight="1">
      <c r="A174" s="9"/>
      <c r="D174" s="17" t="s">
        <v>5387</v>
      </c>
      <c r="E174" s="12" t="s">
        <v>5841</v>
      </c>
      <c r="F174" s="12"/>
      <c r="G174" s="12"/>
      <c r="H174" s="12"/>
      <c r="I174" s="12"/>
      <c r="J174" s="12"/>
      <c r="K174" s="12"/>
      <c r="L174" s="12"/>
      <c r="M174" s="12"/>
      <c r="R174" s="9"/>
    </row>
    <row r="175" spans="1:18" s="1" customFormat="1" ht="18" customHeight="1">
      <c r="D175" s="17" t="s">
        <v>5389</v>
      </c>
      <c r="E175" s="12" t="s">
        <v>5842</v>
      </c>
      <c r="F175" s="12"/>
      <c r="G175" s="12"/>
      <c r="H175" s="12"/>
      <c r="I175" s="12"/>
      <c r="J175" s="12"/>
      <c r="K175" s="12"/>
      <c r="L175" s="12"/>
      <c r="M175" s="12"/>
    </row>
    <row r="176" spans="1:18" s="1" customFormat="1" ht="18" customHeight="1">
      <c r="D176" s="17" t="s">
        <v>5391</v>
      </c>
      <c r="E176" s="12" t="s">
        <v>5843</v>
      </c>
      <c r="F176" s="12"/>
      <c r="G176" s="12"/>
      <c r="H176" s="12"/>
      <c r="I176" s="12"/>
      <c r="J176" s="12"/>
      <c r="K176" s="12"/>
      <c r="L176" s="12"/>
      <c r="M176" s="12"/>
    </row>
    <row r="177" spans="1:24" s="1" customFormat="1" ht="18" customHeight="1">
      <c r="D177" s="17" t="s">
        <v>5393</v>
      </c>
      <c r="E177" s="12" t="s">
        <v>5823</v>
      </c>
      <c r="F177" s="12"/>
      <c r="G177" s="12"/>
      <c r="H177" s="12"/>
      <c r="I177" s="12"/>
      <c r="J177" s="12"/>
      <c r="K177" s="12"/>
      <c r="L177" s="12"/>
      <c r="M177" s="12"/>
    </row>
    <row r="178" spans="1:24" s="1" customFormat="1" ht="9" customHeight="1">
      <c r="D178" s="12" t="s">
        <v>5401</v>
      </c>
      <c r="E178" s="12"/>
      <c r="F178" s="12"/>
      <c r="G178" s="12"/>
      <c r="H178" s="12"/>
      <c r="I178" s="12"/>
      <c r="J178" s="12"/>
      <c r="K178" s="12"/>
      <c r="L178" s="12"/>
      <c r="M178" s="12"/>
    </row>
    <row r="179" spans="1:24" s="1" customFormat="1">
      <c r="D179" s="14" t="s">
        <v>5402</v>
      </c>
      <c r="E179" s="12"/>
      <c r="F179" s="12"/>
      <c r="G179" s="12"/>
      <c r="H179" s="12"/>
      <c r="I179" s="12"/>
      <c r="J179" s="12"/>
      <c r="K179" s="12"/>
      <c r="L179" s="12"/>
      <c r="M179" s="12"/>
    </row>
    <row r="180" spans="1:24" s="1" customFormat="1" ht="18" customHeight="1">
      <c r="D180" s="145" t="s">
        <v>5403</v>
      </c>
      <c r="E180" s="146"/>
    </row>
    <row r="181" spans="1:24" s="1" customFormat="1" ht="27.75" customHeight="1">
      <c r="A181" s="9"/>
      <c r="D181" s="147"/>
      <c r="E181" s="148"/>
      <c r="R181" s="9"/>
    </row>
    <row r="182" spans="1:24">
      <c r="J182" s="1"/>
    </row>
    <row r="183" spans="1:24" s="1" customFormat="1">
      <c r="A183" s="9"/>
      <c r="C183" s="16" t="s">
        <v>5844</v>
      </c>
      <c r="D183" s="12" t="s">
        <v>5845</v>
      </c>
      <c r="R183" s="9"/>
    </row>
    <row r="184" spans="1:24">
      <c r="D184" s="1" t="s">
        <v>5846</v>
      </c>
    </row>
    <row r="185" spans="1:24">
      <c r="D185" s="12" t="s">
        <v>5847</v>
      </c>
    </row>
    <row r="186" spans="1:24" s="1" customFormat="1" ht="9" customHeight="1"/>
    <row r="187" spans="1:24" s="1" customFormat="1" ht="15">
      <c r="A187" s="57"/>
      <c r="D187" s="14" t="s">
        <v>5848</v>
      </c>
      <c r="R187" s="57"/>
      <c r="T187" s="23"/>
      <c r="U187" s="24"/>
      <c r="V187" s="24"/>
      <c r="W187" s="24"/>
      <c r="X187" s="24"/>
    </row>
    <row r="188" spans="1:24" ht="27.75" customHeight="1">
      <c r="D188" s="260"/>
      <c r="E188" s="261"/>
      <c r="F188" s="261"/>
      <c r="G188" s="34" t="s">
        <v>5849</v>
      </c>
      <c r="H188" s="264"/>
      <c r="I188" s="264"/>
      <c r="J188" s="265"/>
      <c r="K188" s="28" t="s">
        <v>5850</v>
      </c>
    </row>
    <row r="189" spans="1:24">
      <c r="J189" s="1"/>
    </row>
    <row r="190" spans="1:24" s="1" customFormat="1">
      <c r="A190" s="9"/>
      <c r="C190" s="16" t="s">
        <v>5851</v>
      </c>
      <c r="D190" s="12" t="s">
        <v>5852</v>
      </c>
      <c r="R190" s="9"/>
    </row>
    <row r="191" spans="1:24">
      <c r="D191" s="1" t="s">
        <v>5853</v>
      </c>
    </row>
    <row r="192" spans="1:24">
      <c r="D192" s="12" t="s">
        <v>5847</v>
      </c>
    </row>
    <row r="193" spans="1:24" s="1" customFormat="1" ht="9" customHeight="1"/>
    <row r="194" spans="1:24" s="1" customFormat="1" ht="15">
      <c r="A194" s="57"/>
      <c r="D194" s="14" t="s">
        <v>5848</v>
      </c>
      <c r="R194" s="57"/>
      <c r="T194" s="23"/>
      <c r="U194" s="24"/>
      <c r="V194" s="24"/>
      <c r="W194" s="24"/>
      <c r="X194" s="24"/>
    </row>
    <row r="195" spans="1:24" ht="27.75" customHeight="1">
      <c r="D195" s="260"/>
      <c r="E195" s="261"/>
      <c r="F195" s="261"/>
      <c r="G195" s="34" t="s">
        <v>5849</v>
      </c>
      <c r="H195" s="264"/>
      <c r="I195" s="264"/>
      <c r="J195" s="265"/>
      <c r="K195" s="28" t="s">
        <v>5850</v>
      </c>
    </row>
    <row r="196" spans="1:24" s="57" customFormat="1" ht="15"/>
    <row r="197" spans="1:24" s="1" customFormat="1">
      <c r="A197" s="9"/>
      <c r="C197" s="16" t="s">
        <v>5854</v>
      </c>
      <c r="D197" s="12" t="s">
        <v>5855</v>
      </c>
      <c r="R197" s="9"/>
    </row>
    <row r="198" spans="1:24" s="1" customFormat="1" ht="9" customHeight="1">
      <c r="A198" s="9"/>
      <c r="R198" s="9"/>
    </row>
    <row r="199" spans="1:24" s="1" customFormat="1" ht="18" customHeight="1">
      <c r="A199" s="9"/>
      <c r="D199" s="12" t="s">
        <v>5384</v>
      </c>
      <c r="E199" s="12"/>
      <c r="F199" s="12"/>
      <c r="G199" s="12"/>
      <c r="H199" s="12"/>
      <c r="I199" s="12"/>
      <c r="J199" s="12"/>
      <c r="K199" s="12"/>
      <c r="L199" s="12"/>
      <c r="M199" s="12"/>
      <c r="R199" s="9"/>
    </row>
    <row r="200" spans="1:24" s="1" customFormat="1" ht="18" customHeight="1">
      <c r="A200" s="9"/>
      <c r="D200" s="17" t="s">
        <v>5385</v>
      </c>
      <c r="E200" s="12" t="s">
        <v>5856</v>
      </c>
      <c r="F200" s="12"/>
      <c r="G200" s="12"/>
      <c r="H200" s="12"/>
      <c r="I200" s="12"/>
      <c r="J200" s="12"/>
      <c r="K200" s="12"/>
      <c r="L200" s="12"/>
      <c r="M200" s="12"/>
      <c r="R200" s="9"/>
    </row>
    <row r="201" spans="1:24" s="1" customFormat="1" ht="18" customHeight="1">
      <c r="A201" s="9"/>
      <c r="D201" s="17" t="s">
        <v>5387</v>
      </c>
      <c r="E201" s="12" t="s">
        <v>5857</v>
      </c>
      <c r="F201" s="12"/>
      <c r="G201" s="12"/>
      <c r="H201" s="12"/>
      <c r="I201" s="12"/>
      <c r="J201" s="12"/>
      <c r="K201" s="12"/>
      <c r="L201" s="12"/>
      <c r="M201" s="12"/>
      <c r="R201" s="9"/>
    </row>
    <row r="202" spans="1:24" s="1" customFormat="1" ht="18" customHeight="1">
      <c r="D202" s="17" t="s">
        <v>5389</v>
      </c>
      <c r="E202" s="12" t="s">
        <v>5858</v>
      </c>
      <c r="F202" s="12"/>
      <c r="G202" s="12"/>
      <c r="H202" s="12"/>
      <c r="I202" s="12"/>
      <c r="J202" s="12"/>
      <c r="K202" s="12"/>
      <c r="L202" s="12"/>
      <c r="M202" s="12"/>
    </row>
    <row r="203" spans="1:24" s="1" customFormat="1" ht="9" customHeight="1">
      <c r="D203" s="12" t="s">
        <v>5401</v>
      </c>
      <c r="E203" s="12"/>
      <c r="F203" s="12"/>
      <c r="G203" s="12"/>
      <c r="H203" s="12"/>
      <c r="I203" s="12"/>
      <c r="J203" s="12"/>
      <c r="K203" s="12"/>
      <c r="L203" s="12"/>
      <c r="M203" s="12"/>
    </row>
    <row r="204" spans="1:24" s="1" customFormat="1">
      <c r="D204" s="14" t="s">
        <v>5402</v>
      </c>
      <c r="E204" s="12"/>
      <c r="F204" s="12"/>
      <c r="G204" s="12"/>
      <c r="H204" s="12"/>
      <c r="I204" s="12"/>
      <c r="J204" s="12"/>
      <c r="K204" s="12"/>
      <c r="L204" s="12"/>
      <c r="M204" s="12"/>
    </row>
    <row r="205" spans="1:24" s="1" customFormat="1" ht="18" customHeight="1">
      <c r="D205" s="145" t="s">
        <v>5403</v>
      </c>
      <c r="E205" s="146"/>
    </row>
    <row r="206" spans="1:24" s="1" customFormat="1" ht="27.75" customHeight="1">
      <c r="A206" s="9"/>
      <c r="D206" s="147"/>
      <c r="E206" s="148"/>
      <c r="R206" s="9"/>
    </row>
    <row r="207" spans="1:24">
      <c r="J207" s="1"/>
    </row>
    <row r="208" spans="1:24" s="1" customFormat="1">
      <c r="A208" s="9"/>
      <c r="C208" s="16" t="s">
        <v>5859</v>
      </c>
      <c r="D208" s="12" t="s">
        <v>5860</v>
      </c>
      <c r="R208" s="9"/>
    </row>
    <row r="209" spans="1:24">
      <c r="D209" s="12" t="s">
        <v>5847</v>
      </c>
    </row>
    <row r="210" spans="1:24" s="1" customFormat="1" ht="9" customHeight="1"/>
    <row r="211" spans="1:24" s="1" customFormat="1" ht="15">
      <c r="A211" s="57"/>
      <c r="D211" s="14" t="s">
        <v>5848</v>
      </c>
      <c r="R211" s="57"/>
      <c r="T211" s="23"/>
      <c r="U211" s="24"/>
      <c r="V211" s="24"/>
      <c r="W211" s="24"/>
      <c r="X211" s="24"/>
    </row>
    <row r="212" spans="1:24" ht="27.75" customHeight="1">
      <c r="D212" s="260"/>
      <c r="E212" s="261"/>
      <c r="F212" s="261"/>
      <c r="G212" s="34" t="s">
        <v>5849</v>
      </c>
      <c r="H212" s="264"/>
      <c r="I212" s="264"/>
      <c r="J212" s="265"/>
      <c r="K212" s="28" t="s">
        <v>5850</v>
      </c>
    </row>
    <row r="213" spans="1:24">
      <c r="J213" s="1"/>
    </row>
    <row r="214" spans="1:24">
      <c r="J214" s="1"/>
    </row>
    <row r="215" spans="1:24" s="1" customFormat="1" ht="33" customHeight="1">
      <c r="A215" s="9"/>
      <c r="C215" s="154" t="s">
        <v>5861</v>
      </c>
      <c r="D215" s="155"/>
      <c r="E215" s="155"/>
      <c r="F215" s="155"/>
      <c r="G215" s="155"/>
      <c r="H215" s="155"/>
      <c r="I215" s="155"/>
      <c r="J215" s="155"/>
      <c r="K215" s="155"/>
      <c r="L215" s="155"/>
      <c r="M215" s="155"/>
      <c r="N215" s="155"/>
      <c r="O215" s="155"/>
      <c r="P215" s="156"/>
      <c r="R215" s="9"/>
      <c r="S215" s="13"/>
    </row>
    <row r="217" spans="1:24" s="1" customFormat="1">
      <c r="A217" s="9"/>
      <c r="C217" s="16" t="s">
        <v>5372</v>
      </c>
      <c r="D217" s="12" t="s">
        <v>5862</v>
      </c>
      <c r="R217" s="9"/>
    </row>
    <row r="218" spans="1:24" s="1" customFormat="1" ht="9" customHeight="1">
      <c r="A218" s="9"/>
      <c r="R218" s="9"/>
    </row>
    <row r="219" spans="1:24" s="1" customFormat="1" ht="18" customHeight="1">
      <c r="A219" s="9"/>
      <c r="D219" s="12" t="s">
        <v>5384</v>
      </c>
      <c r="E219" s="12"/>
      <c r="F219" s="12"/>
      <c r="G219" s="12"/>
      <c r="H219" s="12"/>
      <c r="I219" s="12"/>
      <c r="J219" s="12"/>
      <c r="K219" s="12"/>
      <c r="L219" s="12"/>
      <c r="M219" s="12"/>
      <c r="R219" s="9"/>
    </row>
    <row r="220" spans="1:24" s="1" customFormat="1" ht="18" customHeight="1">
      <c r="A220" s="9"/>
      <c r="D220" s="17" t="s">
        <v>5385</v>
      </c>
      <c r="E220" s="12" t="s">
        <v>5863</v>
      </c>
      <c r="F220" s="12"/>
      <c r="G220" s="12"/>
      <c r="H220" s="12"/>
      <c r="I220" s="12"/>
      <c r="J220" s="12"/>
      <c r="K220" s="12"/>
      <c r="L220" s="12"/>
      <c r="M220" s="12"/>
      <c r="R220" s="9"/>
    </row>
    <row r="221" spans="1:24" s="1" customFormat="1" ht="18" customHeight="1">
      <c r="A221" s="9"/>
      <c r="D221" s="17" t="s">
        <v>5387</v>
      </c>
      <c r="E221" s="12" t="s">
        <v>5864</v>
      </c>
      <c r="F221" s="12"/>
      <c r="G221" s="12"/>
      <c r="H221" s="12"/>
      <c r="I221" s="12"/>
      <c r="J221" s="12"/>
      <c r="K221" s="12"/>
      <c r="L221" s="12"/>
      <c r="M221" s="12"/>
      <c r="R221" s="9"/>
    </row>
    <row r="222" spans="1:24" s="1" customFormat="1" ht="18" customHeight="1">
      <c r="D222" s="17" t="s">
        <v>5389</v>
      </c>
      <c r="E222" s="12" t="s">
        <v>5865</v>
      </c>
      <c r="F222" s="12"/>
      <c r="G222" s="12"/>
      <c r="H222" s="12"/>
      <c r="I222" s="12"/>
      <c r="J222" s="12"/>
      <c r="K222" s="12"/>
      <c r="L222" s="12"/>
      <c r="M222" s="12"/>
    </row>
    <row r="223" spans="1:24" s="1" customFormat="1" ht="18" customHeight="1">
      <c r="A223" s="9"/>
      <c r="D223" s="17" t="s">
        <v>5391</v>
      </c>
      <c r="E223" s="12" t="s">
        <v>5866</v>
      </c>
      <c r="F223" s="12"/>
      <c r="G223" s="12"/>
      <c r="H223" s="12"/>
      <c r="I223" s="12"/>
      <c r="J223" s="12"/>
      <c r="K223" s="12"/>
      <c r="L223" s="12"/>
      <c r="M223" s="12"/>
      <c r="R223" s="9"/>
    </row>
    <row r="224" spans="1:24" s="1" customFormat="1" ht="18" customHeight="1">
      <c r="D224" s="17" t="s">
        <v>5393</v>
      </c>
      <c r="E224" s="12" t="s">
        <v>5867</v>
      </c>
      <c r="F224" s="12"/>
      <c r="G224" s="12"/>
      <c r="H224" s="12"/>
      <c r="I224" s="12"/>
      <c r="J224" s="12"/>
      <c r="K224" s="12"/>
      <c r="L224" s="12"/>
      <c r="M224" s="12"/>
    </row>
    <row r="225" spans="1:18" s="1" customFormat="1" ht="18" customHeight="1">
      <c r="D225" s="17" t="s">
        <v>5395</v>
      </c>
      <c r="E225" s="12" t="s">
        <v>5868</v>
      </c>
      <c r="F225" s="12"/>
      <c r="G225" s="12"/>
      <c r="H225" s="12"/>
      <c r="I225" s="12"/>
      <c r="J225" s="12"/>
      <c r="K225" s="12"/>
      <c r="L225" s="12"/>
      <c r="M225" s="12"/>
    </row>
    <row r="226" spans="1:18" s="1" customFormat="1" ht="18" customHeight="1">
      <c r="D226" s="17" t="s">
        <v>5397</v>
      </c>
      <c r="E226" s="12" t="s">
        <v>5869</v>
      </c>
      <c r="F226" s="12"/>
      <c r="G226" s="12"/>
      <c r="H226" s="12"/>
      <c r="I226" s="12"/>
      <c r="J226" s="12"/>
      <c r="K226" s="12"/>
      <c r="L226" s="12"/>
      <c r="M226" s="12"/>
    </row>
    <row r="227" spans="1:18" s="1" customFormat="1" ht="9" customHeight="1">
      <c r="D227" s="12" t="s">
        <v>5401</v>
      </c>
      <c r="E227" s="12"/>
      <c r="F227" s="12"/>
      <c r="G227" s="12"/>
      <c r="H227" s="12"/>
      <c r="I227" s="12"/>
      <c r="J227" s="12"/>
      <c r="K227" s="12"/>
      <c r="L227" s="12"/>
      <c r="M227" s="12"/>
    </row>
    <row r="228" spans="1:18" s="1" customFormat="1">
      <c r="D228" s="14" t="s">
        <v>5402</v>
      </c>
      <c r="E228" s="12"/>
      <c r="F228" s="12"/>
      <c r="G228" s="12"/>
      <c r="H228" s="12"/>
      <c r="I228" s="12"/>
      <c r="J228" s="12"/>
      <c r="K228" s="12"/>
      <c r="L228" s="12"/>
      <c r="M228" s="12"/>
    </row>
    <row r="229" spans="1:18" s="1" customFormat="1" ht="18" customHeight="1">
      <c r="D229" s="145" t="s">
        <v>5403</v>
      </c>
      <c r="E229" s="146"/>
    </row>
    <row r="230" spans="1:18" s="1" customFormat="1" ht="27.75" customHeight="1">
      <c r="A230" s="9"/>
      <c r="D230" s="147"/>
      <c r="E230" s="148"/>
      <c r="R230" s="9"/>
    </row>
    <row r="231" spans="1:18">
      <c r="A231" s="1"/>
      <c r="R231" s="1"/>
    </row>
    <row r="232" spans="1:18" s="1" customFormat="1">
      <c r="A232" s="9"/>
      <c r="C232" s="16" t="s">
        <v>5462</v>
      </c>
      <c r="D232" s="12" t="s">
        <v>5870</v>
      </c>
      <c r="R232" s="9"/>
    </row>
    <row r="233" spans="1:18" s="1" customFormat="1">
      <c r="A233" s="9"/>
      <c r="C233" s="16"/>
      <c r="D233" s="12" t="s">
        <v>5871</v>
      </c>
      <c r="R233" s="9"/>
    </row>
    <row r="234" spans="1:18" s="1" customFormat="1" ht="9" customHeight="1">
      <c r="A234" s="9"/>
      <c r="R234" s="9"/>
    </row>
    <row r="235" spans="1:18" s="1" customFormat="1" ht="18" customHeight="1">
      <c r="A235" s="9"/>
      <c r="D235" s="12" t="s">
        <v>5384</v>
      </c>
      <c r="E235" s="12"/>
      <c r="F235" s="12"/>
      <c r="G235" s="12"/>
      <c r="H235" s="12"/>
      <c r="I235" s="12"/>
      <c r="J235" s="12"/>
      <c r="K235" s="12"/>
      <c r="L235" s="12"/>
      <c r="M235" s="12"/>
      <c r="R235" s="9"/>
    </row>
    <row r="236" spans="1:18" s="1" customFormat="1" ht="18" customHeight="1">
      <c r="A236" s="9"/>
      <c r="D236" s="17" t="s">
        <v>5385</v>
      </c>
      <c r="E236" s="12" t="s">
        <v>5856</v>
      </c>
      <c r="F236" s="12"/>
      <c r="G236" s="12"/>
      <c r="H236" s="12"/>
      <c r="I236" s="12"/>
      <c r="J236" s="12"/>
      <c r="K236" s="12"/>
      <c r="L236" s="12"/>
      <c r="M236" s="12"/>
      <c r="R236" s="9"/>
    </row>
    <row r="237" spans="1:18" s="1" customFormat="1" ht="18" customHeight="1">
      <c r="A237" s="9"/>
      <c r="D237" s="17" t="s">
        <v>5387</v>
      </c>
      <c r="E237" s="12" t="s">
        <v>5857</v>
      </c>
      <c r="F237" s="12"/>
      <c r="G237" s="12"/>
      <c r="H237" s="12"/>
      <c r="I237" s="12"/>
      <c r="J237" s="12"/>
      <c r="K237" s="12"/>
      <c r="L237" s="12"/>
      <c r="M237" s="12"/>
      <c r="R237" s="9"/>
    </row>
    <row r="238" spans="1:18" s="1" customFormat="1" ht="9" customHeight="1">
      <c r="D238" s="12" t="s">
        <v>5401</v>
      </c>
      <c r="E238" s="12"/>
      <c r="F238" s="12"/>
      <c r="G238" s="12"/>
      <c r="H238" s="12"/>
      <c r="I238" s="12"/>
      <c r="J238" s="12"/>
      <c r="K238" s="12"/>
      <c r="L238" s="12"/>
      <c r="M238" s="12"/>
    </row>
    <row r="239" spans="1:18" s="1" customFormat="1">
      <c r="D239" s="14" t="s">
        <v>5402</v>
      </c>
      <c r="E239" s="12"/>
      <c r="F239" s="12"/>
      <c r="G239" s="12"/>
      <c r="H239" s="12"/>
      <c r="I239" s="12"/>
      <c r="J239" s="12"/>
      <c r="K239" s="12"/>
      <c r="L239" s="12"/>
      <c r="M239" s="12"/>
    </row>
    <row r="240" spans="1:18" s="1" customFormat="1" ht="18" customHeight="1">
      <c r="D240" s="145" t="s">
        <v>5403</v>
      </c>
      <c r="E240" s="146"/>
    </row>
    <row r="241" spans="1:18" s="1" customFormat="1" ht="27.75" customHeight="1">
      <c r="A241" s="9"/>
      <c r="D241" s="147"/>
      <c r="E241" s="148"/>
      <c r="R241" s="9"/>
    </row>
    <row r="242" spans="1:18">
      <c r="A242" s="1"/>
      <c r="R242" s="1"/>
    </row>
    <row r="243" spans="1:18" s="1" customFormat="1">
      <c r="A243" s="9"/>
      <c r="C243" s="16" t="s">
        <v>5469</v>
      </c>
      <c r="D243" s="12" t="s">
        <v>5872</v>
      </c>
      <c r="R243" s="9"/>
    </row>
    <row r="244" spans="1:18" s="1" customFormat="1" ht="9" customHeight="1">
      <c r="A244" s="9"/>
      <c r="R244" s="9"/>
    </row>
    <row r="245" spans="1:18" s="1" customFormat="1" ht="18" customHeight="1">
      <c r="A245" s="9"/>
      <c r="D245" s="12" t="s">
        <v>5384</v>
      </c>
      <c r="E245" s="12"/>
      <c r="F245" s="12"/>
      <c r="G245" s="12"/>
      <c r="H245" s="12"/>
      <c r="I245" s="12"/>
      <c r="J245" s="12"/>
      <c r="K245" s="12"/>
      <c r="L245" s="12"/>
      <c r="M245" s="12"/>
      <c r="R245" s="9"/>
    </row>
    <row r="246" spans="1:18" s="1" customFormat="1" ht="18" customHeight="1">
      <c r="A246" s="9"/>
      <c r="D246" s="17" t="s">
        <v>5385</v>
      </c>
      <c r="E246" s="12" t="s">
        <v>5856</v>
      </c>
      <c r="F246" s="12"/>
      <c r="G246" s="12"/>
      <c r="H246" s="12"/>
      <c r="I246" s="12"/>
      <c r="J246" s="12"/>
      <c r="K246" s="12"/>
      <c r="L246" s="12"/>
      <c r="M246" s="12"/>
      <c r="R246" s="9"/>
    </row>
    <row r="247" spans="1:18" s="1" customFormat="1" ht="18" customHeight="1">
      <c r="A247" s="9"/>
      <c r="D247" s="17" t="s">
        <v>5387</v>
      </c>
      <c r="E247" s="12" t="s">
        <v>5857</v>
      </c>
      <c r="F247" s="12"/>
      <c r="G247" s="12"/>
      <c r="H247" s="12"/>
      <c r="I247" s="12"/>
      <c r="J247" s="12"/>
      <c r="K247" s="12"/>
      <c r="L247" s="12"/>
      <c r="M247" s="12"/>
      <c r="R247" s="9"/>
    </row>
    <row r="248" spans="1:18" s="1" customFormat="1" ht="9" customHeight="1">
      <c r="D248" s="12" t="s">
        <v>5401</v>
      </c>
      <c r="E248" s="12"/>
      <c r="F248" s="12"/>
      <c r="G248" s="12"/>
      <c r="H248" s="12"/>
      <c r="I248" s="12"/>
      <c r="J248" s="12"/>
      <c r="K248" s="12"/>
      <c r="L248" s="12"/>
      <c r="M248" s="12"/>
    </row>
    <row r="249" spans="1:18" s="1" customFormat="1">
      <c r="D249" s="14" t="s">
        <v>5402</v>
      </c>
      <c r="E249" s="12"/>
      <c r="F249" s="12"/>
      <c r="G249" s="12"/>
      <c r="H249" s="12"/>
      <c r="I249" s="12"/>
      <c r="J249" s="12"/>
      <c r="K249" s="12"/>
      <c r="L249" s="12"/>
      <c r="M249" s="12"/>
    </row>
    <row r="250" spans="1:18" s="1" customFormat="1" ht="18" customHeight="1">
      <c r="D250" s="145" t="s">
        <v>5403</v>
      </c>
      <c r="E250" s="146"/>
    </row>
    <row r="251" spans="1:18" s="1" customFormat="1" ht="27.75" customHeight="1">
      <c r="A251" s="9"/>
      <c r="D251" s="147"/>
      <c r="E251" s="148"/>
      <c r="R251" s="9"/>
    </row>
    <row r="253" spans="1:18" s="1" customFormat="1">
      <c r="A253" s="9"/>
      <c r="C253" s="16" t="s">
        <v>5473</v>
      </c>
      <c r="D253" s="12" t="s">
        <v>5873</v>
      </c>
      <c r="R253" s="9"/>
    </row>
    <row r="254" spans="1:18" s="1" customFormat="1" ht="9" customHeight="1">
      <c r="A254" s="9"/>
      <c r="R254" s="9"/>
    </row>
    <row r="255" spans="1:18" s="1" customFormat="1" ht="18" customHeight="1">
      <c r="A255" s="9"/>
      <c r="D255" s="12" t="s">
        <v>5384</v>
      </c>
      <c r="E255" s="12"/>
      <c r="F255" s="12"/>
      <c r="G255" s="12"/>
      <c r="H255" s="12"/>
      <c r="I255" s="12"/>
      <c r="J255" s="12"/>
      <c r="K255" s="12"/>
      <c r="L255" s="12"/>
      <c r="M255" s="12"/>
      <c r="R255" s="9"/>
    </row>
    <row r="256" spans="1:18" s="1" customFormat="1" ht="18" customHeight="1">
      <c r="A256" s="9"/>
      <c r="D256" s="17" t="s">
        <v>5385</v>
      </c>
      <c r="E256" s="12" t="s">
        <v>5874</v>
      </c>
      <c r="F256" s="12"/>
      <c r="G256" s="12"/>
      <c r="H256" s="12"/>
      <c r="I256" s="12"/>
      <c r="J256" s="12"/>
      <c r="K256" s="12"/>
      <c r="L256" s="12"/>
      <c r="M256" s="12"/>
      <c r="R256" s="9"/>
    </row>
    <row r="257" spans="1:18" s="1" customFormat="1" ht="18" customHeight="1">
      <c r="A257" s="9"/>
      <c r="D257" s="17" t="s">
        <v>5387</v>
      </c>
      <c r="E257" s="12" t="s">
        <v>5875</v>
      </c>
      <c r="F257" s="12"/>
      <c r="G257" s="12"/>
      <c r="H257" s="12"/>
      <c r="I257" s="12"/>
      <c r="J257" s="12"/>
      <c r="K257" s="12"/>
      <c r="L257" s="12"/>
      <c r="M257" s="12"/>
      <c r="R257" s="9"/>
    </row>
    <row r="258" spans="1:18" s="1" customFormat="1" ht="18" customHeight="1">
      <c r="D258" s="17" t="s">
        <v>5389</v>
      </c>
      <c r="E258" s="12" t="s">
        <v>5876</v>
      </c>
      <c r="F258" s="12"/>
      <c r="G258" s="12"/>
      <c r="H258" s="12"/>
      <c r="I258" s="12"/>
      <c r="J258" s="12"/>
      <c r="K258" s="12"/>
      <c r="L258" s="12"/>
      <c r="M258" s="12"/>
    </row>
    <row r="259" spans="1:18" s="1" customFormat="1" ht="18" customHeight="1">
      <c r="A259" s="9"/>
      <c r="D259" s="17" t="s">
        <v>5391</v>
      </c>
      <c r="E259" s="12" t="s">
        <v>5877</v>
      </c>
      <c r="F259" s="12"/>
      <c r="G259" s="12"/>
      <c r="H259" s="12"/>
      <c r="I259" s="12"/>
      <c r="J259" s="12"/>
      <c r="K259" s="12"/>
      <c r="L259" s="12"/>
      <c r="M259" s="12"/>
      <c r="R259" s="9"/>
    </row>
    <row r="260" spans="1:18" s="1" customFormat="1" ht="18" customHeight="1">
      <c r="D260" s="17" t="s">
        <v>5393</v>
      </c>
      <c r="E260" s="12" t="s">
        <v>5878</v>
      </c>
      <c r="F260" s="12"/>
      <c r="G260" s="12"/>
      <c r="H260" s="12"/>
      <c r="I260" s="12"/>
      <c r="J260" s="12"/>
      <c r="K260" s="12"/>
      <c r="L260" s="12"/>
      <c r="M260" s="12"/>
    </row>
    <row r="261" spans="1:18" s="1" customFormat="1" ht="18" customHeight="1">
      <c r="D261" s="17" t="s">
        <v>5395</v>
      </c>
      <c r="E261" s="12" t="s">
        <v>5879</v>
      </c>
      <c r="F261" s="12"/>
      <c r="G261" s="12"/>
      <c r="H261" s="12"/>
      <c r="I261" s="12"/>
      <c r="J261" s="12"/>
      <c r="K261" s="12"/>
      <c r="L261" s="12"/>
      <c r="M261" s="12"/>
    </row>
    <row r="262" spans="1:18" s="1" customFormat="1" ht="9" customHeight="1">
      <c r="D262" s="12" t="s">
        <v>5401</v>
      </c>
      <c r="E262" s="12"/>
      <c r="F262" s="12"/>
      <c r="G262" s="12"/>
      <c r="H262" s="12"/>
      <c r="I262" s="12"/>
      <c r="J262" s="12"/>
      <c r="K262" s="12"/>
      <c r="L262" s="12"/>
      <c r="M262" s="12"/>
    </row>
    <row r="263" spans="1:18" s="1" customFormat="1">
      <c r="D263" s="14" t="s">
        <v>5402</v>
      </c>
      <c r="E263" s="12"/>
      <c r="F263" s="12"/>
      <c r="G263" s="12"/>
      <c r="H263" s="12"/>
      <c r="I263" s="12"/>
      <c r="J263" s="12"/>
      <c r="K263" s="12"/>
      <c r="L263" s="12"/>
      <c r="M263" s="12"/>
    </row>
    <row r="264" spans="1:18" s="1" customFormat="1" ht="18" customHeight="1">
      <c r="D264" s="145" t="s">
        <v>5403</v>
      </c>
      <c r="E264" s="146"/>
    </row>
    <row r="265" spans="1:18" s="1" customFormat="1" ht="27.75" customHeight="1">
      <c r="A265" s="9"/>
      <c r="D265" s="147"/>
      <c r="E265" s="148"/>
      <c r="R265" s="9"/>
    </row>
    <row r="266" spans="1:18">
      <c r="A266" s="1"/>
      <c r="R266" s="1"/>
    </row>
    <row r="267" spans="1:18" s="1" customFormat="1">
      <c r="A267" s="9"/>
      <c r="C267" s="16" t="s">
        <v>5477</v>
      </c>
      <c r="D267" s="12" t="s">
        <v>5872</v>
      </c>
      <c r="R267" s="9"/>
    </row>
    <row r="268" spans="1:18" s="1" customFormat="1">
      <c r="A268" s="9"/>
      <c r="C268" s="16"/>
      <c r="D268" s="12" t="s">
        <v>5880</v>
      </c>
      <c r="R268" s="9"/>
    </row>
    <row r="269" spans="1:18" s="1" customFormat="1" ht="9" customHeight="1">
      <c r="A269" s="9"/>
      <c r="R269" s="9"/>
    </row>
    <row r="270" spans="1:18" s="1" customFormat="1" ht="18" customHeight="1">
      <c r="A270" s="9"/>
      <c r="D270" s="12" t="s">
        <v>5384</v>
      </c>
      <c r="E270" s="12"/>
      <c r="F270" s="12"/>
      <c r="G270" s="12"/>
      <c r="H270" s="12"/>
      <c r="I270" s="12"/>
      <c r="J270" s="12"/>
      <c r="K270" s="12"/>
      <c r="L270" s="12"/>
      <c r="M270" s="12"/>
      <c r="R270" s="9"/>
    </row>
    <row r="271" spans="1:18" s="1" customFormat="1" ht="18" customHeight="1">
      <c r="A271" s="9"/>
      <c r="D271" s="17" t="s">
        <v>5385</v>
      </c>
      <c r="E271" s="12" t="s">
        <v>5856</v>
      </c>
      <c r="F271" s="12"/>
      <c r="G271" s="12"/>
      <c r="H271" s="12"/>
      <c r="I271" s="12"/>
      <c r="J271" s="12"/>
      <c r="K271" s="12"/>
      <c r="L271" s="12"/>
      <c r="M271" s="12"/>
      <c r="R271" s="9"/>
    </row>
    <row r="272" spans="1:18" s="1" customFormat="1" ht="18" customHeight="1">
      <c r="A272" s="9"/>
      <c r="D272" s="17" t="s">
        <v>5387</v>
      </c>
      <c r="E272" s="12" t="s">
        <v>5857</v>
      </c>
      <c r="F272" s="12"/>
      <c r="G272" s="12"/>
      <c r="H272" s="12"/>
      <c r="I272" s="12"/>
      <c r="J272" s="12"/>
      <c r="K272" s="12"/>
      <c r="L272" s="12"/>
      <c r="M272" s="12"/>
      <c r="R272" s="9"/>
    </row>
    <row r="273" spans="1:18" s="1" customFormat="1" ht="9" customHeight="1">
      <c r="D273" s="12" t="s">
        <v>5401</v>
      </c>
      <c r="E273" s="12"/>
      <c r="F273" s="12"/>
      <c r="G273" s="12"/>
      <c r="H273" s="12"/>
      <c r="I273" s="12"/>
      <c r="J273" s="12"/>
      <c r="K273" s="12"/>
      <c r="L273" s="12"/>
      <c r="M273" s="12"/>
    </row>
    <row r="274" spans="1:18" s="1" customFormat="1">
      <c r="D274" s="14" t="s">
        <v>5402</v>
      </c>
      <c r="E274" s="12"/>
      <c r="F274" s="12"/>
      <c r="G274" s="12"/>
      <c r="H274" s="12"/>
      <c r="I274" s="12"/>
      <c r="J274" s="12"/>
      <c r="K274" s="12"/>
      <c r="L274" s="12"/>
      <c r="M274" s="12"/>
    </row>
    <row r="275" spans="1:18" s="1" customFormat="1" ht="18" customHeight="1">
      <c r="D275" s="145" t="s">
        <v>5403</v>
      </c>
      <c r="E275" s="146"/>
    </row>
    <row r="276" spans="1:18" s="1" customFormat="1" ht="27.75" customHeight="1">
      <c r="A276" s="9"/>
      <c r="D276" s="147"/>
      <c r="E276" s="148"/>
      <c r="R276" s="9"/>
    </row>
    <row r="277" spans="1:18">
      <c r="A277" s="1"/>
      <c r="R277" s="1"/>
    </row>
    <row r="278" spans="1:18" s="1" customFormat="1">
      <c r="A278" s="9"/>
      <c r="C278" s="16" t="s">
        <v>5480</v>
      </c>
      <c r="D278" s="12" t="s">
        <v>5881</v>
      </c>
      <c r="R278" s="9"/>
    </row>
    <row r="279" spans="1:18" s="1" customFormat="1" ht="9" customHeight="1">
      <c r="A279" s="9"/>
      <c r="R279" s="9"/>
    </row>
    <row r="280" spans="1:18" s="1" customFormat="1" ht="18" customHeight="1">
      <c r="A280" s="9"/>
      <c r="D280" s="12" t="s">
        <v>5384</v>
      </c>
      <c r="E280" s="12"/>
      <c r="F280" s="12"/>
      <c r="G280" s="12"/>
      <c r="H280" s="12"/>
      <c r="I280" s="12"/>
      <c r="J280" s="12"/>
      <c r="K280" s="12"/>
      <c r="L280" s="12"/>
      <c r="M280" s="12"/>
      <c r="R280" s="9"/>
    </row>
    <row r="281" spans="1:18" s="1" customFormat="1" ht="18" customHeight="1">
      <c r="A281" s="9"/>
      <c r="D281" s="17" t="s">
        <v>5385</v>
      </c>
      <c r="E281" s="12" t="s">
        <v>5856</v>
      </c>
      <c r="F281" s="12"/>
      <c r="G281" s="12"/>
      <c r="H281" s="12"/>
      <c r="I281" s="12"/>
      <c r="J281" s="12"/>
      <c r="K281" s="12"/>
      <c r="L281" s="12"/>
      <c r="M281" s="12"/>
      <c r="R281" s="9"/>
    </row>
    <row r="282" spans="1:18" s="1" customFormat="1" ht="18" customHeight="1">
      <c r="A282" s="9"/>
      <c r="D282" s="17" t="s">
        <v>5387</v>
      </c>
      <c r="E282" s="12" t="s">
        <v>5857</v>
      </c>
      <c r="F282" s="12"/>
      <c r="G282" s="12"/>
      <c r="H282" s="12"/>
      <c r="I282" s="12"/>
      <c r="J282" s="12"/>
      <c r="K282" s="12"/>
      <c r="L282" s="12"/>
      <c r="M282" s="12"/>
      <c r="R282" s="9"/>
    </row>
    <row r="283" spans="1:18" s="1" customFormat="1" ht="9" customHeight="1">
      <c r="D283" s="12" t="s">
        <v>5401</v>
      </c>
      <c r="E283" s="12"/>
      <c r="F283" s="12"/>
      <c r="G283" s="12"/>
      <c r="H283" s="12"/>
      <c r="I283" s="12"/>
      <c r="J283" s="12"/>
      <c r="K283" s="12"/>
      <c r="L283" s="12"/>
      <c r="M283" s="12"/>
    </row>
    <row r="284" spans="1:18" s="1" customFormat="1">
      <c r="D284" s="14" t="s">
        <v>5402</v>
      </c>
      <c r="E284" s="12"/>
      <c r="F284" s="12"/>
      <c r="G284" s="12"/>
      <c r="H284" s="12"/>
      <c r="I284" s="12"/>
      <c r="J284" s="12"/>
      <c r="K284" s="12"/>
      <c r="L284" s="12"/>
      <c r="M284" s="12"/>
    </row>
    <row r="285" spans="1:18" s="1" customFormat="1" ht="18" customHeight="1">
      <c r="D285" s="145" t="s">
        <v>5403</v>
      </c>
      <c r="E285" s="146"/>
    </row>
    <row r="286" spans="1:18" s="1" customFormat="1" ht="27.75" customHeight="1">
      <c r="A286" s="9"/>
      <c r="D286" s="147"/>
      <c r="E286" s="148"/>
      <c r="R286" s="9"/>
    </row>
    <row r="287" spans="1:18">
      <c r="A287" s="1"/>
      <c r="R287" s="1"/>
    </row>
    <row r="288" spans="1:18" s="1" customFormat="1">
      <c r="A288" s="9"/>
      <c r="C288" s="16" t="s">
        <v>5882</v>
      </c>
      <c r="D288" s="12" t="s">
        <v>5883</v>
      </c>
      <c r="R288" s="9"/>
    </row>
    <row r="289" spans="1:18" s="1" customFormat="1">
      <c r="A289" s="9"/>
      <c r="C289" s="16"/>
      <c r="D289" s="12" t="s">
        <v>5884</v>
      </c>
      <c r="R289" s="9"/>
    </row>
    <row r="290" spans="1:18" s="1" customFormat="1" ht="9" customHeight="1">
      <c r="A290" s="9"/>
      <c r="R290" s="9"/>
    </row>
    <row r="291" spans="1:18" s="1" customFormat="1" ht="18" customHeight="1">
      <c r="A291" s="9"/>
      <c r="D291" s="12" t="s">
        <v>5384</v>
      </c>
      <c r="E291" s="12"/>
      <c r="F291" s="12"/>
      <c r="G291" s="12"/>
      <c r="H291" s="12"/>
      <c r="I291" s="12"/>
      <c r="J291" s="12"/>
      <c r="K291" s="12"/>
      <c r="L291" s="12"/>
      <c r="M291" s="12"/>
      <c r="R291" s="9"/>
    </row>
    <row r="292" spans="1:18" s="1" customFormat="1" ht="18" customHeight="1">
      <c r="A292" s="9"/>
      <c r="D292" s="17" t="s">
        <v>5385</v>
      </c>
      <c r="E292" s="12" t="s">
        <v>5885</v>
      </c>
      <c r="F292" s="12"/>
      <c r="G292" s="12"/>
      <c r="H292" s="12"/>
      <c r="I292" s="12"/>
      <c r="J292" s="12"/>
      <c r="K292" s="12"/>
      <c r="L292" s="12"/>
      <c r="M292" s="12"/>
      <c r="R292" s="9"/>
    </row>
    <row r="293" spans="1:18" s="1" customFormat="1" ht="18" customHeight="1">
      <c r="A293" s="9"/>
      <c r="D293" s="17" t="s">
        <v>5387</v>
      </c>
      <c r="E293" s="12" t="s">
        <v>5612</v>
      </c>
      <c r="F293" s="12"/>
      <c r="G293" s="12"/>
      <c r="H293" s="12"/>
      <c r="I293" s="12"/>
      <c r="J293" s="12"/>
      <c r="K293" s="12"/>
      <c r="L293" s="12"/>
      <c r="M293" s="12"/>
      <c r="R293" s="9"/>
    </row>
    <row r="294" spans="1:18" s="1" customFormat="1" ht="9" customHeight="1">
      <c r="D294" s="12" t="s">
        <v>5401</v>
      </c>
      <c r="E294" s="12"/>
      <c r="F294" s="12"/>
      <c r="G294" s="12"/>
      <c r="H294" s="12"/>
      <c r="I294" s="12"/>
      <c r="J294" s="12"/>
      <c r="K294" s="12"/>
      <c r="L294" s="12"/>
      <c r="M294" s="12"/>
    </row>
    <row r="295" spans="1:18" s="1" customFormat="1">
      <c r="D295" s="14" t="s">
        <v>5402</v>
      </c>
      <c r="E295" s="12"/>
      <c r="F295" s="12"/>
      <c r="G295" s="12"/>
      <c r="H295" s="12"/>
      <c r="I295" s="12"/>
      <c r="J295" s="12"/>
      <c r="K295" s="12"/>
      <c r="L295" s="12"/>
      <c r="M295" s="12"/>
    </row>
    <row r="296" spans="1:18" s="1" customFormat="1" ht="18" customHeight="1">
      <c r="D296" s="145" t="s">
        <v>5403</v>
      </c>
      <c r="E296" s="146"/>
    </row>
    <row r="297" spans="1:18" s="1" customFormat="1" ht="27.75" customHeight="1">
      <c r="A297" s="9"/>
      <c r="D297" s="147"/>
      <c r="E297" s="148"/>
      <c r="R297" s="9"/>
    </row>
    <row r="298" spans="1:18">
      <c r="A298" s="1"/>
      <c r="R298" s="1"/>
    </row>
    <row r="299" spans="1:18" s="1" customFormat="1">
      <c r="A299" s="9"/>
      <c r="C299" s="16" t="s">
        <v>5798</v>
      </c>
      <c r="D299" s="12" t="s">
        <v>5886</v>
      </c>
      <c r="R299" s="9"/>
    </row>
    <row r="300" spans="1:18" s="1" customFormat="1">
      <c r="A300" s="9"/>
      <c r="C300" s="16"/>
      <c r="D300" s="12" t="s">
        <v>5887</v>
      </c>
      <c r="R300" s="9"/>
    </row>
    <row r="301" spans="1:18" s="1" customFormat="1" ht="9" customHeight="1">
      <c r="A301" s="9"/>
      <c r="R301" s="9"/>
    </row>
    <row r="302" spans="1:18" s="1" customFormat="1" ht="18" customHeight="1">
      <c r="A302" s="9"/>
      <c r="D302" s="12" t="s">
        <v>5384</v>
      </c>
      <c r="E302" s="12"/>
      <c r="F302" s="12"/>
      <c r="G302" s="12"/>
      <c r="H302" s="12"/>
      <c r="I302" s="12"/>
      <c r="J302" s="12"/>
      <c r="K302" s="12"/>
      <c r="L302" s="12"/>
      <c r="M302" s="12"/>
      <c r="R302" s="9"/>
    </row>
    <row r="303" spans="1:18" s="1" customFormat="1" ht="18" customHeight="1">
      <c r="A303" s="9"/>
      <c r="D303" s="17" t="s">
        <v>5385</v>
      </c>
      <c r="E303" s="12" t="s">
        <v>5856</v>
      </c>
      <c r="F303" s="12"/>
      <c r="G303" s="12"/>
      <c r="H303" s="12"/>
      <c r="I303" s="12"/>
      <c r="J303" s="12"/>
      <c r="K303" s="12"/>
      <c r="L303" s="12"/>
      <c r="M303" s="12"/>
      <c r="R303" s="9"/>
    </row>
    <row r="304" spans="1:18" s="1" customFormat="1" ht="18" customHeight="1">
      <c r="A304" s="9"/>
      <c r="D304" s="17" t="s">
        <v>5387</v>
      </c>
      <c r="E304" s="12" t="s">
        <v>5857</v>
      </c>
      <c r="F304" s="12"/>
      <c r="G304" s="12"/>
      <c r="H304" s="12"/>
      <c r="I304" s="12"/>
      <c r="J304" s="12"/>
      <c r="K304" s="12"/>
      <c r="L304" s="12"/>
      <c r="M304" s="12"/>
      <c r="R304" s="9"/>
    </row>
    <row r="305" spans="1:18" s="1" customFormat="1" ht="9" customHeight="1">
      <c r="D305" s="12" t="s">
        <v>5401</v>
      </c>
      <c r="E305" s="12"/>
      <c r="F305" s="12"/>
      <c r="G305" s="12"/>
      <c r="H305" s="12"/>
      <c r="I305" s="12"/>
      <c r="J305" s="12"/>
      <c r="K305" s="12"/>
      <c r="L305" s="12"/>
      <c r="M305" s="12"/>
    </row>
    <row r="306" spans="1:18" s="1" customFormat="1">
      <c r="D306" s="14" t="s">
        <v>5402</v>
      </c>
      <c r="E306" s="12"/>
      <c r="F306" s="12"/>
      <c r="G306" s="12"/>
      <c r="H306" s="12"/>
      <c r="I306" s="12"/>
      <c r="J306" s="12"/>
      <c r="K306" s="12"/>
      <c r="L306" s="12"/>
      <c r="M306" s="12"/>
    </row>
    <row r="307" spans="1:18" s="1" customFormat="1" ht="18" customHeight="1">
      <c r="D307" s="145" t="s">
        <v>5403</v>
      </c>
      <c r="E307" s="146"/>
    </row>
    <row r="308" spans="1:18" s="1" customFormat="1" ht="27.75" customHeight="1">
      <c r="A308" s="9"/>
      <c r="D308" s="147"/>
      <c r="E308" s="148"/>
      <c r="R308" s="9"/>
    </row>
    <row r="309" spans="1:18">
      <c r="A309" s="1"/>
      <c r="R309" s="1"/>
    </row>
    <row r="310" spans="1:18" s="1" customFormat="1">
      <c r="A310" s="9"/>
      <c r="C310" s="16" t="s">
        <v>5818</v>
      </c>
      <c r="D310" s="12" t="s">
        <v>5888</v>
      </c>
      <c r="R310" s="9"/>
    </row>
    <row r="311" spans="1:18" s="1" customFormat="1" ht="9" customHeight="1">
      <c r="A311" s="9"/>
      <c r="R311" s="9"/>
    </row>
    <row r="312" spans="1:18" s="1" customFormat="1" ht="18" customHeight="1">
      <c r="A312" s="9"/>
      <c r="D312" s="12" t="s">
        <v>5384</v>
      </c>
      <c r="E312" s="12"/>
      <c r="F312" s="12"/>
      <c r="G312" s="12"/>
      <c r="H312" s="12"/>
      <c r="I312" s="12"/>
      <c r="J312" s="12"/>
      <c r="K312" s="12"/>
      <c r="L312" s="12"/>
      <c r="M312" s="12"/>
      <c r="R312" s="9"/>
    </row>
    <row r="313" spans="1:18" s="1" customFormat="1" ht="18" customHeight="1">
      <c r="A313" s="9"/>
      <c r="D313" s="17" t="s">
        <v>5385</v>
      </c>
      <c r="E313" s="12" t="s">
        <v>5856</v>
      </c>
      <c r="F313" s="12"/>
      <c r="G313" s="12"/>
      <c r="H313" s="12"/>
      <c r="I313" s="12"/>
      <c r="J313" s="12"/>
      <c r="K313" s="12"/>
      <c r="L313" s="12"/>
      <c r="M313" s="12"/>
      <c r="R313" s="9"/>
    </row>
    <row r="314" spans="1:18" s="1" customFormat="1" ht="18" customHeight="1">
      <c r="A314" s="9"/>
      <c r="D314" s="17" t="s">
        <v>5387</v>
      </c>
      <c r="E314" s="12" t="s">
        <v>5857</v>
      </c>
      <c r="F314" s="12"/>
      <c r="G314" s="12"/>
      <c r="H314" s="12"/>
      <c r="I314" s="12"/>
      <c r="J314" s="12"/>
      <c r="K314" s="12"/>
      <c r="L314" s="12"/>
      <c r="M314" s="12"/>
      <c r="R314" s="9"/>
    </row>
    <row r="315" spans="1:18" s="1" customFormat="1" ht="9" customHeight="1">
      <c r="D315" s="12" t="s">
        <v>5401</v>
      </c>
      <c r="E315" s="12"/>
      <c r="F315" s="12"/>
      <c r="G315" s="12"/>
      <c r="H315" s="12"/>
      <c r="I315" s="12"/>
      <c r="J315" s="12"/>
      <c r="K315" s="12"/>
      <c r="L315" s="12"/>
      <c r="M315" s="12"/>
    </row>
    <row r="316" spans="1:18" s="1" customFormat="1">
      <c r="D316" s="14" t="s">
        <v>5402</v>
      </c>
      <c r="E316" s="12"/>
      <c r="F316" s="12"/>
      <c r="G316" s="12"/>
      <c r="H316" s="12"/>
      <c r="I316" s="12"/>
      <c r="J316" s="12"/>
      <c r="K316" s="12"/>
      <c r="L316" s="12"/>
      <c r="M316" s="12"/>
    </row>
    <row r="317" spans="1:18" s="1" customFormat="1" ht="18" customHeight="1">
      <c r="D317" s="145" t="s">
        <v>5403</v>
      </c>
      <c r="E317" s="146"/>
    </row>
    <row r="318" spans="1:18" s="1" customFormat="1" ht="27.75" customHeight="1">
      <c r="A318" s="9"/>
      <c r="D318" s="147"/>
      <c r="E318" s="148"/>
      <c r="R318" s="9"/>
    </row>
    <row r="320" spans="1:18" s="1" customFormat="1">
      <c r="A320" s="9"/>
      <c r="C320" s="16" t="s">
        <v>5889</v>
      </c>
      <c r="D320" s="12" t="s">
        <v>5890</v>
      </c>
      <c r="R320" s="9"/>
    </row>
    <row r="321" spans="1:18" s="1" customFormat="1">
      <c r="A321" s="9"/>
      <c r="C321" s="16"/>
      <c r="D321" s="12" t="s">
        <v>5604</v>
      </c>
      <c r="R321" s="9"/>
    </row>
    <row r="322" spans="1:18" s="1" customFormat="1" ht="9" customHeight="1">
      <c r="A322" s="9"/>
      <c r="R322" s="9"/>
    </row>
    <row r="323" spans="1:18" s="1" customFormat="1" ht="18" customHeight="1">
      <c r="A323" s="9"/>
      <c r="D323" s="12" t="s">
        <v>5384</v>
      </c>
      <c r="E323" s="12"/>
      <c r="F323" s="12"/>
      <c r="G323" s="12"/>
      <c r="H323" s="12"/>
      <c r="I323" s="12"/>
      <c r="J323" s="12"/>
      <c r="K323" s="12"/>
      <c r="L323" s="12"/>
      <c r="M323" s="12"/>
      <c r="R323" s="9"/>
    </row>
    <row r="324" spans="1:18" s="1" customFormat="1" ht="18" customHeight="1">
      <c r="A324" s="9"/>
      <c r="D324" s="17" t="s">
        <v>5385</v>
      </c>
      <c r="E324" s="12" t="s">
        <v>5874</v>
      </c>
      <c r="F324" s="12"/>
      <c r="G324" s="12"/>
      <c r="H324" s="12"/>
      <c r="I324" s="12"/>
      <c r="J324" s="12"/>
      <c r="K324" s="12"/>
      <c r="L324" s="12"/>
      <c r="M324" s="12"/>
      <c r="R324" s="9"/>
    </row>
    <row r="325" spans="1:18" s="1" customFormat="1" ht="18" customHeight="1">
      <c r="A325" s="9"/>
      <c r="D325" s="17" t="s">
        <v>5387</v>
      </c>
      <c r="E325" s="12" t="s">
        <v>5875</v>
      </c>
      <c r="F325" s="12"/>
      <c r="G325" s="12"/>
      <c r="H325" s="12"/>
      <c r="I325" s="12"/>
      <c r="J325" s="12"/>
      <c r="K325" s="12"/>
      <c r="L325" s="12"/>
      <c r="M325" s="12"/>
      <c r="R325" s="9"/>
    </row>
    <row r="326" spans="1:18" s="1" customFormat="1" ht="18" customHeight="1">
      <c r="D326" s="17" t="s">
        <v>5389</v>
      </c>
      <c r="E326" s="12" t="s">
        <v>5876</v>
      </c>
      <c r="F326" s="12"/>
      <c r="G326" s="12"/>
      <c r="H326" s="12"/>
      <c r="I326" s="12"/>
      <c r="J326" s="12"/>
      <c r="K326" s="12"/>
      <c r="L326" s="12"/>
      <c r="M326" s="12"/>
    </row>
    <row r="327" spans="1:18" s="1" customFormat="1" ht="9" customHeight="1">
      <c r="D327" s="12" t="s">
        <v>5401</v>
      </c>
      <c r="E327" s="12"/>
      <c r="F327" s="12"/>
      <c r="G327" s="12"/>
      <c r="H327" s="12"/>
      <c r="I327" s="12"/>
      <c r="J327" s="12"/>
      <c r="K327" s="12"/>
      <c r="L327" s="12"/>
      <c r="M327" s="12"/>
    </row>
    <row r="328" spans="1:18" s="1" customFormat="1">
      <c r="D328" s="14" t="s">
        <v>5402</v>
      </c>
      <c r="E328" s="12"/>
      <c r="F328" s="12"/>
      <c r="G328" s="12"/>
      <c r="H328" s="12"/>
      <c r="I328" s="12"/>
      <c r="J328" s="12"/>
      <c r="K328" s="12"/>
      <c r="L328" s="12"/>
      <c r="M328" s="12"/>
    </row>
    <row r="329" spans="1:18" s="1" customFormat="1" ht="18" customHeight="1">
      <c r="D329" s="145" t="s">
        <v>5403</v>
      </c>
      <c r="E329" s="146"/>
    </row>
    <row r="330" spans="1:18" s="1" customFormat="1" ht="27.75" customHeight="1">
      <c r="A330" s="9"/>
      <c r="D330" s="147"/>
      <c r="E330" s="148"/>
      <c r="R330" s="9"/>
    </row>
    <row r="332" spans="1:18" s="1" customFormat="1">
      <c r="A332" s="9"/>
      <c r="C332" s="16" t="s">
        <v>5824</v>
      </c>
      <c r="D332" s="12" t="s">
        <v>5891</v>
      </c>
      <c r="R332" s="9"/>
    </row>
    <row r="333" spans="1:18" s="1" customFormat="1" ht="9" customHeight="1">
      <c r="A333" s="9"/>
      <c r="R333" s="9"/>
    </row>
    <row r="334" spans="1:18" s="1" customFormat="1" ht="18" customHeight="1">
      <c r="A334" s="9"/>
      <c r="D334" s="12" t="s">
        <v>5384</v>
      </c>
      <c r="E334" s="12"/>
      <c r="F334" s="12"/>
      <c r="G334" s="12"/>
      <c r="H334" s="12"/>
      <c r="I334" s="12"/>
      <c r="J334" s="12"/>
      <c r="K334" s="12"/>
      <c r="L334" s="12"/>
      <c r="M334" s="12"/>
      <c r="R334" s="9"/>
    </row>
    <row r="335" spans="1:18" s="1" customFormat="1" ht="18" customHeight="1">
      <c r="A335" s="9"/>
      <c r="D335" s="17" t="s">
        <v>5385</v>
      </c>
      <c r="E335" s="12" t="s">
        <v>5856</v>
      </c>
      <c r="F335" s="12"/>
      <c r="G335" s="12"/>
      <c r="H335" s="12"/>
      <c r="I335" s="12"/>
      <c r="J335" s="12"/>
      <c r="K335" s="12"/>
      <c r="L335" s="12"/>
      <c r="M335" s="12"/>
      <c r="R335" s="9"/>
    </row>
    <row r="336" spans="1:18" s="1" customFormat="1" ht="18" customHeight="1">
      <c r="A336" s="9"/>
      <c r="D336" s="17" t="s">
        <v>5387</v>
      </c>
      <c r="E336" s="12" t="s">
        <v>5857</v>
      </c>
      <c r="F336" s="12"/>
      <c r="G336" s="12"/>
      <c r="H336" s="12"/>
      <c r="I336" s="12"/>
      <c r="J336" s="12"/>
      <c r="K336" s="12"/>
      <c r="L336" s="12"/>
      <c r="M336" s="12"/>
      <c r="R336" s="9"/>
    </row>
    <row r="337" spans="1:24" s="1" customFormat="1" ht="18" customHeight="1">
      <c r="D337" s="17" t="s">
        <v>5389</v>
      </c>
      <c r="E337" s="12" t="s">
        <v>5858</v>
      </c>
      <c r="F337" s="12"/>
      <c r="G337" s="12"/>
      <c r="H337" s="12"/>
      <c r="I337" s="12"/>
      <c r="J337" s="12"/>
      <c r="K337" s="12"/>
      <c r="L337" s="12"/>
      <c r="M337" s="12"/>
    </row>
    <row r="338" spans="1:24" s="1" customFormat="1" ht="9" customHeight="1">
      <c r="D338" s="12" t="s">
        <v>5401</v>
      </c>
      <c r="E338" s="12"/>
      <c r="F338" s="12"/>
      <c r="G338" s="12"/>
      <c r="H338" s="12"/>
      <c r="I338" s="12"/>
      <c r="J338" s="12"/>
      <c r="K338" s="12"/>
      <c r="L338" s="12"/>
      <c r="M338" s="12"/>
    </row>
    <row r="339" spans="1:24" s="1" customFormat="1">
      <c r="D339" s="14" t="s">
        <v>5402</v>
      </c>
      <c r="E339" s="12"/>
      <c r="F339" s="12"/>
      <c r="G339" s="12"/>
      <c r="H339" s="12"/>
      <c r="I339" s="12"/>
      <c r="J339" s="12"/>
      <c r="K339" s="12"/>
      <c r="L339" s="12"/>
      <c r="M339" s="12"/>
    </row>
    <row r="340" spans="1:24" s="1" customFormat="1" ht="18" customHeight="1">
      <c r="D340" s="145" t="s">
        <v>5403</v>
      </c>
      <c r="E340" s="146"/>
    </row>
    <row r="341" spans="1:24" s="1" customFormat="1" ht="27.75" customHeight="1">
      <c r="A341" s="9"/>
      <c r="D341" s="147"/>
      <c r="E341" s="148"/>
      <c r="R341" s="9"/>
    </row>
    <row r="342" spans="1:24">
      <c r="A342" s="1"/>
      <c r="R342" s="1"/>
    </row>
    <row r="343" spans="1:24">
      <c r="C343" s="12"/>
    </row>
    <row r="344" spans="1:24">
      <c r="C344" s="16" t="s">
        <v>5831</v>
      </c>
      <c r="D344" s="9" t="s">
        <v>5892</v>
      </c>
    </row>
    <row r="345" spans="1:24" s="1" customFormat="1" ht="9" customHeight="1"/>
    <row r="346" spans="1:24" s="1" customFormat="1" ht="15">
      <c r="A346" s="57"/>
      <c r="D346" s="14" t="s">
        <v>5373</v>
      </c>
      <c r="R346" s="57"/>
    </row>
    <row r="347" spans="1:24" s="1" customFormat="1" ht="18" customHeight="1">
      <c r="A347" s="57"/>
      <c r="D347" s="150" t="s">
        <v>5893</v>
      </c>
      <c r="E347" s="151"/>
      <c r="F347" s="151"/>
      <c r="G347" s="151"/>
      <c r="H347" s="151"/>
      <c r="I347" s="151"/>
      <c r="J347" s="151"/>
      <c r="K347" s="151"/>
      <c r="L347" s="151"/>
      <c r="M347" s="151"/>
      <c r="N347" s="151"/>
      <c r="O347" s="151"/>
      <c r="P347" s="152"/>
      <c r="R347" s="57"/>
    </row>
    <row r="348" spans="1:24" s="1" customFormat="1" ht="27.75" customHeight="1">
      <c r="A348" s="57"/>
      <c r="C348" s="57"/>
      <c r="D348" s="153"/>
      <c r="E348" s="153"/>
      <c r="F348" s="153"/>
      <c r="G348" s="153"/>
      <c r="H348" s="153"/>
      <c r="I348" s="153"/>
      <c r="J348" s="153"/>
      <c r="K348" s="153"/>
      <c r="L348" s="153"/>
      <c r="M348" s="153"/>
      <c r="N348" s="153"/>
      <c r="O348" s="153"/>
      <c r="P348" s="153"/>
      <c r="R348" s="57"/>
      <c r="S348" s="57"/>
    </row>
    <row r="350" spans="1:24" s="1" customFormat="1" ht="18" customHeight="1">
      <c r="T350" s="23"/>
      <c r="U350" s="24"/>
      <c r="V350" s="24"/>
      <c r="W350" s="24"/>
      <c r="X350" s="24"/>
    </row>
    <row r="351" spans="1:24" s="1" customFormat="1" ht="33" customHeight="1">
      <c r="A351" s="9"/>
      <c r="C351" s="154" t="s">
        <v>5894</v>
      </c>
      <c r="D351" s="155"/>
      <c r="E351" s="155"/>
      <c r="F351" s="155"/>
      <c r="G351" s="155"/>
      <c r="H351" s="155"/>
      <c r="I351" s="155"/>
      <c r="J351" s="155"/>
      <c r="K351" s="155"/>
      <c r="L351" s="155"/>
      <c r="M351" s="155"/>
      <c r="N351" s="155"/>
      <c r="O351" s="155"/>
      <c r="P351" s="156"/>
      <c r="R351" s="9"/>
      <c r="S351" s="13"/>
    </row>
    <row r="352" spans="1:24" s="1" customFormat="1" ht="18" customHeight="1">
      <c r="T352" s="23"/>
      <c r="U352" s="24"/>
      <c r="V352" s="24"/>
      <c r="W352" s="24"/>
      <c r="X352" s="24"/>
    </row>
    <row r="353" spans="1:35" s="1" customFormat="1" ht="33" customHeight="1">
      <c r="A353" s="9"/>
      <c r="C353" s="154" t="s">
        <v>5895</v>
      </c>
      <c r="D353" s="155"/>
      <c r="E353" s="155"/>
      <c r="F353" s="155"/>
      <c r="G353" s="155"/>
      <c r="H353" s="155"/>
      <c r="I353" s="155"/>
      <c r="J353" s="155"/>
      <c r="K353" s="155"/>
      <c r="L353" s="155"/>
      <c r="M353" s="155"/>
      <c r="N353" s="155"/>
      <c r="O353" s="155"/>
      <c r="P353" s="156"/>
      <c r="R353" s="9"/>
      <c r="S353" s="13"/>
    </row>
    <row r="354" spans="1:35">
      <c r="U354" s="1"/>
      <c r="V354" s="1"/>
      <c r="W354" s="1"/>
      <c r="X354" s="1"/>
      <c r="Y354" s="1"/>
      <c r="Z354" s="1"/>
      <c r="AA354" s="1"/>
      <c r="AB354" s="1"/>
      <c r="AC354" s="1"/>
      <c r="AD354" s="1"/>
      <c r="AE354" s="1"/>
      <c r="AF354" s="1"/>
      <c r="AG354" s="1"/>
      <c r="AH354" s="1"/>
      <c r="AI354" s="1"/>
    </row>
    <row r="355" spans="1:35" s="1" customFormat="1">
      <c r="A355" s="9"/>
      <c r="C355" s="16" t="s">
        <v>5372</v>
      </c>
      <c r="D355" s="12" t="s">
        <v>5896</v>
      </c>
      <c r="R355" s="9"/>
    </row>
    <row r="356" spans="1:35" s="1" customFormat="1">
      <c r="A356" s="9"/>
      <c r="C356" s="16"/>
      <c r="D356" s="12" t="s">
        <v>5464</v>
      </c>
      <c r="R356" s="9"/>
    </row>
    <row r="357" spans="1:35" s="1" customFormat="1">
      <c r="A357" s="9"/>
      <c r="C357" s="16"/>
      <c r="D357" s="12" t="s">
        <v>5465</v>
      </c>
      <c r="R357" s="9"/>
    </row>
    <row r="358" spans="1:35" s="1" customFormat="1">
      <c r="A358" s="9"/>
      <c r="C358" s="16"/>
      <c r="D358" s="12" t="s">
        <v>5466</v>
      </c>
      <c r="R358" s="9"/>
    </row>
    <row r="359" spans="1:35" s="1" customFormat="1" ht="9" customHeight="1">
      <c r="A359" s="9"/>
      <c r="R359" s="9"/>
    </row>
    <row r="360" spans="1:35">
      <c r="D360" s="9" t="s">
        <v>5897</v>
      </c>
      <c r="M360" s="11"/>
      <c r="U360" s="11"/>
      <c r="V360" s="11"/>
      <c r="W360" s="11"/>
      <c r="X360" s="11"/>
      <c r="Y360" s="11"/>
      <c r="Z360" s="11"/>
      <c r="AA360" s="11"/>
      <c r="AB360" s="11"/>
      <c r="AC360" s="11"/>
      <c r="AD360" s="11"/>
    </row>
    <row r="361" spans="1:35" s="1" customFormat="1" ht="18" customHeight="1">
      <c r="A361" s="57"/>
      <c r="D361" s="46" t="s">
        <v>5898</v>
      </c>
      <c r="E361" s="47"/>
      <c r="F361" s="47"/>
      <c r="G361" s="47"/>
      <c r="H361" s="47"/>
      <c r="I361" s="47"/>
      <c r="J361" s="47"/>
      <c r="K361" s="47"/>
      <c r="L361" s="47"/>
      <c r="M361" s="44"/>
      <c r="N361" s="44"/>
      <c r="O361" s="45"/>
      <c r="R361" s="57"/>
    </row>
    <row r="362" spans="1:35" s="1" customFormat="1" ht="18" customHeight="1">
      <c r="D362" s="46" t="s">
        <v>5899</v>
      </c>
      <c r="E362" s="47"/>
      <c r="F362" s="47"/>
      <c r="G362" s="47"/>
      <c r="H362" s="47"/>
      <c r="I362" s="47"/>
      <c r="J362" s="47"/>
      <c r="K362" s="47"/>
      <c r="L362" s="47"/>
      <c r="M362" s="44"/>
      <c r="N362" s="44"/>
      <c r="O362" s="45"/>
    </row>
    <row r="363" spans="1:35" s="1" customFormat="1" ht="18" customHeight="1">
      <c r="D363" s="46" t="s">
        <v>5900</v>
      </c>
      <c r="E363" s="47"/>
      <c r="F363" s="47"/>
      <c r="G363" s="47"/>
      <c r="H363" s="47"/>
      <c r="I363" s="47"/>
      <c r="J363" s="47"/>
      <c r="K363" s="47"/>
      <c r="L363" s="47"/>
      <c r="M363" s="44"/>
      <c r="N363" s="44"/>
      <c r="O363" s="45"/>
    </row>
    <row r="364" spans="1:35" s="1" customFormat="1" ht="18" customHeight="1">
      <c r="D364" s="46" t="s">
        <v>5901</v>
      </c>
      <c r="E364" s="47"/>
      <c r="F364" s="47"/>
      <c r="G364" s="47"/>
      <c r="H364" s="47"/>
      <c r="I364" s="47"/>
      <c r="J364" s="47"/>
      <c r="K364" s="47"/>
      <c r="L364" s="47"/>
      <c r="M364" s="44"/>
      <c r="N364" s="44"/>
      <c r="O364" s="45"/>
    </row>
    <row r="365" spans="1:35" s="1" customFormat="1" ht="18" customHeight="1">
      <c r="D365" s="39" t="s">
        <v>5902</v>
      </c>
      <c r="E365" s="40"/>
      <c r="F365" s="40"/>
      <c r="G365" s="40"/>
      <c r="H365" s="40"/>
      <c r="I365" s="40"/>
      <c r="J365" s="40"/>
      <c r="K365" s="40"/>
      <c r="L365" s="40"/>
      <c r="M365" s="35"/>
      <c r="N365" s="35"/>
      <c r="O365" s="36"/>
    </row>
    <row r="366" spans="1:35" s="1" customFormat="1" ht="18" customHeight="1">
      <c r="D366" s="41" t="s">
        <v>5903</v>
      </c>
      <c r="E366" s="42"/>
      <c r="F366" s="42"/>
      <c r="G366" s="42"/>
      <c r="H366" s="42"/>
      <c r="I366" s="42"/>
      <c r="J366" s="42"/>
      <c r="K366" s="42"/>
      <c r="L366" s="42"/>
      <c r="M366" s="37"/>
      <c r="N366" s="37"/>
      <c r="O366" s="38"/>
    </row>
    <row r="367" spans="1:35" s="1" customFormat="1" ht="18" customHeight="1">
      <c r="D367" s="39" t="s">
        <v>5498</v>
      </c>
      <c r="E367" s="40"/>
      <c r="F367" s="40"/>
      <c r="G367" s="40"/>
      <c r="H367" s="40"/>
      <c r="I367" s="40"/>
      <c r="J367" s="40"/>
      <c r="K367" s="40"/>
      <c r="L367" s="40"/>
      <c r="M367" s="35"/>
      <c r="N367" s="35"/>
      <c r="O367" s="36"/>
    </row>
    <row r="368" spans="1:35" s="1" customFormat="1" ht="18" customHeight="1">
      <c r="D368" s="41" t="s">
        <v>5904</v>
      </c>
      <c r="E368" s="42"/>
      <c r="F368" s="42"/>
      <c r="G368" s="42"/>
      <c r="H368" s="42"/>
      <c r="I368" s="42"/>
      <c r="J368" s="42"/>
      <c r="K368" s="42"/>
      <c r="L368" s="42"/>
      <c r="M368" s="37"/>
      <c r="N368" s="37"/>
      <c r="O368" s="38"/>
    </row>
    <row r="369" spans="4:35">
      <c r="D369" s="39" t="s">
        <v>5905</v>
      </c>
      <c r="E369" s="40"/>
      <c r="F369" s="40"/>
      <c r="G369" s="40"/>
      <c r="H369" s="40"/>
      <c r="I369" s="40"/>
      <c r="J369" s="40"/>
      <c r="K369" s="40"/>
      <c r="L369" s="40"/>
      <c r="M369" s="48"/>
      <c r="N369" s="48"/>
      <c r="O369" s="49"/>
      <c r="U369" s="1"/>
      <c r="V369" s="1"/>
      <c r="W369" s="1"/>
      <c r="X369" s="1"/>
      <c r="Y369" s="1"/>
      <c r="Z369" s="1"/>
      <c r="AA369" s="1"/>
      <c r="AB369" s="1"/>
      <c r="AC369" s="1"/>
      <c r="AD369" s="1"/>
      <c r="AE369" s="1"/>
      <c r="AF369" s="1"/>
      <c r="AG369" s="1"/>
      <c r="AH369" s="1"/>
      <c r="AI369" s="1"/>
    </row>
    <row r="370" spans="4:35">
      <c r="D370" s="43" t="s">
        <v>5906</v>
      </c>
      <c r="E370" s="11"/>
      <c r="F370" s="11"/>
      <c r="G370" s="11"/>
      <c r="H370" s="11"/>
      <c r="I370" s="11"/>
      <c r="J370" s="11"/>
      <c r="K370" s="11"/>
      <c r="L370" s="11"/>
      <c r="O370" s="52"/>
      <c r="U370" s="1"/>
      <c r="V370" s="1"/>
      <c r="W370" s="1"/>
      <c r="X370" s="1"/>
      <c r="Y370" s="1"/>
      <c r="Z370" s="1"/>
      <c r="AA370" s="1"/>
      <c r="AB370" s="1"/>
      <c r="AC370" s="1"/>
      <c r="AD370" s="1"/>
      <c r="AE370" s="1"/>
      <c r="AF370" s="1"/>
      <c r="AG370" s="1"/>
      <c r="AH370" s="1"/>
      <c r="AI370" s="1"/>
    </row>
    <row r="371" spans="4:35">
      <c r="D371" s="41" t="s">
        <v>5907</v>
      </c>
      <c r="E371" s="42"/>
      <c r="F371" s="42"/>
      <c r="G371" s="42"/>
      <c r="H371" s="42"/>
      <c r="I371" s="42"/>
      <c r="J371" s="42"/>
      <c r="K371" s="42"/>
      <c r="L371" s="42"/>
      <c r="M371" s="50"/>
      <c r="N371" s="50"/>
      <c r="O371" s="51"/>
      <c r="U371" s="1"/>
      <c r="V371" s="1"/>
      <c r="W371" s="1"/>
      <c r="X371" s="1"/>
      <c r="Y371" s="1"/>
      <c r="Z371" s="1"/>
      <c r="AA371" s="1"/>
      <c r="AB371" s="1"/>
      <c r="AC371" s="1"/>
      <c r="AD371" s="1"/>
      <c r="AE371" s="1"/>
      <c r="AF371" s="1"/>
      <c r="AG371" s="1"/>
      <c r="AH371" s="1"/>
      <c r="AI371" s="1"/>
    </row>
    <row r="372" spans="4:35">
      <c r="D372" s="39" t="s">
        <v>5908</v>
      </c>
      <c r="E372" s="40"/>
      <c r="F372" s="40"/>
      <c r="G372" s="40"/>
      <c r="H372" s="40"/>
      <c r="I372" s="40"/>
      <c r="J372" s="40"/>
      <c r="K372" s="40"/>
      <c r="L372" s="40"/>
      <c r="M372" s="48"/>
      <c r="N372" s="48"/>
      <c r="O372" s="49"/>
      <c r="U372" s="11"/>
      <c r="V372" s="11"/>
      <c r="W372" s="11"/>
      <c r="X372" s="11"/>
      <c r="Y372" s="11"/>
      <c r="Z372" s="11"/>
      <c r="AA372" s="11"/>
      <c r="AB372" s="11"/>
      <c r="AC372" s="11"/>
      <c r="AD372" s="11"/>
    </row>
    <row r="373" spans="4:35">
      <c r="D373" s="43" t="s">
        <v>5909</v>
      </c>
      <c r="E373" s="11"/>
      <c r="F373" s="11"/>
      <c r="G373" s="11"/>
      <c r="H373" s="11"/>
      <c r="I373" s="11"/>
      <c r="J373" s="11"/>
      <c r="K373" s="11"/>
      <c r="L373" s="11"/>
      <c r="O373" s="52"/>
      <c r="U373" s="11"/>
      <c r="V373" s="11"/>
      <c r="W373" s="11"/>
      <c r="X373" s="11"/>
      <c r="Y373" s="11"/>
      <c r="Z373" s="11"/>
      <c r="AA373" s="11"/>
      <c r="AB373" s="11"/>
      <c r="AC373" s="11"/>
      <c r="AD373" s="11"/>
    </row>
    <row r="374" spans="4:35">
      <c r="D374" s="53" t="s">
        <v>5910</v>
      </c>
      <c r="E374" s="50"/>
      <c r="F374" s="50"/>
      <c r="G374" s="50"/>
      <c r="H374" s="50"/>
      <c r="I374" s="50"/>
      <c r="J374" s="50"/>
      <c r="K374" s="50"/>
      <c r="L374" s="50"/>
      <c r="M374" s="42"/>
      <c r="N374" s="50"/>
      <c r="O374" s="51"/>
      <c r="U374" s="11"/>
      <c r="V374" s="11"/>
      <c r="W374" s="11"/>
      <c r="X374" s="11"/>
      <c r="Y374" s="11"/>
      <c r="Z374" s="11"/>
      <c r="AA374" s="11"/>
      <c r="AB374" s="11"/>
      <c r="AC374" s="11"/>
      <c r="AD374" s="11"/>
    </row>
    <row r="375" spans="4:35">
      <c r="D375" s="1"/>
      <c r="E375" s="1"/>
      <c r="M375" s="11"/>
      <c r="U375" s="11"/>
      <c r="V375" s="11"/>
      <c r="W375" s="11"/>
      <c r="X375" s="11"/>
      <c r="Y375" s="11"/>
      <c r="Z375" s="11"/>
      <c r="AA375" s="11"/>
      <c r="AB375" s="11"/>
      <c r="AC375" s="11"/>
      <c r="AD375" s="11"/>
    </row>
    <row r="376" spans="4:35">
      <c r="D376" s="1" t="s">
        <v>5384</v>
      </c>
      <c r="E376" s="1"/>
      <c r="M376" s="11"/>
      <c r="U376" s="11"/>
      <c r="V376" s="11"/>
      <c r="W376" s="11"/>
      <c r="X376" s="11"/>
      <c r="Y376" s="11"/>
      <c r="Z376" s="11"/>
      <c r="AA376" s="11"/>
      <c r="AB376" s="11"/>
      <c r="AC376" s="11"/>
      <c r="AD376" s="11"/>
    </row>
    <row r="377" spans="4:35">
      <c r="D377" s="2" t="s">
        <v>0</v>
      </c>
      <c r="E377" s="1" t="s">
        <v>5911</v>
      </c>
      <c r="M377" s="11"/>
      <c r="U377" s="11"/>
      <c r="V377" s="11"/>
      <c r="W377" s="11"/>
      <c r="X377" s="11"/>
      <c r="Y377" s="11"/>
      <c r="Z377" s="11"/>
      <c r="AA377" s="11"/>
      <c r="AB377" s="11"/>
      <c r="AC377" s="11"/>
      <c r="AD377" s="11"/>
    </row>
    <row r="378" spans="4:35">
      <c r="D378" s="2" t="s">
        <v>1</v>
      </c>
      <c r="E378" s="1" t="s">
        <v>5912</v>
      </c>
      <c r="M378" s="11"/>
      <c r="U378" s="11"/>
      <c r="V378" s="11"/>
      <c r="W378" s="11"/>
      <c r="X378" s="11"/>
      <c r="Y378" s="11"/>
      <c r="Z378" s="11"/>
      <c r="AA378" s="11"/>
      <c r="AB378" s="11"/>
      <c r="AC378" s="11"/>
      <c r="AD378" s="11"/>
    </row>
    <row r="379" spans="4:35">
      <c r="D379" s="2" t="s">
        <v>2</v>
      </c>
      <c r="E379" s="1" t="s">
        <v>5913</v>
      </c>
      <c r="M379" s="11"/>
      <c r="U379" s="11"/>
      <c r="V379" s="11"/>
      <c r="W379" s="11"/>
      <c r="X379" s="11"/>
      <c r="Y379" s="11"/>
      <c r="Z379" s="11"/>
      <c r="AA379" s="11"/>
      <c r="AB379" s="11"/>
      <c r="AC379" s="11"/>
      <c r="AD379" s="11"/>
    </row>
    <row r="380" spans="4:35">
      <c r="D380" s="2" t="s">
        <v>3</v>
      </c>
      <c r="E380" s="1" t="s">
        <v>5914</v>
      </c>
      <c r="M380" s="11"/>
      <c r="U380" s="11"/>
      <c r="V380" s="11"/>
      <c r="W380" s="11"/>
      <c r="X380" s="11"/>
      <c r="Y380" s="11"/>
      <c r="Z380" s="11"/>
      <c r="AA380" s="11"/>
      <c r="AB380" s="11"/>
      <c r="AC380" s="11"/>
      <c r="AD380" s="11"/>
    </row>
    <row r="381" spans="4:35">
      <c r="D381" s="2" t="s">
        <v>4</v>
      </c>
      <c r="E381" s="1" t="s">
        <v>5915</v>
      </c>
      <c r="M381" s="11"/>
      <c r="U381" s="11"/>
      <c r="V381" s="11"/>
      <c r="W381" s="11"/>
      <c r="X381" s="11"/>
      <c r="Y381" s="11"/>
      <c r="Z381" s="11"/>
      <c r="AA381" s="11"/>
      <c r="AB381" s="11"/>
      <c r="AC381" s="11"/>
      <c r="AD381" s="11"/>
    </row>
    <row r="382" spans="4:35">
      <c r="D382" s="2" t="s">
        <v>5</v>
      </c>
      <c r="E382" s="1" t="s">
        <v>5916</v>
      </c>
      <c r="M382" s="11"/>
      <c r="U382" s="11"/>
      <c r="V382" s="11"/>
      <c r="W382" s="11"/>
      <c r="X382" s="11"/>
      <c r="Y382" s="11"/>
      <c r="Z382" s="11"/>
      <c r="AA382" s="11"/>
      <c r="AB382" s="11"/>
      <c r="AC382" s="11"/>
      <c r="AD382" s="11"/>
    </row>
    <row r="383" spans="4:35">
      <c r="D383" s="2" t="s">
        <v>6</v>
      </c>
      <c r="E383" s="1" t="s">
        <v>5917</v>
      </c>
      <c r="M383" s="11"/>
      <c r="U383" s="11"/>
      <c r="V383" s="11"/>
      <c r="W383" s="11"/>
      <c r="X383" s="11"/>
      <c r="Y383" s="11"/>
      <c r="Z383" s="11"/>
      <c r="AA383" s="11"/>
      <c r="AB383" s="11"/>
      <c r="AC383" s="11"/>
      <c r="AD383" s="11"/>
    </row>
    <row r="384" spans="4:35">
      <c r="D384" s="2" t="s">
        <v>5399</v>
      </c>
      <c r="E384" s="1" t="s">
        <v>5918</v>
      </c>
      <c r="M384" s="11"/>
      <c r="U384" s="11"/>
      <c r="V384" s="11"/>
      <c r="W384" s="11"/>
      <c r="X384" s="11"/>
      <c r="Y384" s="11"/>
      <c r="Z384" s="11"/>
      <c r="AA384" s="11"/>
      <c r="AB384" s="11"/>
      <c r="AC384" s="11"/>
      <c r="AD384" s="11"/>
    </row>
    <row r="385" spans="1:18" s="1" customFormat="1" ht="9" customHeight="1">
      <c r="A385" s="9"/>
      <c r="D385" s="1" t="s">
        <v>5401</v>
      </c>
      <c r="R385" s="9"/>
    </row>
    <row r="386" spans="1:18" s="1" customFormat="1">
      <c r="D386" s="14" t="s">
        <v>5440</v>
      </c>
    </row>
    <row r="387" spans="1:18" s="1" customFormat="1" ht="18" customHeight="1">
      <c r="D387" s="140" t="s">
        <v>5403</v>
      </c>
      <c r="E387" s="140"/>
      <c r="F387" s="140"/>
      <c r="G387" s="140"/>
      <c r="H387" s="140"/>
      <c r="I387" s="140"/>
      <c r="J387" s="140"/>
      <c r="K387" s="140"/>
    </row>
    <row r="388" spans="1:18" s="1" customFormat="1" ht="27.75" customHeight="1">
      <c r="D388" s="3"/>
      <c r="E388" s="3"/>
      <c r="F388" s="3"/>
      <c r="G388" s="3"/>
      <c r="H388" s="3"/>
      <c r="I388" s="3"/>
      <c r="J388" s="3"/>
      <c r="K388" s="3"/>
    </row>
    <row r="389" spans="1:18">
      <c r="C389" s="12"/>
    </row>
    <row r="390" spans="1:18">
      <c r="C390" s="16" t="s">
        <v>5462</v>
      </c>
      <c r="D390" s="9" t="s">
        <v>5919</v>
      </c>
    </row>
    <row r="391" spans="1:18">
      <c r="C391" s="12"/>
      <c r="D391" s="9" t="s">
        <v>5920</v>
      </c>
    </row>
    <row r="392" spans="1:18">
      <c r="C392" s="12"/>
      <c r="D392" s="9" t="s">
        <v>5921</v>
      </c>
    </row>
    <row r="393" spans="1:18" s="1" customFormat="1" ht="9" customHeight="1">
      <c r="A393" s="9"/>
      <c r="R393" s="9"/>
    </row>
    <row r="394" spans="1:18" s="1" customFormat="1" ht="18" customHeight="1">
      <c r="A394" s="9"/>
      <c r="D394" s="1" t="s">
        <v>5384</v>
      </c>
      <c r="R394" s="9"/>
    </row>
    <row r="395" spans="1:18" s="1" customFormat="1" ht="18" customHeight="1">
      <c r="A395" s="9"/>
      <c r="D395" s="2" t="s">
        <v>5385</v>
      </c>
      <c r="E395" s="1" t="s">
        <v>5922</v>
      </c>
      <c r="R395" s="9"/>
    </row>
    <row r="396" spans="1:18" s="1" customFormat="1" ht="18" customHeight="1">
      <c r="A396" s="9"/>
      <c r="D396" s="2" t="s">
        <v>5387</v>
      </c>
      <c r="E396" s="1" t="s">
        <v>5923</v>
      </c>
      <c r="R396" s="9"/>
    </row>
    <row r="397" spans="1:18" s="1" customFormat="1" ht="9" customHeight="1">
      <c r="A397" s="9"/>
      <c r="D397" s="1" t="s">
        <v>5401</v>
      </c>
      <c r="R397" s="9"/>
    </row>
    <row r="398" spans="1:18" s="1" customFormat="1">
      <c r="A398" s="9"/>
      <c r="D398" s="14" t="s">
        <v>5402</v>
      </c>
      <c r="R398" s="9"/>
    </row>
    <row r="399" spans="1:18" s="1" customFormat="1" ht="18" customHeight="1">
      <c r="A399" s="9"/>
      <c r="D399" s="145" t="s">
        <v>5403</v>
      </c>
      <c r="E399" s="146"/>
      <c r="R399" s="9"/>
    </row>
    <row r="400" spans="1:18" s="1" customFormat="1" ht="27.75" customHeight="1">
      <c r="A400" s="9"/>
      <c r="D400" s="147"/>
      <c r="E400" s="148"/>
      <c r="R400" s="9"/>
    </row>
    <row r="401" spans="1:18">
      <c r="C401" s="12"/>
    </row>
    <row r="402" spans="1:18">
      <c r="C402" s="16" t="s">
        <v>5469</v>
      </c>
      <c r="D402" s="9" t="s">
        <v>5919</v>
      </c>
    </row>
    <row r="403" spans="1:18">
      <c r="C403" s="12"/>
      <c r="D403" s="9" t="s">
        <v>5924</v>
      </c>
    </row>
    <row r="404" spans="1:18" s="1" customFormat="1" ht="9" customHeight="1">
      <c r="A404" s="9"/>
      <c r="R404" s="9"/>
    </row>
    <row r="405" spans="1:18" s="1" customFormat="1" ht="18" customHeight="1">
      <c r="A405" s="9"/>
      <c r="D405" s="1" t="s">
        <v>5384</v>
      </c>
      <c r="R405" s="9"/>
    </row>
    <row r="406" spans="1:18" s="1" customFormat="1" ht="18" customHeight="1">
      <c r="A406" s="9"/>
      <c r="D406" s="2" t="s">
        <v>5385</v>
      </c>
      <c r="E406" s="1" t="s">
        <v>5922</v>
      </c>
      <c r="R406" s="9"/>
    </row>
    <row r="407" spans="1:18" s="1" customFormat="1" ht="18" customHeight="1">
      <c r="A407" s="9"/>
      <c r="D407" s="2" t="s">
        <v>5387</v>
      </c>
      <c r="E407" s="1" t="s">
        <v>5923</v>
      </c>
      <c r="R407" s="9"/>
    </row>
    <row r="408" spans="1:18" s="1" customFormat="1" ht="9" customHeight="1">
      <c r="A408" s="9"/>
      <c r="D408" s="1" t="s">
        <v>5401</v>
      </c>
      <c r="R408" s="9"/>
    </row>
    <row r="409" spans="1:18" s="1" customFormat="1">
      <c r="A409" s="9"/>
      <c r="D409" s="14" t="s">
        <v>5402</v>
      </c>
      <c r="R409" s="9"/>
    </row>
    <row r="410" spans="1:18" s="1" customFormat="1" ht="18" customHeight="1">
      <c r="A410" s="9"/>
      <c r="D410" s="145" t="s">
        <v>5403</v>
      </c>
      <c r="E410" s="146"/>
      <c r="R410" s="9"/>
    </row>
    <row r="411" spans="1:18" s="1" customFormat="1" ht="27.75" customHeight="1">
      <c r="A411" s="9"/>
      <c r="D411" s="147"/>
      <c r="E411" s="148"/>
      <c r="R411" s="9"/>
    </row>
    <row r="412" spans="1:18">
      <c r="C412" s="12"/>
    </row>
    <row r="413" spans="1:18">
      <c r="C413" s="16" t="s">
        <v>5473</v>
      </c>
      <c r="D413" s="9" t="s">
        <v>5919</v>
      </c>
    </row>
    <row r="414" spans="1:18">
      <c r="C414" s="12"/>
      <c r="D414" s="9" t="s">
        <v>5925</v>
      </c>
    </row>
    <row r="415" spans="1:18" s="1" customFormat="1" ht="9" customHeight="1">
      <c r="A415" s="9"/>
      <c r="R415" s="9"/>
    </row>
    <row r="416" spans="1:18" s="1" customFormat="1" ht="18" customHeight="1">
      <c r="A416" s="9"/>
      <c r="D416" s="1" t="s">
        <v>5384</v>
      </c>
      <c r="R416" s="9"/>
    </row>
    <row r="417" spans="1:18" s="1" customFormat="1" ht="18" customHeight="1">
      <c r="A417" s="9"/>
      <c r="D417" s="2" t="s">
        <v>5385</v>
      </c>
      <c r="E417" s="1" t="s">
        <v>5922</v>
      </c>
      <c r="R417" s="9"/>
    </row>
    <row r="418" spans="1:18" s="1" customFormat="1" ht="18" customHeight="1">
      <c r="A418" s="9"/>
      <c r="D418" s="2" t="s">
        <v>5387</v>
      </c>
      <c r="E418" s="1" t="s">
        <v>5923</v>
      </c>
      <c r="R418" s="9"/>
    </row>
    <row r="419" spans="1:18" s="1" customFormat="1" ht="9" customHeight="1">
      <c r="A419" s="9"/>
      <c r="D419" s="1" t="s">
        <v>5401</v>
      </c>
      <c r="R419" s="9"/>
    </row>
    <row r="420" spans="1:18" s="1" customFormat="1">
      <c r="A420" s="9"/>
      <c r="D420" s="14" t="s">
        <v>5402</v>
      </c>
      <c r="R420" s="9"/>
    </row>
    <row r="421" spans="1:18" s="1" customFormat="1" ht="18" customHeight="1">
      <c r="A421" s="9"/>
      <c r="D421" s="145" t="s">
        <v>5403</v>
      </c>
      <c r="E421" s="146"/>
      <c r="R421" s="9"/>
    </row>
    <row r="422" spans="1:18" s="1" customFormat="1" ht="27.75" customHeight="1">
      <c r="A422" s="9"/>
      <c r="D422" s="147"/>
      <c r="E422" s="148"/>
      <c r="R422" s="9"/>
    </row>
    <row r="423" spans="1:18">
      <c r="C423" s="12"/>
    </row>
    <row r="424" spans="1:18">
      <c r="C424" s="16" t="s">
        <v>5475</v>
      </c>
      <c r="D424" s="9" t="s">
        <v>5919</v>
      </c>
    </row>
    <row r="425" spans="1:18">
      <c r="C425" s="12"/>
      <c r="D425" s="9" t="s">
        <v>5926</v>
      </c>
    </row>
    <row r="426" spans="1:18" s="1" customFormat="1" ht="9" customHeight="1">
      <c r="A426" s="9"/>
      <c r="R426" s="9"/>
    </row>
    <row r="427" spans="1:18" s="1" customFormat="1" ht="18" customHeight="1">
      <c r="A427" s="9"/>
      <c r="D427" s="1" t="s">
        <v>5384</v>
      </c>
      <c r="R427" s="9"/>
    </row>
    <row r="428" spans="1:18" s="1" customFormat="1" ht="18" customHeight="1">
      <c r="A428" s="9"/>
      <c r="D428" s="2" t="s">
        <v>5385</v>
      </c>
      <c r="E428" s="1" t="s">
        <v>5922</v>
      </c>
      <c r="R428" s="9"/>
    </row>
    <row r="429" spans="1:18" s="1" customFormat="1" ht="18" customHeight="1">
      <c r="A429" s="9"/>
      <c r="D429" s="2" t="s">
        <v>5387</v>
      </c>
      <c r="E429" s="1" t="s">
        <v>5923</v>
      </c>
      <c r="R429" s="9"/>
    </row>
    <row r="430" spans="1:18" s="1" customFormat="1" ht="9" customHeight="1">
      <c r="A430" s="9"/>
      <c r="D430" s="1" t="s">
        <v>5401</v>
      </c>
      <c r="R430" s="9"/>
    </row>
    <row r="431" spans="1:18" s="1" customFormat="1">
      <c r="A431" s="9"/>
      <c r="D431" s="14" t="s">
        <v>5402</v>
      </c>
      <c r="R431" s="9"/>
    </row>
    <row r="432" spans="1:18" s="1" customFormat="1" ht="18" customHeight="1">
      <c r="A432" s="9"/>
      <c r="D432" s="145" t="s">
        <v>5403</v>
      </c>
      <c r="E432" s="146"/>
      <c r="R432" s="9"/>
    </row>
    <row r="433" spans="1:18" s="1" customFormat="1" ht="27.75" customHeight="1">
      <c r="A433" s="9"/>
      <c r="D433" s="147"/>
      <c r="E433" s="148"/>
      <c r="R433" s="9"/>
    </row>
    <row r="434" spans="1:18">
      <c r="C434" s="12"/>
    </row>
    <row r="435" spans="1:18">
      <c r="C435" s="16" t="s">
        <v>5927</v>
      </c>
      <c r="D435" s="9" t="s">
        <v>5919</v>
      </c>
    </row>
    <row r="436" spans="1:18">
      <c r="C436" s="12"/>
      <c r="D436" s="9" t="s">
        <v>5928</v>
      </c>
    </row>
    <row r="437" spans="1:18" s="1" customFormat="1" ht="9" customHeight="1">
      <c r="A437" s="9"/>
      <c r="R437" s="9"/>
    </row>
    <row r="438" spans="1:18" s="1" customFormat="1" ht="18" customHeight="1">
      <c r="A438" s="9"/>
      <c r="D438" s="1" t="s">
        <v>5384</v>
      </c>
      <c r="R438" s="9"/>
    </row>
    <row r="439" spans="1:18" s="1" customFormat="1" ht="18" customHeight="1">
      <c r="A439" s="9"/>
      <c r="D439" s="2" t="s">
        <v>5385</v>
      </c>
      <c r="E439" s="1" t="s">
        <v>5922</v>
      </c>
      <c r="R439" s="9"/>
    </row>
    <row r="440" spans="1:18" s="1" customFormat="1" ht="18" customHeight="1">
      <c r="A440" s="9"/>
      <c r="D440" s="2" t="s">
        <v>5387</v>
      </c>
      <c r="E440" s="1" t="s">
        <v>5923</v>
      </c>
      <c r="R440" s="9"/>
    </row>
    <row r="441" spans="1:18" s="1" customFormat="1" ht="9" customHeight="1">
      <c r="A441" s="9"/>
      <c r="D441" s="1" t="s">
        <v>5401</v>
      </c>
      <c r="R441" s="9"/>
    </row>
    <row r="442" spans="1:18" s="1" customFormat="1">
      <c r="A442" s="9"/>
      <c r="D442" s="14" t="s">
        <v>5402</v>
      </c>
      <c r="R442" s="9"/>
    </row>
    <row r="443" spans="1:18" s="1" customFormat="1" ht="18" customHeight="1">
      <c r="A443" s="9"/>
      <c r="D443" s="145" t="s">
        <v>5403</v>
      </c>
      <c r="E443" s="146"/>
      <c r="R443" s="9"/>
    </row>
    <row r="444" spans="1:18" s="1" customFormat="1" ht="27.75" customHeight="1">
      <c r="A444" s="9"/>
      <c r="D444" s="147"/>
      <c r="E444" s="148"/>
      <c r="R444" s="9"/>
    </row>
    <row r="445" spans="1:18">
      <c r="C445" s="12"/>
    </row>
    <row r="446" spans="1:18">
      <c r="C446" s="16" t="s">
        <v>5929</v>
      </c>
      <c r="D446" s="9" t="s">
        <v>5919</v>
      </c>
    </row>
    <row r="447" spans="1:18">
      <c r="C447" s="12"/>
      <c r="D447" s="9" t="s">
        <v>5930</v>
      </c>
    </row>
    <row r="448" spans="1:18" s="1" customFormat="1" ht="9" customHeight="1">
      <c r="A448" s="9"/>
      <c r="R448" s="9"/>
    </row>
    <row r="449" spans="1:18" s="1" customFormat="1" ht="18" customHeight="1">
      <c r="A449" s="9"/>
      <c r="D449" s="1" t="s">
        <v>5384</v>
      </c>
      <c r="R449" s="9"/>
    </row>
    <row r="450" spans="1:18" s="1" customFormat="1" ht="18" customHeight="1">
      <c r="A450" s="9"/>
      <c r="D450" s="2" t="s">
        <v>5385</v>
      </c>
      <c r="E450" s="1" t="s">
        <v>5922</v>
      </c>
      <c r="R450" s="9"/>
    </row>
    <row r="451" spans="1:18" s="1" customFormat="1" ht="18" customHeight="1">
      <c r="A451" s="9"/>
      <c r="D451" s="2" t="s">
        <v>5387</v>
      </c>
      <c r="E451" s="1" t="s">
        <v>5923</v>
      </c>
      <c r="R451" s="9"/>
    </row>
    <row r="452" spans="1:18" s="1" customFormat="1" ht="9" customHeight="1">
      <c r="A452" s="9"/>
      <c r="D452" s="1" t="s">
        <v>5401</v>
      </c>
      <c r="R452" s="9"/>
    </row>
    <row r="453" spans="1:18" s="1" customFormat="1">
      <c r="A453" s="9"/>
      <c r="D453" s="14" t="s">
        <v>5402</v>
      </c>
      <c r="R453" s="9"/>
    </row>
    <row r="454" spans="1:18" s="1" customFormat="1" ht="18" customHeight="1">
      <c r="A454" s="9"/>
      <c r="D454" s="145" t="s">
        <v>5403</v>
      </c>
      <c r="E454" s="146"/>
      <c r="R454" s="9"/>
    </row>
    <row r="455" spans="1:18" s="1" customFormat="1" ht="27.75" customHeight="1">
      <c r="A455" s="9"/>
      <c r="D455" s="147"/>
      <c r="E455" s="148"/>
      <c r="R455" s="9"/>
    </row>
    <row r="456" spans="1:18">
      <c r="C456" s="12"/>
    </row>
    <row r="457" spans="1:18">
      <c r="C457" s="16" t="s">
        <v>5931</v>
      </c>
      <c r="D457" s="9" t="s">
        <v>5919</v>
      </c>
    </row>
    <row r="458" spans="1:18">
      <c r="C458" s="12"/>
      <c r="D458" s="9" t="s">
        <v>5932</v>
      </c>
    </row>
    <row r="459" spans="1:18" s="1" customFormat="1" ht="9" customHeight="1">
      <c r="A459" s="9"/>
      <c r="R459" s="9"/>
    </row>
    <row r="460" spans="1:18" s="1" customFormat="1" ht="18" customHeight="1">
      <c r="A460" s="9"/>
      <c r="D460" s="1" t="s">
        <v>5384</v>
      </c>
      <c r="R460" s="9"/>
    </row>
    <row r="461" spans="1:18" s="1" customFormat="1" ht="18" customHeight="1">
      <c r="A461" s="9"/>
      <c r="D461" s="2" t="s">
        <v>5385</v>
      </c>
      <c r="E461" s="1" t="s">
        <v>5922</v>
      </c>
      <c r="R461" s="9"/>
    </row>
    <row r="462" spans="1:18" s="1" customFormat="1" ht="18" customHeight="1">
      <c r="A462" s="9"/>
      <c r="D462" s="2" t="s">
        <v>5387</v>
      </c>
      <c r="E462" s="1" t="s">
        <v>5923</v>
      </c>
      <c r="R462" s="9"/>
    </row>
    <row r="463" spans="1:18" s="1" customFormat="1" ht="9" customHeight="1">
      <c r="A463" s="9"/>
      <c r="D463" s="1" t="s">
        <v>5401</v>
      </c>
      <c r="R463" s="9"/>
    </row>
    <row r="464" spans="1:18" s="1" customFormat="1">
      <c r="A464" s="9"/>
      <c r="D464" s="14" t="s">
        <v>5402</v>
      </c>
      <c r="R464" s="9"/>
    </row>
    <row r="465" spans="1:18" s="1" customFormat="1" ht="18" customHeight="1">
      <c r="A465" s="9"/>
      <c r="D465" s="145" t="s">
        <v>5403</v>
      </c>
      <c r="E465" s="146"/>
      <c r="R465" s="9"/>
    </row>
    <row r="466" spans="1:18" s="1" customFormat="1" ht="27.75" customHeight="1">
      <c r="A466" s="9"/>
      <c r="D466" s="147"/>
      <c r="E466" s="148"/>
      <c r="R466" s="9"/>
    </row>
    <row r="467" spans="1:18">
      <c r="C467" s="12"/>
    </row>
    <row r="468" spans="1:18">
      <c r="C468" s="16" t="s">
        <v>5933</v>
      </c>
      <c r="D468" s="9" t="s">
        <v>5919</v>
      </c>
    </row>
    <row r="469" spans="1:18">
      <c r="C469" s="12"/>
      <c r="D469" s="9" t="s">
        <v>5934</v>
      </c>
    </row>
    <row r="470" spans="1:18" s="1" customFormat="1" ht="9" customHeight="1">
      <c r="A470" s="9"/>
      <c r="R470" s="9"/>
    </row>
    <row r="471" spans="1:18" s="1" customFormat="1" ht="18" customHeight="1">
      <c r="A471" s="9"/>
      <c r="D471" s="1" t="s">
        <v>5384</v>
      </c>
      <c r="R471" s="9"/>
    </row>
    <row r="472" spans="1:18" s="1" customFormat="1" ht="18" customHeight="1">
      <c r="A472" s="9"/>
      <c r="D472" s="2" t="s">
        <v>5385</v>
      </c>
      <c r="E472" s="1" t="s">
        <v>5922</v>
      </c>
      <c r="R472" s="9"/>
    </row>
    <row r="473" spans="1:18" s="1" customFormat="1" ht="18" customHeight="1">
      <c r="A473" s="9"/>
      <c r="D473" s="2" t="s">
        <v>5387</v>
      </c>
      <c r="E473" s="1" t="s">
        <v>5923</v>
      </c>
      <c r="R473" s="9"/>
    </row>
    <row r="474" spans="1:18" s="1" customFormat="1" ht="9" customHeight="1">
      <c r="A474" s="9"/>
      <c r="D474" s="1" t="s">
        <v>5401</v>
      </c>
      <c r="R474" s="9"/>
    </row>
    <row r="475" spans="1:18" s="1" customFormat="1">
      <c r="A475" s="9"/>
      <c r="D475" s="14" t="s">
        <v>5402</v>
      </c>
      <c r="R475" s="9"/>
    </row>
    <row r="476" spans="1:18" s="1" customFormat="1" ht="18" customHeight="1">
      <c r="A476" s="9"/>
      <c r="D476" s="145" t="s">
        <v>5403</v>
      </c>
      <c r="E476" s="146"/>
      <c r="R476" s="9"/>
    </row>
    <row r="477" spans="1:18" s="1" customFormat="1" ht="27.75" customHeight="1">
      <c r="A477" s="9"/>
      <c r="D477" s="147"/>
      <c r="E477" s="148"/>
      <c r="R477" s="9"/>
    </row>
    <row r="478" spans="1:18">
      <c r="C478" s="12"/>
    </row>
    <row r="479" spans="1:18">
      <c r="C479" s="16" t="s">
        <v>5935</v>
      </c>
      <c r="D479" s="9" t="s">
        <v>5919</v>
      </c>
    </row>
    <row r="480" spans="1:18">
      <c r="C480" s="12"/>
      <c r="D480" s="9" t="s">
        <v>5936</v>
      </c>
    </row>
    <row r="481" spans="1:18" s="1" customFormat="1" ht="9" customHeight="1">
      <c r="A481" s="9"/>
      <c r="R481" s="9"/>
    </row>
    <row r="482" spans="1:18" s="1" customFormat="1" ht="18" customHeight="1">
      <c r="A482" s="9"/>
      <c r="D482" s="1" t="s">
        <v>5384</v>
      </c>
      <c r="R482" s="9"/>
    </row>
    <row r="483" spans="1:18" s="1" customFormat="1" ht="18" customHeight="1">
      <c r="A483" s="9"/>
      <c r="D483" s="2" t="s">
        <v>5385</v>
      </c>
      <c r="E483" s="1" t="s">
        <v>5922</v>
      </c>
      <c r="R483" s="9"/>
    </row>
    <row r="484" spans="1:18" s="1" customFormat="1" ht="18" customHeight="1">
      <c r="A484" s="9"/>
      <c r="D484" s="2" t="s">
        <v>5387</v>
      </c>
      <c r="E484" s="1" t="s">
        <v>5923</v>
      </c>
      <c r="R484" s="9"/>
    </row>
    <row r="485" spans="1:18" s="1" customFormat="1" ht="9" customHeight="1">
      <c r="A485" s="9"/>
      <c r="D485" s="1" t="s">
        <v>5401</v>
      </c>
      <c r="R485" s="9"/>
    </row>
    <row r="486" spans="1:18" s="1" customFormat="1">
      <c r="A486" s="9"/>
      <c r="D486" s="14" t="s">
        <v>5402</v>
      </c>
      <c r="R486" s="9"/>
    </row>
    <row r="487" spans="1:18" s="1" customFormat="1" ht="18" customHeight="1">
      <c r="A487" s="9"/>
      <c r="D487" s="145" t="s">
        <v>5403</v>
      </c>
      <c r="E487" s="146"/>
      <c r="R487" s="9"/>
    </row>
    <row r="488" spans="1:18" s="1" customFormat="1" ht="27.75" customHeight="1">
      <c r="A488" s="9"/>
      <c r="D488" s="147"/>
      <c r="E488" s="148"/>
      <c r="R488" s="9"/>
    </row>
    <row r="489" spans="1:18">
      <c r="C489" s="12"/>
    </row>
    <row r="490" spans="1:18">
      <c r="C490" s="16" t="s">
        <v>5937</v>
      </c>
      <c r="D490" s="9" t="s">
        <v>5919</v>
      </c>
    </row>
    <row r="491" spans="1:18">
      <c r="C491" s="12"/>
      <c r="D491" s="9" t="s">
        <v>5938</v>
      </c>
    </row>
    <row r="492" spans="1:18" s="1" customFormat="1" ht="9" customHeight="1">
      <c r="A492" s="9"/>
      <c r="R492" s="9"/>
    </row>
    <row r="493" spans="1:18" s="1" customFormat="1" ht="18" customHeight="1">
      <c r="A493" s="9"/>
      <c r="D493" s="1" t="s">
        <v>5384</v>
      </c>
      <c r="R493" s="9"/>
    </row>
    <row r="494" spans="1:18" s="1" customFormat="1" ht="18" customHeight="1">
      <c r="A494" s="9"/>
      <c r="D494" s="2" t="s">
        <v>5385</v>
      </c>
      <c r="E494" s="1" t="s">
        <v>5922</v>
      </c>
      <c r="R494" s="9"/>
    </row>
    <row r="495" spans="1:18" s="1" customFormat="1" ht="18" customHeight="1">
      <c r="A495" s="9"/>
      <c r="D495" s="2" t="s">
        <v>5387</v>
      </c>
      <c r="E495" s="1" t="s">
        <v>5923</v>
      </c>
      <c r="R495" s="9"/>
    </row>
    <row r="496" spans="1:18" s="1" customFormat="1" ht="9" customHeight="1">
      <c r="A496" s="9"/>
      <c r="D496" s="1" t="s">
        <v>5401</v>
      </c>
      <c r="R496" s="9"/>
    </row>
    <row r="497" spans="1:18" s="1" customFormat="1">
      <c r="A497" s="9"/>
      <c r="D497" s="14" t="s">
        <v>5402</v>
      </c>
      <c r="R497" s="9"/>
    </row>
    <row r="498" spans="1:18" s="1" customFormat="1" ht="18" customHeight="1">
      <c r="A498" s="9"/>
      <c r="D498" s="145" t="s">
        <v>5403</v>
      </c>
      <c r="E498" s="146"/>
      <c r="R498" s="9"/>
    </row>
    <row r="499" spans="1:18" s="1" customFormat="1" ht="27.75" customHeight="1">
      <c r="A499" s="9"/>
      <c r="D499" s="147"/>
      <c r="E499" s="148"/>
      <c r="R499" s="9"/>
    </row>
    <row r="500" spans="1:18">
      <c r="C500" s="12"/>
    </row>
    <row r="501" spans="1:18">
      <c r="C501" s="16" t="s">
        <v>5939</v>
      </c>
      <c r="D501" s="9" t="s">
        <v>5919</v>
      </c>
    </row>
    <row r="502" spans="1:18">
      <c r="C502" s="12"/>
      <c r="D502" s="9" t="s">
        <v>5940</v>
      </c>
    </row>
    <row r="503" spans="1:18" s="1" customFormat="1" ht="9" customHeight="1">
      <c r="A503" s="9"/>
      <c r="R503" s="9"/>
    </row>
    <row r="504" spans="1:18" s="1" customFormat="1" ht="18" customHeight="1">
      <c r="A504" s="9"/>
      <c r="D504" s="1" t="s">
        <v>5384</v>
      </c>
      <c r="R504" s="9"/>
    </row>
    <row r="505" spans="1:18" s="1" customFormat="1" ht="18" customHeight="1">
      <c r="A505" s="9"/>
      <c r="D505" s="2" t="s">
        <v>5385</v>
      </c>
      <c r="E505" s="1" t="s">
        <v>5922</v>
      </c>
      <c r="R505" s="9"/>
    </row>
    <row r="506" spans="1:18" s="1" customFormat="1" ht="18" customHeight="1">
      <c r="A506" s="9"/>
      <c r="D506" s="2" t="s">
        <v>5387</v>
      </c>
      <c r="E506" s="1" t="s">
        <v>5923</v>
      </c>
      <c r="R506" s="9"/>
    </row>
    <row r="507" spans="1:18" s="1" customFormat="1" ht="9" customHeight="1">
      <c r="A507" s="9"/>
      <c r="D507" s="1" t="s">
        <v>5401</v>
      </c>
      <c r="R507" s="9"/>
    </row>
    <row r="508" spans="1:18" s="1" customFormat="1">
      <c r="A508" s="9"/>
      <c r="D508" s="14" t="s">
        <v>5402</v>
      </c>
      <c r="R508" s="9"/>
    </row>
    <row r="509" spans="1:18" s="1" customFormat="1" ht="18" customHeight="1">
      <c r="A509" s="9"/>
      <c r="D509" s="145" t="s">
        <v>5403</v>
      </c>
      <c r="E509" s="146"/>
      <c r="R509" s="9"/>
    </row>
    <row r="510" spans="1:18" s="1" customFormat="1" ht="27.75" customHeight="1">
      <c r="A510" s="9"/>
      <c r="D510" s="147"/>
      <c r="E510" s="148"/>
      <c r="R510" s="9"/>
    </row>
    <row r="511" spans="1:18">
      <c r="C511" s="12"/>
    </row>
    <row r="512" spans="1:18">
      <c r="C512" s="16" t="s">
        <v>5941</v>
      </c>
      <c r="D512" s="9" t="s">
        <v>5919</v>
      </c>
    </row>
    <row r="513" spans="1:18">
      <c r="C513" s="12"/>
      <c r="D513" s="9" t="s">
        <v>5942</v>
      </c>
    </row>
    <row r="514" spans="1:18" s="1" customFormat="1" ht="9" customHeight="1">
      <c r="A514" s="9"/>
      <c r="R514" s="9"/>
    </row>
    <row r="515" spans="1:18" s="1" customFormat="1" ht="18" customHeight="1">
      <c r="A515" s="9"/>
      <c r="D515" s="1" t="s">
        <v>5384</v>
      </c>
      <c r="R515" s="9"/>
    </row>
    <row r="516" spans="1:18" s="1" customFormat="1" ht="18" customHeight="1">
      <c r="A516" s="9"/>
      <c r="D516" s="2" t="s">
        <v>5385</v>
      </c>
      <c r="E516" s="1" t="s">
        <v>5922</v>
      </c>
      <c r="R516" s="9"/>
    </row>
    <row r="517" spans="1:18" s="1" customFormat="1" ht="18" customHeight="1">
      <c r="A517" s="9"/>
      <c r="D517" s="2" t="s">
        <v>5387</v>
      </c>
      <c r="E517" s="1" t="s">
        <v>5923</v>
      </c>
      <c r="R517" s="9"/>
    </row>
    <row r="518" spans="1:18" s="1" customFormat="1" ht="9" customHeight="1">
      <c r="A518" s="9"/>
      <c r="D518" s="1" t="s">
        <v>5401</v>
      </c>
      <c r="R518" s="9"/>
    </row>
    <row r="519" spans="1:18" s="1" customFormat="1">
      <c r="A519" s="9"/>
      <c r="D519" s="14" t="s">
        <v>5402</v>
      </c>
      <c r="R519" s="9"/>
    </row>
    <row r="520" spans="1:18" s="1" customFormat="1" ht="18" customHeight="1">
      <c r="A520" s="9"/>
      <c r="D520" s="145" t="s">
        <v>5403</v>
      </c>
      <c r="E520" s="146"/>
      <c r="R520" s="9"/>
    </row>
    <row r="521" spans="1:18" s="1" customFormat="1" ht="27.75" customHeight="1">
      <c r="A521" s="9"/>
      <c r="D521" s="147"/>
      <c r="E521" s="148"/>
      <c r="R521" s="9"/>
    </row>
    <row r="522" spans="1:18">
      <c r="C522" s="12"/>
    </row>
    <row r="523" spans="1:18">
      <c r="C523" s="16" t="s">
        <v>5943</v>
      </c>
      <c r="D523" s="9" t="s">
        <v>5919</v>
      </c>
    </row>
    <row r="524" spans="1:18">
      <c r="C524" s="12"/>
      <c r="D524" s="9" t="s">
        <v>5944</v>
      </c>
    </row>
    <row r="525" spans="1:18" s="1" customFormat="1" ht="9" customHeight="1">
      <c r="A525" s="9"/>
      <c r="R525" s="9"/>
    </row>
    <row r="526" spans="1:18" s="1" customFormat="1" ht="18" customHeight="1">
      <c r="A526" s="9"/>
      <c r="D526" s="1" t="s">
        <v>5384</v>
      </c>
      <c r="R526" s="9"/>
    </row>
    <row r="527" spans="1:18" s="1" customFormat="1" ht="18" customHeight="1">
      <c r="A527" s="9"/>
      <c r="D527" s="2" t="s">
        <v>5385</v>
      </c>
      <c r="E527" s="1" t="s">
        <v>5922</v>
      </c>
      <c r="R527" s="9"/>
    </row>
    <row r="528" spans="1:18" s="1" customFormat="1" ht="18" customHeight="1">
      <c r="A528" s="9"/>
      <c r="D528" s="2" t="s">
        <v>5387</v>
      </c>
      <c r="E528" s="1" t="s">
        <v>5923</v>
      </c>
      <c r="R528" s="9"/>
    </row>
    <row r="529" spans="1:18" s="1" customFormat="1" ht="9" customHeight="1">
      <c r="A529" s="9"/>
      <c r="D529" s="1" t="s">
        <v>5401</v>
      </c>
      <c r="R529" s="9"/>
    </row>
    <row r="530" spans="1:18" s="1" customFormat="1">
      <c r="A530" s="9"/>
      <c r="D530" s="14" t="s">
        <v>5402</v>
      </c>
      <c r="R530" s="9"/>
    </row>
    <row r="531" spans="1:18" s="1" customFormat="1" ht="18" customHeight="1">
      <c r="A531" s="9"/>
      <c r="D531" s="145" t="s">
        <v>5403</v>
      </c>
      <c r="E531" s="146"/>
      <c r="R531" s="9"/>
    </row>
    <row r="532" spans="1:18" s="1" customFormat="1" ht="27.75" customHeight="1">
      <c r="A532" s="9"/>
      <c r="D532" s="147"/>
      <c r="E532" s="148"/>
      <c r="R532" s="9"/>
    </row>
    <row r="533" spans="1:18">
      <c r="C533" s="12"/>
    </row>
    <row r="534" spans="1:18">
      <c r="C534" s="16" t="s">
        <v>5945</v>
      </c>
      <c r="D534" s="9" t="s">
        <v>5919</v>
      </c>
    </row>
    <row r="535" spans="1:18">
      <c r="C535" s="12"/>
      <c r="D535" s="9" t="s">
        <v>5946</v>
      </c>
    </row>
    <row r="536" spans="1:18" s="1" customFormat="1" ht="9" customHeight="1">
      <c r="A536" s="9"/>
      <c r="R536" s="9"/>
    </row>
    <row r="537" spans="1:18" s="1" customFormat="1" ht="18" customHeight="1">
      <c r="A537" s="9"/>
      <c r="D537" s="1" t="s">
        <v>5384</v>
      </c>
      <c r="R537" s="9"/>
    </row>
    <row r="538" spans="1:18" s="1" customFormat="1" ht="18" customHeight="1">
      <c r="A538" s="9"/>
      <c r="D538" s="2" t="s">
        <v>5385</v>
      </c>
      <c r="E538" s="1" t="s">
        <v>5922</v>
      </c>
      <c r="R538" s="9"/>
    </row>
    <row r="539" spans="1:18" s="1" customFormat="1" ht="18" customHeight="1">
      <c r="A539" s="9"/>
      <c r="D539" s="2" t="s">
        <v>5387</v>
      </c>
      <c r="E539" s="1" t="s">
        <v>5923</v>
      </c>
      <c r="R539" s="9"/>
    </row>
    <row r="540" spans="1:18" s="1" customFormat="1" ht="9" customHeight="1">
      <c r="A540" s="9"/>
      <c r="D540" s="1" t="s">
        <v>5401</v>
      </c>
      <c r="R540" s="9"/>
    </row>
    <row r="541" spans="1:18" s="1" customFormat="1">
      <c r="A541" s="9"/>
      <c r="D541" s="14" t="s">
        <v>5402</v>
      </c>
      <c r="R541" s="9"/>
    </row>
    <row r="542" spans="1:18" s="1" customFormat="1" ht="18" customHeight="1">
      <c r="A542" s="9"/>
      <c r="D542" s="145" t="s">
        <v>5403</v>
      </c>
      <c r="E542" s="146"/>
      <c r="R542" s="9"/>
    </row>
    <row r="543" spans="1:18" s="1" customFormat="1" ht="27.75" customHeight="1">
      <c r="A543" s="9"/>
      <c r="D543" s="147"/>
      <c r="E543" s="148"/>
      <c r="R543" s="9"/>
    </row>
    <row r="544" spans="1:18">
      <c r="C544" s="12"/>
    </row>
    <row r="545" spans="1:19">
      <c r="C545" s="16" t="s">
        <v>5947</v>
      </c>
      <c r="D545" s="9" t="s">
        <v>5919</v>
      </c>
    </row>
    <row r="546" spans="1:19">
      <c r="C546" s="12"/>
      <c r="D546" s="9" t="s">
        <v>5948</v>
      </c>
    </row>
    <row r="547" spans="1:19" s="1" customFormat="1" ht="9" customHeight="1">
      <c r="A547" s="9"/>
      <c r="R547" s="9"/>
    </row>
    <row r="548" spans="1:19" s="1" customFormat="1" ht="18" customHeight="1">
      <c r="A548" s="9"/>
      <c r="D548" s="1" t="s">
        <v>5384</v>
      </c>
      <c r="R548" s="9"/>
    </row>
    <row r="549" spans="1:19" s="1" customFormat="1" ht="18" customHeight="1">
      <c r="A549" s="9"/>
      <c r="D549" s="2" t="s">
        <v>5385</v>
      </c>
      <c r="E549" s="1" t="s">
        <v>5922</v>
      </c>
      <c r="R549" s="9"/>
    </row>
    <row r="550" spans="1:19" s="1" customFormat="1" ht="18" customHeight="1">
      <c r="A550" s="9"/>
      <c r="D550" s="2" t="s">
        <v>5387</v>
      </c>
      <c r="E550" s="1" t="s">
        <v>5923</v>
      </c>
      <c r="R550" s="9"/>
    </row>
    <row r="551" spans="1:19" s="1" customFormat="1" ht="9" customHeight="1">
      <c r="A551" s="9"/>
      <c r="D551" s="1" t="s">
        <v>5401</v>
      </c>
      <c r="R551" s="9"/>
    </row>
    <row r="552" spans="1:19" s="1" customFormat="1">
      <c r="A552" s="9"/>
      <c r="D552" s="14" t="s">
        <v>5402</v>
      </c>
      <c r="R552" s="9"/>
    </row>
    <row r="553" spans="1:19" s="1" customFormat="1" ht="18" customHeight="1">
      <c r="A553" s="9"/>
      <c r="D553" s="145" t="s">
        <v>5403</v>
      </c>
      <c r="E553" s="146"/>
      <c r="R553" s="9"/>
    </row>
    <row r="554" spans="1:19" s="1" customFormat="1" ht="27.75" customHeight="1">
      <c r="A554" s="9"/>
      <c r="D554" s="147"/>
      <c r="E554" s="148"/>
      <c r="R554" s="9"/>
    </row>
    <row r="555" spans="1:19">
      <c r="C555" s="12"/>
    </row>
    <row r="556" spans="1:19">
      <c r="C556" s="16" t="s">
        <v>5949</v>
      </c>
      <c r="D556" s="9" t="s">
        <v>5950</v>
      </c>
    </row>
    <row r="557" spans="1:19" s="1" customFormat="1" ht="9" customHeight="1"/>
    <row r="558" spans="1:19" s="1" customFormat="1" ht="15">
      <c r="A558" s="57"/>
      <c r="D558" s="14" t="s">
        <v>5373</v>
      </c>
      <c r="R558" s="57"/>
    </row>
    <row r="559" spans="1:19" s="1" customFormat="1" ht="18" customHeight="1">
      <c r="A559" s="57"/>
      <c r="D559" s="150" t="s">
        <v>5951</v>
      </c>
      <c r="E559" s="151"/>
      <c r="F559" s="151"/>
      <c r="G559" s="151"/>
      <c r="H559" s="151"/>
      <c r="I559" s="151"/>
      <c r="J559" s="151"/>
      <c r="K559" s="151"/>
      <c r="L559" s="151"/>
      <c r="M559" s="151"/>
      <c r="N559" s="151"/>
      <c r="O559" s="151"/>
      <c r="P559" s="152"/>
      <c r="R559" s="57"/>
    </row>
    <row r="560" spans="1:19" s="1" customFormat="1" ht="27.75" customHeight="1">
      <c r="A560" s="57"/>
      <c r="C560" s="57"/>
      <c r="D560" s="153"/>
      <c r="E560" s="153"/>
      <c r="F560" s="153"/>
      <c r="G560" s="153"/>
      <c r="H560" s="153"/>
      <c r="I560" s="153"/>
      <c r="J560" s="153"/>
      <c r="K560" s="153"/>
      <c r="L560" s="153"/>
      <c r="M560" s="153"/>
      <c r="N560" s="153"/>
      <c r="O560" s="153"/>
      <c r="P560" s="153"/>
      <c r="R560" s="57"/>
      <c r="S560" s="57"/>
    </row>
    <row r="561" spans="1:18">
      <c r="C561" s="12"/>
    </row>
    <row r="562" spans="1:18">
      <c r="C562" s="16" t="s">
        <v>5441</v>
      </c>
      <c r="D562" s="9" t="s">
        <v>5952</v>
      </c>
    </row>
    <row r="563" spans="1:18" s="1" customFormat="1" ht="9" customHeight="1">
      <c r="A563" s="9"/>
      <c r="R563" s="9"/>
    </row>
    <row r="564" spans="1:18" s="1" customFormat="1" ht="18" customHeight="1">
      <c r="A564" s="9"/>
      <c r="D564" s="1" t="s">
        <v>5384</v>
      </c>
      <c r="R564" s="9"/>
    </row>
    <row r="565" spans="1:18" s="1" customFormat="1" ht="18" customHeight="1">
      <c r="A565" s="9"/>
      <c r="D565" s="2" t="s">
        <v>5385</v>
      </c>
      <c r="E565" s="1" t="s">
        <v>5953</v>
      </c>
      <c r="R565" s="9"/>
    </row>
    <row r="566" spans="1:18" s="1" customFormat="1" ht="18" customHeight="1">
      <c r="A566" s="9"/>
      <c r="D566" s="2" t="s">
        <v>5387</v>
      </c>
      <c r="E566" s="1" t="s">
        <v>5954</v>
      </c>
      <c r="R566" s="9"/>
    </row>
    <row r="567" spans="1:18" s="1" customFormat="1" ht="9" customHeight="1">
      <c r="A567" s="9"/>
      <c r="D567" s="1" t="s">
        <v>5401</v>
      </c>
      <c r="R567" s="9"/>
    </row>
    <row r="568" spans="1:18" s="1" customFormat="1">
      <c r="A568" s="9"/>
      <c r="D568" s="14" t="s">
        <v>5402</v>
      </c>
      <c r="R568" s="9"/>
    </row>
    <row r="569" spans="1:18" s="1" customFormat="1" ht="18" customHeight="1">
      <c r="A569" s="9"/>
      <c r="D569" s="145" t="s">
        <v>5403</v>
      </c>
      <c r="E569" s="146"/>
      <c r="R569" s="9"/>
    </row>
    <row r="570" spans="1:18" s="1" customFormat="1" ht="27.75" customHeight="1">
      <c r="A570" s="9"/>
      <c r="D570" s="147"/>
      <c r="E570" s="148"/>
      <c r="R570" s="9"/>
    </row>
    <row r="571" spans="1:18">
      <c r="C571" s="12"/>
    </row>
    <row r="572" spans="1:18">
      <c r="C572" s="16" t="s">
        <v>5448</v>
      </c>
      <c r="D572" s="9" t="s">
        <v>5955</v>
      </c>
    </row>
    <row r="573" spans="1:18" s="1" customFormat="1" ht="9" customHeight="1">
      <c r="A573" s="9"/>
      <c r="R573" s="9"/>
    </row>
    <row r="574" spans="1:18" s="1" customFormat="1" ht="18" customHeight="1">
      <c r="A574" s="9"/>
      <c r="D574" s="1" t="s">
        <v>5384</v>
      </c>
      <c r="R574" s="9"/>
    </row>
    <row r="575" spans="1:18" s="1" customFormat="1" ht="18" customHeight="1">
      <c r="A575" s="9"/>
      <c r="D575" s="2" t="s">
        <v>5385</v>
      </c>
      <c r="E575" s="1" t="s">
        <v>5953</v>
      </c>
      <c r="R575" s="9"/>
    </row>
    <row r="576" spans="1:18" s="1" customFormat="1" ht="18" customHeight="1">
      <c r="A576" s="9"/>
      <c r="D576" s="2" t="s">
        <v>5387</v>
      </c>
      <c r="E576" s="1" t="s">
        <v>5954</v>
      </c>
      <c r="R576" s="9"/>
    </row>
    <row r="577" spans="1:18" s="1" customFormat="1" ht="9" customHeight="1">
      <c r="A577" s="9"/>
      <c r="D577" s="1" t="s">
        <v>5401</v>
      </c>
      <c r="R577" s="9"/>
    </row>
    <row r="578" spans="1:18" s="1" customFormat="1">
      <c r="A578" s="9"/>
      <c r="D578" s="14" t="s">
        <v>5402</v>
      </c>
      <c r="R578" s="9"/>
    </row>
    <row r="579" spans="1:18" s="1" customFormat="1" ht="18" customHeight="1">
      <c r="A579" s="9"/>
      <c r="D579" s="145" t="s">
        <v>5403</v>
      </c>
      <c r="E579" s="146"/>
      <c r="R579" s="9"/>
    </row>
    <row r="580" spans="1:18" s="1" customFormat="1" ht="27.75" customHeight="1">
      <c r="A580" s="9"/>
      <c r="D580" s="147"/>
      <c r="E580" s="148"/>
      <c r="R580" s="9"/>
    </row>
    <row r="581" spans="1:18">
      <c r="C581" s="12"/>
    </row>
    <row r="582" spans="1:18">
      <c r="C582" s="16" t="s">
        <v>5505</v>
      </c>
      <c r="D582" s="9" t="s">
        <v>5956</v>
      </c>
    </row>
    <row r="583" spans="1:18" s="1" customFormat="1" ht="9" customHeight="1">
      <c r="A583" s="9"/>
      <c r="R583" s="9"/>
    </row>
    <row r="584" spans="1:18" s="1" customFormat="1" ht="18" customHeight="1">
      <c r="A584" s="9"/>
      <c r="D584" s="1" t="s">
        <v>5384</v>
      </c>
      <c r="R584" s="9"/>
    </row>
    <row r="585" spans="1:18" s="1" customFormat="1" ht="18" customHeight="1">
      <c r="A585" s="9"/>
      <c r="D585" s="2" t="s">
        <v>5385</v>
      </c>
      <c r="E585" s="1" t="s">
        <v>5957</v>
      </c>
      <c r="R585" s="9"/>
    </row>
    <row r="586" spans="1:18" s="1" customFormat="1" ht="18" customHeight="1">
      <c r="A586" s="9"/>
      <c r="D586" s="2" t="s">
        <v>5387</v>
      </c>
      <c r="E586" s="1" t="s">
        <v>5958</v>
      </c>
      <c r="R586" s="9"/>
    </row>
    <row r="587" spans="1:18" s="1" customFormat="1" ht="18" customHeight="1">
      <c r="A587" s="9"/>
      <c r="D587" s="2" t="s">
        <v>5389</v>
      </c>
      <c r="E587" s="1" t="s">
        <v>5959</v>
      </c>
      <c r="R587" s="9"/>
    </row>
    <row r="588" spans="1:18" s="1" customFormat="1" ht="18" customHeight="1">
      <c r="A588" s="9"/>
      <c r="D588" s="2" t="s">
        <v>5391</v>
      </c>
      <c r="E588" s="1" t="s">
        <v>5960</v>
      </c>
      <c r="R588" s="9"/>
    </row>
    <row r="589" spans="1:18" s="1" customFormat="1" ht="9" customHeight="1">
      <c r="A589" s="9"/>
      <c r="D589" s="1" t="s">
        <v>5401</v>
      </c>
      <c r="R589" s="9"/>
    </row>
    <row r="590" spans="1:18" s="1" customFormat="1">
      <c r="A590" s="9"/>
      <c r="D590" s="14" t="s">
        <v>5402</v>
      </c>
      <c r="R590" s="9"/>
    </row>
    <row r="591" spans="1:18" s="1" customFormat="1" ht="18" customHeight="1">
      <c r="A591" s="9"/>
      <c r="D591" s="145" t="s">
        <v>5403</v>
      </c>
      <c r="E591" s="146"/>
      <c r="R591" s="9"/>
    </row>
    <row r="592" spans="1:18" s="1" customFormat="1" ht="27.75" customHeight="1">
      <c r="A592" s="9"/>
      <c r="D592" s="147"/>
      <c r="E592" s="148"/>
      <c r="R592" s="9"/>
    </row>
    <row r="595" spans="1:19" s="1" customFormat="1" ht="33" customHeight="1">
      <c r="A595" s="9"/>
      <c r="C595" s="154" t="s">
        <v>5961</v>
      </c>
      <c r="D595" s="155"/>
      <c r="E595" s="155"/>
      <c r="F595" s="155"/>
      <c r="G595" s="155"/>
      <c r="H595" s="155"/>
      <c r="I595" s="155"/>
      <c r="J595" s="155"/>
      <c r="K595" s="155"/>
      <c r="L595" s="155"/>
      <c r="M595" s="155"/>
      <c r="N595" s="155"/>
      <c r="O595" s="155"/>
      <c r="P595" s="156"/>
      <c r="R595" s="9"/>
      <c r="S595" s="13"/>
    </row>
    <row r="597" spans="1:19">
      <c r="C597" s="16" t="s">
        <v>5560</v>
      </c>
      <c r="D597" s="9" t="s">
        <v>5962</v>
      </c>
    </row>
    <row r="598" spans="1:19">
      <c r="C598" s="12"/>
      <c r="D598" s="9" t="s">
        <v>5963</v>
      </c>
    </row>
    <row r="599" spans="1:19" s="1" customFormat="1" ht="9" customHeight="1">
      <c r="A599" s="9"/>
      <c r="R599" s="9"/>
    </row>
    <row r="600" spans="1:19" s="1" customFormat="1" ht="18" customHeight="1">
      <c r="A600" s="9"/>
      <c r="D600" s="1" t="s">
        <v>5384</v>
      </c>
      <c r="R600" s="9"/>
    </row>
    <row r="601" spans="1:19" s="1" customFormat="1" ht="18" customHeight="1">
      <c r="A601" s="9"/>
      <c r="D601" s="2" t="s">
        <v>5385</v>
      </c>
      <c r="E601" s="1" t="s">
        <v>5856</v>
      </c>
      <c r="R601" s="9"/>
    </row>
    <row r="602" spans="1:19" s="1" customFormat="1" ht="18" customHeight="1">
      <c r="A602" s="9"/>
      <c r="D602" s="2" t="s">
        <v>5387</v>
      </c>
      <c r="E602" s="1" t="s">
        <v>5857</v>
      </c>
      <c r="R602" s="9"/>
    </row>
    <row r="603" spans="1:19" s="1" customFormat="1" ht="9" customHeight="1">
      <c r="A603" s="9"/>
      <c r="D603" s="1" t="s">
        <v>5401</v>
      </c>
      <c r="R603" s="9"/>
    </row>
    <row r="604" spans="1:19" s="1" customFormat="1">
      <c r="A604" s="9"/>
      <c r="D604" s="14" t="s">
        <v>5402</v>
      </c>
      <c r="R604" s="9"/>
    </row>
    <row r="605" spans="1:19" s="1" customFormat="1" ht="18" customHeight="1">
      <c r="A605" s="9"/>
      <c r="D605" s="145" t="s">
        <v>5403</v>
      </c>
      <c r="E605" s="146"/>
      <c r="R605" s="9"/>
    </row>
    <row r="606" spans="1:19" s="1" customFormat="1" ht="27.75" customHeight="1">
      <c r="A606" s="9"/>
      <c r="D606" s="147"/>
      <c r="E606" s="148"/>
      <c r="R606" s="9"/>
    </row>
    <row r="608" spans="1:19">
      <c r="C608" s="16" t="s">
        <v>5561</v>
      </c>
      <c r="D608" s="9" t="s">
        <v>5962</v>
      </c>
    </row>
    <row r="609" spans="1:18">
      <c r="C609" s="12"/>
      <c r="D609" s="9" t="s">
        <v>5964</v>
      </c>
    </row>
    <row r="610" spans="1:18" s="1" customFormat="1" ht="9" customHeight="1">
      <c r="A610" s="9"/>
      <c r="R610" s="9"/>
    </row>
    <row r="611" spans="1:18" s="1" customFormat="1" ht="18" customHeight="1">
      <c r="A611" s="9"/>
      <c r="D611" s="1" t="s">
        <v>5384</v>
      </c>
      <c r="R611" s="9"/>
    </row>
    <row r="612" spans="1:18" s="1" customFormat="1" ht="18" customHeight="1">
      <c r="A612" s="9"/>
      <c r="D612" s="2" t="s">
        <v>5385</v>
      </c>
      <c r="E612" s="1" t="s">
        <v>5856</v>
      </c>
      <c r="R612" s="9"/>
    </row>
    <row r="613" spans="1:18" s="1" customFormat="1" ht="18" customHeight="1">
      <c r="A613" s="9"/>
      <c r="D613" s="2" t="s">
        <v>5387</v>
      </c>
      <c r="E613" s="1" t="s">
        <v>5857</v>
      </c>
      <c r="R613" s="9"/>
    </row>
    <row r="614" spans="1:18" s="1" customFormat="1" ht="9" customHeight="1">
      <c r="A614" s="9"/>
      <c r="D614" s="1" t="s">
        <v>5401</v>
      </c>
      <c r="R614" s="9"/>
    </row>
    <row r="615" spans="1:18" s="1" customFormat="1">
      <c r="A615" s="9"/>
      <c r="D615" s="14" t="s">
        <v>5402</v>
      </c>
      <c r="R615" s="9"/>
    </row>
    <row r="616" spans="1:18" s="1" customFormat="1" ht="18" customHeight="1">
      <c r="A616" s="9"/>
      <c r="D616" s="145" t="s">
        <v>5403</v>
      </c>
      <c r="E616" s="146"/>
      <c r="R616" s="9"/>
    </row>
    <row r="617" spans="1:18" s="1" customFormat="1" ht="27.75" customHeight="1">
      <c r="A617" s="9"/>
      <c r="D617" s="147"/>
      <c r="E617" s="148"/>
      <c r="R617" s="9"/>
    </row>
    <row r="619" spans="1:18">
      <c r="C619" s="16" t="s">
        <v>5761</v>
      </c>
      <c r="D619" s="9" t="s">
        <v>5962</v>
      </c>
    </row>
    <row r="620" spans="1:18">
      <c r="C620" s="12"/>
      <c r="D620" s="9" t="s">
        <v>5965</v>
      </c>
    </row>
    <row r="621" spans="1:18" s="1" customFormat="1" ht="9" customHeight="1">
      <c r="A621" s="9"/>
      <c r="R621" s="9"/>
    </row>
    <row r="622" spans="1:18" s="1" customFormat="1" ht="18" customHeight="1">
      <c r="A622" s="9"/>
      <c r="D622" s="1" t="s">
        <v>5384</v>
      </c>
      <c r="R622" s="9"/>
    </row>
    <row r="623" spans="1:18" s="1" customFormat="1" ht="18" customHeight="1">
      <c r="A623" s="9"/>
      <c r="D623" s="2" t="s">
        <v>5385</v>
      </c>
      <c r="E623" s="1" t="s">
        <v>5856</v>
      </c>
      <c r="R623" s="9"/>
    </row>
    <row r="624" spans="1:18" s="1" customFormat="1" ht="18" customHeight="1">
      <c r="A624" s="9"/>
      <c r="D624" s="2" t="s">
        <v>5387</v>
      </c>
      <c r="E624" s="1" t="s">
        <v>5857</v>
      </c>
      <c r="R624" s="9"/>
    </row>
    <row r="625" spans="1:18" s="1" customFormat="1" ht="9" customHeight="1">
      <c r="A625" s="9"/>
      <c r="D625" s="1" t="s">
        <v>5401</v>
      </c>
      <c r="R625" s="9"/>
    </row>
    <row r="626" spans="1:18" s="1" customFormat="1">
      <c r="A626" s="9"/>
      <c r="D626" s="14" t="s">
        <v>5402</v>
      </c>
      <c r="R626" s="9"/>
    </row>
    <row r="627" spans="1:18" s="1" customFormat="1" ht="18" customHeight="1">
      <c r="A627" s="9"/>
      <c r="D627" s="145" t="s">
        <v>5403</v>
      </c>
      <c r="E627" s="146"/>
      <c r="R627" s="9"/>
    </row>
    <row r="628" spans="1:18" s="1" customFormat="1" ht="27.75" customHeight="1">
      <c r="A628" s="9"/>
      <c r="D628" s="147"/>
      <c r="E628" s="148"/>
      <c r="R628" s="9"/>
    </row>
    <row r="630" spans="1:18">
      <c r="C630" s="16" t="s">
        <v>5966</v>
      </c>
      <c r="D630" s="9" t="s">
        <v>5962</v>
      </c>
    </row>
    <row r="631" spans="1:18">
      <c r="C631" s="12"/>
      <c r="D631" s="9" t="s">
        <v>5967</v>
      </c>
    </row>
    <row r="632" spans="1:18" s="1" customFormat="1" ht="9" customHeight="1">
      <c r="A632" s="9"/>
      <c r="R632" s="9"/>
    </row>
    <row r="633" spans="1:18" s="1" customFormat="1" ht="18" customHeight="1">
      <c r="A633" s="9"/>
      <c r="D633" s="1" t="s">
        <v>5384</v>
      </c>
      <c r="R633" s="9"/>
    </row>
    <row r="634" spans="1:18" s="1" customFormat="1" ht="18" customHeight="1">
      <c r="A634" s="9"/>
      <c r="D634" s="2" t="s">
        <v>5385</v>
      </c>
      <c r="E634" s="1" t="s">
        <v>5856</v>
      </c>
      <c r="R634" s="9"/>
    </row>
    <row r="635" spans="1:18" s="1" customFormat="1" ht="18" customHeight="1">
      <c r="A635" s="9"/>
      <c r="D635" s="2" t="s">
        <v>5387</v>
      </c>
      <c r="E635" s="1" t="s">
        <v>5857</v>
      </c>
      <c r="R635" s="9"/>
    </row>
    <row r="636" spans="1:18" s="1" customFormat="1" ht="9" customHeight="1">
      <c r="A636" s="9"/>
      <c r="D636" s="1" t="s">
        <v>5401</v>
      </c>
      <c r="R636" s="9"/>
    </row>
    <row r="637" spans="1:18" s="1" customFormat="1">
      <c r="A637" s="9"/>
      <c r="D637" s="14" t="s">
        <v>5402</v>
      </c>
      <c r="R637" s="9"/>
    </row>
    <row r="638" spans="1:18" s="1" customFormat="1" ht="18" customHeight="1">
      <c r="A638" s="9"/>
      <c r="D638" s="145" t="s">
        <v>5403</v>
      </c>
      <c r="E638" s="146"/>
      <c r="R638" s="9"/>
    </row>
    <row r="639" spans="1:18" s="1" customFormat="1" ht="27.75" customHeight="1">
      <c r="A639" s="9"/>
      <c r="D639" s="147"/>
      <c r="E639" s="148"/>
      <c r="R639" s="9"/>
    </row>
    <row r="641" spans="1:18">
      <c r="C641" s="16" t="s">
        <v>5968</v>
      </c>
      <c r="D641" s="9" t="s">
        <v>5962</v>
      </c>
    </row>
    <row r="642" spans="1:18">
      <c r="C642" s="12"/>
      <c r="D642" s="9" t="s">
        <v>5969</v>
      </c>
    </row>
    <row r="643" spans="1:18" s="1" customFormat="1" ht="9" customHeight="1">
      <c r="A643" s="9"/>
      <c r="R643" s="9"/>
    </row>
    <row r="644" spans="1:18" s="1" customFormat="1" ht="18" customHeight="1">
      <c r="A644" s="9"/>
      <c r="D644" s="1" t="s">
        <v>5384</v>
      </c>
      <c r="R644" s="9"/>
    </row>
    <row r="645" spans="1:18" s="1" customFormat="1" ht="18" customHeight="1">
      <c r="A645" s="9"/>
      <c r="D645" s="2" t="s">
        <v>5385</v>
      </c>
      <c r="E645" s="1" t="s">
        <v>5856</v>
      </c>
      <c r="R645" s="9"/>
    </row>
    <row r="646" spans="1:18" s="1" customFormat="1" ht="18" customHeight="1">
      <c r="A646" s="9"/>
      <c r="D646" s="2" t="s">
        <v>5387</v>
      </c>
      <c r="E646" s="1" t="s">
        <v>5857</v>
      </c>
      <c r="R646" s="9"/>
    </row>
    <row r="647" spans="1:18" s="1" customFormat="1" ht="9" customHeight="1">
      <c r="A647" s="9"/>
      <c r="D647" s="1" t="s">
        <v>5401</v>
      </c>
      <c r="R647" s="9"/>
    </row>
    <row r="648" spans="1:18" s="1" customFormat="1">
      <c r="A648" s="9"/>
      <c r="D648" s="14" t="s">
        <v>5402</v>
      </c>
      <c r="R648" s="9"/>
    </row>
    <row r="649" spans="1:18" s="1" customFormat="1" ht="18" customHeight="1">
      <c r="A649" s="9"/>
      <c r="D649" s="145" t="s">
        <v>5403</v>
      </c>
      <c r="E649" s="146"/>
      <c r="R649" s="9"/>
    </row>
    <row r="650" spans="1:18" s="1" customFormat="1" ht="27.75" customHeight="1">
      <c r="A650" s="9"/>
      <c r="D650" s="147"/>
      <c r="E650" s="148"/>
      <c r="R650" s="9"/>
    </row>
    <row r="652" spans="1:18">
      <c r="C652" s="16" t="s">
        <v>5970</v>
      </c>
      <c r="D652" s="9" t="s">
        <v>5962</v>
      </c>
    </row>
    <row r="653" spans="1:18">
      <c r="C653" s="12"/>
      <c r="D653" s="9" t="s">
        <v>5971</v>
      </c>
    </row>
    <row r="654" spans="1:18" s="1" customFormat="1" ht="9" customHeight="1">
      <c r="A654" s="9"/>
      <c r="R654" s="9"/>
    </row>
    <row r="655" spans="1:18" s="1" customFormat="1" ht="18" customHeight="1">
      <c r="A655" s="9"/>
      <c r="D655" s="1" t="s">
        <v>5384</v>
      </c>
      <c r="R655" s="9"/>
    </row>
    <row r="656" spans="1:18" s="1" customFormat="1" ht="18" customHeight="1">
      <c r="A656" s="9"/>
      <c r="D656" s="2" t="s">
        <v>5385</v>
      </c>
      <c r="E656" s="1" t="s">
        <v>5856</v>
      </c>
      <c r="R656" s="9"/>
    </row>
    <row r="657" spans="1:24" s="1" customFormat="1" ht="18" customHeight="1">
      <c r="A657" s="9"/>
      <c r="D657" s="2" t="s">
        <v>5387</v>
      </c>
      <c r="E657" s="1" t="s">
        <v>5857</v>
      </c>
      <c r="R657" s="9"/>
    </row>
    <row r="658" spans="1:24" s="1" customFormat="1" ht="9" customHeight="1">
      <c r="A658" s="9"/>
      <c r="D658" s="1" t="s">
        <v>5401</v>
      </c>
      <c r="R658" s="9"/>
    </row>
    <row r="659" spans="1:24" s="1" customFormat="1">
      <c r="A659" s="9"/>
      <c r="D659" s="14" t="s">
        <v>5402</v>
      </c>
      <c r="R659" s="9"/>
    </row>
    <row r="660" spans="1:24" s="1" customFormat="1" ht="18" customHeight="1">
      <c r="A660" s="9"/>
      <c r="D660" s="145" t="s">
        <v>5403</v>
      </c>
      <c r="E660" s="146"/>
      <c r="R660" s="9"/>
    </row>
    <row r="661" spans="1:24" s="1" customFormat="1" ht="27.75" customHeight="1">
      <c r="A661" s="9"/>
      <c r="D661" s="147"/>
      <c r="E661" s="148"/>
      <c r="R661" s="9"/>
    </row>
    <row r="662" spans="1:24">
      <c r="C662" s="12"/>
    </row>
    <row r="663" spans="1:24">
      <c r="C663" s="16" t="s">
        <v>5972</v>
      </c>
      <c r="D663" s="9" t="s">
        <v>5973</v>
      </c>
    </row>
    <row r="664" spans="1:24" s="1" customFormat="1" ht="9" customHeight="1"/>
    <row r="665" spans="1:24" s="1" customFormat="1" ht="15">
      <c r="A665" s="57"/>
      <c r="D665" s="14" t="s">
        <v>5373</v>
      </c>
      <c r="R665" s="57"/>
    </row>
    <row r="666" spans="1:24" s="1" customFormat="1" ht="18" customHeight="1">
      <c r="A666" s="57"/>
      <c r="D666" s="150" t="s">
        <v>5974</v>
      </c>
      <c r="E666" s="151"/>
      <c r="F666" s="151"/>
      <c r="G666" s="151"/>
      <c r="H666" s="151"/>
      <c r="I666" s="151"/>
      <c r="J666" s="151"/>
      <c r="K666" s="151"/>
      <c r="L666" s="151"/>
      <c r="M666" s="151"/>
      <c r="N666" s="151"/>
      <c r="O666" s="151"/>
      <c r="P666" s="152"/>
      <c r="R666" s="57"/>
    </row>
    <row r="667" spans="1:24" s="1" customFormat="1" ht="27.75" customHeight="1">
      <c r="A667" s="57"/>
      <c r="C667" s="57"/>
      <c r="D667" s="153"/>
      <c r="E667" s="153"/>
      <c r="F667" s="153"/>
      <c r="G667" s="153"/>
      <c r="H667" s="153"/>
      <c r="I667" s="153"/>
      <c r="J667" s="153"/>
      <c r="K667" s="153"/>
      <c r="L667" s="153"/>
      <c r="M667" s="153"/>
      <c r="N667" s="153"/>
      <c r="O667" s="153"/>
      <c r="P667" s="153"/>
      <c r="R667" s="57"/>
      <c r="S667" s="57"/>
    </row>
    <row r="670" spans="1:24" s="1" customFormat="1" ht="33" customHeight="1">
      <c r="A670" s="9"/>
      <c r="C670" s="154" t="s">
        <v>5975</v>
      </c>
      <c r="D670" s="155"/>
      <c r="E670" s="155"/>
      <c r="F670" s="155"/>
      <c r="G670" s="155"/>
      <c r="H670" s="155"/>
      <c r="I670" s="155"/>
      <c r="J670" s="155"/>
      <c r="K670" s="155"/>
      <c r="L670" s="155"/>
      <c r="M670" s="155"/>
      <c r="N670" s="155"/>
      <c r="O670" s="155"/>
      <c r="P670" s="156"/>
      <c r="R670" s="9"/>
      <c r="S670" s="13"/>
    </row>
    <row r="671" spans="1:24" s="1" customFormat="1" ht="18" customHeight="1">
      <c r="T671" s="23"/>
      <c r="U671" s="24"/>
      <c r="V671" s="24"/>
      <c r="W671" s="24"/>
      <c r="X671" s="24"/>
    </row>
    <row r="672" spans="1:24" s="1" customFormat="1" ht="18" customHeight="1">
      <c r="D672" s="1" t="s">
        <v>5601</v>
      </c>
      <c r="T672" s="23"/>
      <c r="U672" s="24"/>
      <c r="V672" s="24"/>
      <c r="W672" s="24"/>
      <c r="X672" s="24"/>
    </row>
    <row r="673" spans="1:24" s="1" customFormat="1" ht="18" customHeight="1">
      <c r="D673" s="1" t="s">
        <v>5602</v>
      </c>
      <c r="T673" s="23"/>
      <c r="U673" s="24"/>
      <c r="V673" s="24"/>
      <c r="W673" s="24"/>
      <c r="X673" s="24"/>
    </row>
    <row r="674" spans="1:24" s="1" customFormat="1" ht="18" customHeight="1">
      <c r="T674" s="23"/>
      <c r="U674" s="24"/>
      <c r="V674" s="24"/>
      <c r="W674" s="24"/>
      <c r="X674" s="24"/>
    </row>
    <row r="675" spans="1:24" s="1" customFormat="1" ht="33" customHeight="1">
      <c r="A675" s="9"/>
      <c r="C675" s="154" t="s">
        <v>5976</v>
      </c>
      <c r="D675" s="155"/>
      <c r="E675" s="155"/>
      <c r="F675" s="155"/>
      <c r="G675" s="155"/>
      <c r="H675" s="155"/>
      <c r="I675" s="155"/>
      <c r="J675" s="155"/>
      <c r="K675" s="155"/>
      <c r="L675" s="155"/>
      <c r="M675" s="155"/>
      <c r="N675" s="155"/>
      <c r="O675" s="155"/>
      <c r="P675" s="156"/>
      <c r="R675" s="9"/>
      <c r="S675" s="13"/>
    </row>
    <row r="677" spans="1:24">
      <c r="C677" s="16" t="s">
        <v>5560</v>
      </c>
      <c r="D677" s="9" t="s">
        <v>5977</v>
      </c>
    </row>
    <row r="678" spans="1:24" s="1" customFormat="1" ht="9" customHeight="1">
      <c r="A678" s="9"/>
      <c r="R678" s="9"/>
    </row>
    <row r="679" spans="1:24" s="1" customFormat="1" ht="18" customHeight="1">
      <c r="A679" s="9"/>
      <c r="D679" s="1" t="s">
        <v>5384</v>
      </c>
      <c r="R679" s="9"/>
    </row>
    <row r="680" spans="1:24" s="1" customFormat="1" ht="18" customHeight="1">
      <c r="A680" s="9"/>
      <c r="D680" s="2" t="s">
        <v>5385</v>
      </c>
      <c r="E680" s="1" t="s">
        <v>5978</v>
      </c>
      <c r="R680" s="9"/>
    </row>
    <row r="681" spans="1:24" s="1" customFormat="1" ht="18" customHeight="1">
      <c r="A681" s="9"/>
      <c r="D681" s="2" t="s">
        <v>5387</v>
      </c>
      <c r="E681" s="1" t="s">
        <v>5979</v>
      </c>
      <c r="R681" s="9"/>
    </row>
    <row r="682" spans="1:24" s="1" customFormat="1" ht="18" customHeight="1">
      <c r="A682" s="9"/>
      <c r="D682" s="2" t="s">
        <v>5389</v>
      </c>
      <c r="E682" s="1" t="s">
        <v>5980</v>
      </c>
      <c r="R682" s="9"/>
    </row>
    <row r="683" spans="1:24" s="1" customFormat="1" ht="9" customHeight="1">
      <c r="A683" s="9"/>
      <c r="D683" s="1" t="s">
        <v>5401</v>
      </c>
      <c r="R683" s="9"/>
    </row>
    <row r="684" spans="1:24" s="1" customFormat="1">
      <c r="A684" s="9"/>
      <c r="D684" s="14" t="s">
        <v>5402</v>
      </c>
      <c r="R684" s="9"/>
    </row>
    <row r="685" spans="1:24" s="1" customFormat="1" ht="18" customHeight="1">
      <c r="A685" s="9"/>
      <c r="D685" s="145" t="s">
        <v>5403</v>
      </c>
      <c r="E685" s="146"/>
      <c r="R685" s="9"/>
    </row>
    <row r="686" spans="1:24" s="1" customFormat="1" ht="27.75" customHeight="1">
      <c r="A686" s="9"/>
      <c r="D686" s="147"/>
      <c r="E686" s="148"/>
      <c r="R686" s="9"/>
    </row>
    <row r="687" spans="1:24" s="57" customFormat="1" ht="15"/>
    <row r="688" spans="1:24">
      <c r="C688" s="16" t="s">
        <v>5561</v>
      </c>
      <c r="D688" s="12" t="s">
        <v>5981</v>
      </c>
    </row>
    <row r="689" spans="1:19">
      <c r="C689" s="16"/>
      <c r="D689" s="12" t="s">
        <v>5982</v>
      </c>
    </row>
    <row r="690" spans="1:19" s="1" customFormat="1" ht="9" customHeight="1">
      <c r="A690" s="57"/>
      <c r="R690" s="57"/>
    </row>
    <row r="691" spans="1:19" s="1" customFormat="1" ht="18" customHeight="1">
      <c r="D691" s="1" t="s">
        <v>5384</v>
      </c>
    </row>
    <row r="692" spans="1:19" s="1" customFormat="1" ht="18" customHeight="1">
      <c r="A692" s="57"/>
      <c r="D692" s="2" t="s">
        <v>0</v>
      </c>
      <c r="E692" s="1" t="s">
        <v>5983</v>
      </c>
      <c r="J692" s="2"/>
      <c r="R692" s="57"/>
    </row>
    <row r="693" spans="1:19" s="1" customFormat="1" ht="18" customHeight="1">
      <c r="D693" s="2" t="s">
        <v>1</v>
      </c>
      <c r="E693" s="1" t="s">
        <v>5984</v>
      </c>
      <c r="J693" s="2"/>
    </row>
    <row r="694" spans="1:19" s="1" customFormat="1" ht="18" customHeight="1">
      <c r="D694" s="2" t="s">
        <v>2</v>
      </c>
      <c r="E694" s="1" t="s">
        <v>5985</v>
      </c>
      <c r="J694" s="2"/>
    </row>
    <row r="695" spans="1:19" s="1" customFormat="1" ht="18" customHeight="1">
      <c r="D695" s="2" t="s">
        <v>3</v>
      </c>
      <c r="E695" s="1" t="s">
        <v>5986</v>
      </c>
      <c r="J695" s="2"/>
    </row>
    <row r="696" spans="1:19" s="1" customFormat="1" ht="18" customHeight="1">
      <c r="D696" s="2" t="s">
        <v>4</v>
      </c>
      <c r="E696" s="1" t="s">
        <v>5454</v>
      </c>
      <c r="J696" s="2"/>
    </row>
    <row r="697" spans="1:19" s="1" customFormat="1" ht="9" customHeight="1">
      <c r="D697" s="1" t="s">
        <v>5401</v>
      </c>
    </row>
    <row r="698" spans="1:19" s="1" customFormat="1">
      <c r="D698" s="14" t="s">
        <v>5440</v>
      </c>
    </row>
    <row r="699" spans="1:19" s="1" customFormat="1" ht="18" customHeight="1">
      <c r="D699" s="145" t="s">
        <v>5403</v>
      </c>
      <c r="E699" s="149"/>
      <c r="F699" s="149"/>
      <c r="G699" s="149"/>
      <c r="H699" s="149"/>
      <c r="I699" s="30"/>
    </row>
    <row r="700" spans="1:19" s="1" customFormat="1" ht="27.75" customHeight="1">
      <c r="D700" s="3"/>
      <c r="E700" s="3"/>
      <c r="F700" s="3"/>
      <c r="G700" s="3"/>
      <c r="H700" s="3"/>
    </row>
    <row r="701" spans="1:19" s="1" customFormat="1" ht="6" customHeight="1">
      <c r="A701" s="57"/>
      <c r="R701" s="57"/>
    </row>
    <row r="702" spans="1:19" s="1" customFormat="1" ht="15">
      <c r="A702" s="57"/>
      <c r="D702" s="14" t="s">
        <v>5373</v>
      </c>
      <c r="R702" s="57"/>
    </row>
    <row r="703" spans="1:19" s="1" customFormat="1" ht="18" customHeight="1">
      <c r="A703" s="57"/>
      <c r="D703" s="150" t="s">
        <v>5455</v>
      </c>
      <c r="E703" s="151"/>
      <c r="F703" s="151"/>
      <c r="G703" s="151"/>
      <c r="H703" s="151"/>
      <c r="I703" s="151"/>
      <c r="J703" s="151"/>
      <c r="K703" s="151"/>
      <c r="L703" s="151"/>
      <c r="M703" s="151"/>
      <c r="N703" s="151"/>
      <c r="O703" s="151"/>
      <c r="P703" s="152"/>
      <c r="R703" s="57"/>
    </row>
    <row r="704" spans="1:19" s="1" customFormat="1" ht="27.75" customHeight="1">
      <c r="A704" s="57"/>
      <c r="C704" s="57"/>
      <c r="D704" s="178"/>
      <c r="E704" s="179"/>
      <c r="F704" s="179"/>
      <c r="G704" s="179"/>
      <c r="H704" s="179"/>
      <c r="I704" s="179"/>
      <c r="J704" s="179"/>
      <c r="K704" s="179"/>
      <c r="L704" s="179"/>
      <c r="M704" s="179"/>
      <c r="N704" s="179"/>
      <c r="O704" s="179"/>
      <c r="P704" s="180"/>
      <c r="R704" s="57"/>
      <c r="S704" s="57"/>
    </row>
    <row r="707" spans="1:19" s="1" customFormat="1" ht="33" customHeight="1">
      <c r="A707" s="9"/>
      <c r="C707" s="154" t="s">
        <v>5987</v>
      </c>
      <c r="D707" s="155"/>
      <c r="E707" s="155"/>
      <c r="F707" s="155"/>
      <c r="G707" s="155"/>
      <c r="H707" s="155"/>
      <c r="I707" s="155"/>
      <c r="J707" s="155"/>
      <c r="K707" s="155"/>
      <c r="L707" s="155"/>
      <c r="M707" s="155"/>
      <c r="N707" s="155"/>
      <c r="O707" s="155"/>
      <c r="P707" s="156"/>
      <c r="R707" s="9"/>
      <c r="S707" s="13"/>
    </row>
    <row r="709" spans="1:19">
      <c r="C709" s="16" t="s">
        <v>5560</v>
      </c>
      <c r="D709" s="9" t="s">
        <v>5988</v>
      </c>
    </row>
    <row r="710" spans="1:19" s="1" customFormat="1" ht="9" customHeight="1">
      <c r="A710" s="9"/>
      <c r="R710" s="9"/>
    </row>
    <row r="711" spans="1:19" s="1" customFormat="1" ht="18" customHeight="1">
      <c r="A711" s="9"/>
      <c r="D711" s="1" t="s">
        <v>5384</v>
      </c>
      <c r="R711" s="9"/>
    </row>
    <row r="712" spans="1:19" s="1" customFormat="1" ht="18" customHeight="1">
      <c r="A712" s="9"/>
      <c r="D712" s="2" t="s">
        <v>5385</v>
      </c>
      <c r="E712" s="1" t="s">
        <v>5856</v>
      </c>
      <c r="R712" s="9"/>
    </row>
    <row r="713" spans="1:19" s="1" customFormat="1" ht="18" customHeight="1">
      <c r="A713" s="9"/>
      <c r="D713" s="2" t="s">
        <v>5387</v>
      </c>
      <c r="E713" s="1" t="s">
        <v>5857</v>
      </c>
      <c r="R713" s="9"/>
    </row>
    <row r="714" spans="1:19" s="1" customFormat="1" ht="9" customHeight="1">
      <c r="A714" s="9"/>
      <c r="D714" s="1" t="s">
        <v>5401</v>
      </c>
      <c r="R714" s="9"/>
    </row>
    <row r="715" spans="1:19" s="1" customFormat="1">
      <c r="A715" s="9"/>
      <c r="D715" s="14" t="s">
        <v>5402</v>
      </c>
      <c r="R715" s="9"/>
    </row>
    <row r="716" spans="1:19" s="1" customFormat="1" ht="18" customHeight="1">
      <c r="A716" s="9"/>
      <c r="D716" s="145" t="s">
        <v>5403</v>
      </c>
      <c r="E716" s="146"/>
      <c r="R716" s="9"/>
    </row>
    <row r="717" spans="1:19" s="1" customFormat="1" ht="27.75" customHeight="1">
      <c r="A717" s="9"/>
      <c r="D717" s="147"/>
      <c r="E717" s="148"/>
      <c r="R717" s="9"/>
    </row>
    <row r="720" spans="1:19">
      <c r="C720" s="16" t="s">
        <v>5561</v>
      </c>
      <c r="D720" s="9" t="s">
        <v>5989</v>
      </c>
    </row>
    <row r="721" spans="1:24">
      <c r="D721" s="9" t="s">
        <v>5990</v>
      </c>
    </row>
    <row r="722" spans="1:24" s="1" customFormat="1" ht="9" customHeight="1"/>
    <row r="723" spans="1:24" s="1" customFormat="1" ht="15">
      <c r="A723" s="57"/>
      <c r="D723" s="14" t="s">
        <v>5442</v>
      </c>
      <c r="R723" s="57"/>
      <c r="T723" s="23"/>
      <c r="U723" s="24"/>
      <c r="V723" s="24"/>
      <c r="W723" s="24"/>
      <c r="X723" s="24"/>
    </row>
    <row r="724" spans="1:24" ht="27.75" customHeight="1">
      <c r="D724" s="266"/>
      <c r="E724" s="211"/>
      <c r="F724" s="211"/>
      <c r="G724" s="211"/>
      <c r="H724" s="229"/>
      <c r="I724" s="60" t="s">
        <v>5991</v>
      </c>
    </row>
    <row r="726" spans="1:24">
      <c r="C726" s="16" t="s">
        <v>5462</v>
      </c>
      <c r="D726" s="9" t="s">
        <v>5992</v>
      </c>
    </row>
    <row r="727" spans="1:24" s="1" customFormat="1" ht="9" customHeight="1">
      <c r="A727" s="9"/>
      <c r="R727" s="9"/>
    </row>
    <row r="728" spans="1:24" s="1" customFormat="1" ht="18" customHeight="1">
      <c r="A728" s="9"/>
      <c r="D728" s="1" t="s">
        <v>5384</v>
      </c>
      <c r="R728" s="9"/>
    </row>
    <row r="729" spans="1:24" s="1" customFormat="1" ht="18" customHeight="1">
      <c r="A729" s="9"/>
      <c r="D729" s="2" t="s">
        <v>5385</v>
      </c>
      <c r="E729" s="1" t="s">
        <v>5856</v>
      </c>
      <c r="R729" s="9"/>
    </row>
    <row r="730" spans="1:24" s="1" customFormat="1" ht="18" customHeight="1">
      <c r="A730" s="9"/>
      <c r="D730" s="2" t="s">
        <v>5387</v>
      </c>
      <c r="E730" s="1" t="s">
        <v>5857</v>
      </c>
      <c r="R730" s="9"/>
    </row>
    <row r="731" spans="1:24" s="1" customFormat="1" ht="9" customHeight="1">
      <c r="A731" s="9"/>
      <c r="D731" s="1" t="s">
        <v>5401</v>
      </c>
      <c r="R731" s="9"/>
    </row>
    <row r="732" spans="1:24" s="1" customFormat="1">
      <c r="A732" s="9"/>
      <c r="D732" s="14" t="s">
        <v>5402</v>
      </c>
      <c r="R732" s="9"/>
    </row>
    <row r="733" spans="1:24" s="1" customFormat="1" ht="18" customHeight="1">
      <c r="A733" s="9"/>
      <c r="D733" s="145" t="s">
        <v>5403</v>
      </c>
      <c r="E733" s="146"/>
      <c r="R733" s="9"/>
    </row>
    <row r="734" spans="1:24" s="1" customFormat="1" ht="27.75" customHeight="1">
      <c r="A734" s="9"/>
      <c r="D734" s="147"/>
      <c r="E734" s="148"/>
      <c r="R734" s="9"/>
    </row>
    <row r="736" spans="1:24">
      <c r="C736" s="16" t="s">
        <v>5469</v>
      </c>
      <c r="D736" s="9" t="s">
        <v>5993</v>
      </c>
    </row>
    <row r="737" spans="1:24" s="1" customFormat="1" ht="9" customHeight="1"/>
    <row r="738" spans="1:24" s="1" customFormat="1" ht="15">
      <c r="A738" s="57"/>
      <c r="D738" s="14" t="s">
        <v>5442</v>
      </c>
      <c r="R738" s="57"/>
      <c r="T738" s="23"/>
      <c r="U738" s="24"/>
      <c r="V738" s="24"/>
      <c r="W738" s="24"/>
      <c r="X738" s="24"/>
    </row>
    <row r="739" spans="1:24" ht="27.75" customHeight="1">
      <c r="D739" s="266"/>
      <c r="E739" s="211"/>
      <c r="F739" s="211"/>
      <c r="G739" s="211"/>
      <c r="H739" s="229"/>
      <c r="I739" s="60" t="s">
        <v>5994</v>
      </c>
    </row>
    <row r="741" spans="1:24">
      <c r="C741" s="16" t="s">
        <v>5473</v>
      </c>
      <c r="D741" s="9" t="s">
        <v>5995</v>
      </c>
    </row>
    <row r="742" spans="1:24" s="1" customFormat="1" ht="9" customHeight="1"/>
    <row r="743" spans="1:24" s="1" customFormat="1" ht="15">
      <c r="A743" s="57"/>
      <c r="D743" s="14" t="s">
        <v>5442</v>
      </c>
      <c r="R743" s="57"/>
      <c r="T743" s="23"/>
      <c r="U743" s="24"/>
      <c r="V743" s="24"/>
      <c r="W743" s="24"/>
      <c r="X743" s="24"/>
    </row>
    <row r="744" spans="1:24" ht="27.75" customHeight="1">
      <c r="D744" s="266"/>
      <c r="E744" s="211"/>
      <c r="F744" s="211"/>
      <c r="G744" s="211"/>
      <c r="H744" s="229"/>
      <c r="I744" s="60" t="s">
        <v>5991</v>
      </c>
    </row>
    <row r="747" spans="1:24" s="1" customFormat="1" ht="33" customHeight="1">
      <c r="A747" s="9"/>
      <c r="C747" s="154" t="s">
        <v>5996</v>
      </c>
      <c r="D747" s="155"/>
      <c r="E747" s="155"/>
      <c r="F747" s="155"/>
      <c r="G747" s="155"/>
      <c r="H747" s="155"/>
      <c r="I747" s="155"/>
      <c r="J747" s="155"/>
      <c r="K747" s="155"/>
      <c r="L747" s="155"/>
      <c r="M747" s="155"/>
      <c r="N747" s="155"/>
      <c r="O747" s="155"/>
      <c r="P747" s="156"/>
      <c r="R747" s="9"/>
      <c r="S747" s="13"/>
    </row>
    <row r="749" spans="1:24">
      <c r="C749" s="16" t="s">
        <v>5560</v>
      </c>
      <c r="D749" s="12" t="s">
        <v>5997</v>
      </c>
    </row>
    <row r="750" spans="1:24" s="1" customFormat="1" ht="9" customHeight="1">
      <c r="A750" s="57"/>
      <c r="R750" s="57"/>
    </row>
    <row r="751" spans="1:24" s="1" customFormat="1" ht="18" customHeight="1">
      <c r="D751" s="1" t="s">
        <v>5384</v>
      </c>
    </row>
    <row r="752" spans="1:24" s="1" customFormat="1" ht="18" customHeight="1">
      <c r="A752" s="57"/>
      <c r="D752" s="2" t="s">
        <v>0</v>
      </c>
      <c r="E752" s="1" t="s">
        <v>5998</v>
      </c>
      <c r="J752" s="2"/>
      <c r="R752" s="57"/>
    </row>
    <row r="753" spans="1:19" s="1" customFormat="1" ht="18" customHeight="1">
      <c r="D753" s="2" t="s">
        <v>1</v>
      </c>
      <c r="E753" s="1" t="s">
        <v>5999</v>
      </c>
      <c r="J753" s="2"/>
    </row>
    <row r="754" spans="1:19" s="1" customFormat="1" ht="18" customHeight="1">
      <c r="D754" s="2" t="s">
        <v>2</v>
      </c>
      <c r="E754" s="1" t="s">
        <v>5454</v>
      </c>
      <c r="J754" s="2"/>
    </row>
    <row r="755" spans="1:19" s="1" customFormat="1" ht="9" customHeight="1">
      <c r="D755" s="1" t="s">
        <v>5401</v>
      </c>
    </row>
    <row r="756" spans="1:19" s="1" customFormat="1">
      <c r="D756" s="14" t="s">
        <v>5440</v>
      </c>
    </row>
    <row r="757" spans="1:19" s="1" customFormat="1" ht="18" customHeight="1">
      <c r="D757" s="145" t="s">
        <v>5403</v>
      </c>
      <c r="E757" s="149"/>
      <c r="F757" s="146"/>
    </row>
    <row r="758" spans="1:19" s="1" customFormat="1" ht="27.75" customHeight="1">
      <c r="D758" s="3"/>
      <c r="E758" s="3"/>
      <c r="F758" s="3"/>
      <c r="G758" s="30"/>
    </row>
    <row r="759" spans="1:19" s="1" customFormat="1" ht="6" customHeight="1">
      <c r="A759" s="57"/>
      <c r="R759" s="57"/>
    </row>
    <row r="760" spans="1:19" s="1" customFormat="1" ht="15">
      <c r="A760" s="57"/>
      <c r="D760" s="14" t="s">
        <v>5373</v>
      </c>
      <c r="R760" s="57"/>
    </row>
    <row r="761" spans="1:19" s="1" customFormat="1" ht="18" customHeight="1">
      <c r="A761" s="57"/>
      <c r="D761" s="150" t="s">
        <v>6000</v>
      </c>
      <c r="E761" s="151"/>
      <c r="F761" s="151"/>
      <c r="G761" s="151"/>
      <c r="H761" s="151"/>
      <c r="I761" s="151"/>
      <c r="J761" s="151"/>
      <c r="K761" s="151"/>
      <c r="L761" s="151"/>
      <c r="M761" s="151"/>
      <c r="N761" s="151"/>
      <c r="O761" s="151"/>
      <c r="P761" s="152"/>
      <c r="R761" s="57"/>
    </row>
    <row r="762" spans="1:19" s="1" customFormat="1" ht="27.75" customHeight="1">
      <c r="A762" s="57"/>
      <c r="C762" s="57"/>
      <c r="D762" s="178"/>
      <c r="E762" s="179"/>
      <c r="F762" s="179"/>
      <c r="G762" s="179"/>
      <c r="H762" s="179"/>
      <c r="I762" s="179"/>
      <c r="J762" s="179"/>
      <c r="K762" s="179"/>
      <c r="L762" s="179"/>
      <c r="M762" s="179"/>
      <c r="N762" s="179"/>
      <c r="O762" s="179"/>
      <c r="P762" s="180"/>
      <c r="R762" s="57"/>
      <c r="S762" s="57"/>
    </row>
    <row r="764" spans="1:19">
      <c r="C764" s="16" t="s">
        <v>5561</v>
      </c>
      <c r="D764" s="12" t="s">
        <v>6001</v>
      </c>
    </row>
    <row r="765" spans="1:19" s="1" customFormat="1" ht="9" customHeight="1">
      <c r="A765" s="57"/>
      <c r="R765" s="57"/>
    </row>
    <row r="766" spans="1:19" s="1" customFormat="1" ht="18" customHeight="1">
      <c r="D766" s="1" t="s">
        <v>5384</v>
      </c>
    </row>
    <row r="767" spans="1:19" s="1" customFormat="1" ht="18" customHeight="1">
      <c r="A767" s="57"/>
      <c r="D767" s="2" t="s">
        <v>0</v>
      </c>
      <c r="E767" s="1" t="s">
        <v>6002</v>
      </c>
      <c r="J767" s="2"/>
      <c r="R767" s="57"/>
    </row>
    <row r="768" spans="1:19" s="1" customFormat="1" ht="18" customHeight="1">
      <c r="D768" s="2" t="s">
        <v>1</v>
      </c>
      <c r="E768" s="1" t="s">
        <v>6003</v>
      </c>
      <c r="J768" s="2"/>
    </row>
    <row r="769" spans="1:19" s="1" customFormat="1" ht="18" customHeight="1">
      <c r="D769" s="2" t="s">
        <v>2</v>
      </c>
      <c r="E769" s="1" t="s">
        <v>6004</v>
      </c>
      <c r="J769" s="2"/>
    </row>
    <row r="770" spans="1:19" s="1" customFormat="1" ht="18" customHeight="1">
      <c r="D770" s="2" t="s">
        <v>5391</v>
      </c>
      <c r="E770" s="1" t="s">
        <v>5454</v>
      </c>
      <c r="J770" s="2"/>
    </row>
    <row r="771" spans="1:19" s="1" customFormat="1" ht="9" customHeight="1">
      <c r="D771" s="1" t="s">
        <v>5401</v>
      </c>
    </row>
    <row r="772" spans="1:19" s="1" customFormat="1">
      <c r="D772" s="14" t="s">
        <v>5440</v>
      </c>
    </row>
    <row r="773" spans="1:19" s="1" customFormat="1" ht="18" customHeight="1">
      <c r="D773" s="145" t="s">
        <v>5403</v>
      </c>
      <c r="E773" s="149"/>
      <c r="F773" s="149"/>
      <c r="G773" s="146"/>
    </row>
    <row r="774" spans="1:19" s="1" customFormat="1" ht="27.75" customHeight="1">
      <c r="D774" s="3"/>
      <c r="E774" s="3"/>
      <c r="F774" s="3"/>
      <c r="G774" s="3"/>
    </row>
    <row r="775" spans="1:19" s="1" customFormat="1" ht="6" customHeight="1">
      <c r="A775" s="57"/>
      <c r="R775" s="57"/>
    </row>
    <row r="776" spans="1:19" s="1" customFormat="1" ht="15">
      <c r="A776" s="57"/>
      <c r="D776" s="14" t="s">
        <v>5373</v>
      </c>
      <c r="R776" s="57"/>
    </row>
    <row r="777" spans="1:19" s="1" customFormat="1" ht="18" customHeight="1">
      <c r="A777" s="57"/>
      <c r="D777" s="150" t="s">
        <v>5630</v>
      </c>
      <c r="E777" s="151"/>
      <c r="F777" s="151"/>
      <c r="G777" s="151"/>
      <c r="H777" s="151"/>
      <c r="I777" s="151"/>
      <c r="J777" s="151"/>
      <c r="K777" s="151"/>
      <c r="L777" s="151"/>
      <c r="M777" s="151"/>
      <c r="N777" s="151"/>
      <c r="O777" s="151"/>
      <c r="P777" s="152"/>
      <c r="R777" s="57"/>
    </row>
    <row r="778" spans="1:19" s="1" customFormat="1" ht="27.75" customHeight="1">
      <c r="A778" s="57"/>
      <c r="C778" s="57"/>
      <c r="D778" s="178"/>
      <c r="E778" s="179"/>
      <c r="F778" s="179"/>
      <c r="G778" s="179"/>
      <c r="H778" s="179"/>
      <c r="I778" s="179"/>
      <c r="J778" s="179"/>
      <c r="K778" s="179"/>
      <c r="L778" s="179"/>
      <c r="M778" s="179"/>
      <c r="N778" s="179"/>
      <c r="O778" s="179"/>
      <c r="P778" s="180"/>
      <c r="R778" s="57"/>
      <c r="S778" s="57"/>
    </row>
    <row r="780" spans="1:19">
      <c r="C780" s="16" t="s">
        <v>5462</v>
      </c>
      <c r="D780" s="12" t="s">
        <v>6005</v>
      </c>
    </row>
    <row r="781" spans="1:19" s="1" customFormat="1" ht="9" customHeight="1">
      <c r="A781" s="57"/>
      <c r="R781" s="57"/>
    </row>
    <row r="782" spans="1:19" s="1" customFormat="1" ht="18" customHeight="1">
      <c r="D782" s="1" t="s">
        <v>5384</v>
      </c>
    </row>
    <row r="783" spans="1:19" s="1" customFormat="1" ht="18" customHeight="1">
      <c r="A783" s="57"/>
      <c r="D783" s="2" t="s">
        <v>0</v>
      </c>
      <c r="E783" s="1" t="s">
        <v>6006</v>
      </c>
      <c r="J783" s="2"/>
      <c r="R783" s="57"/>
    </row>
    <row r="784" spans="1:19" s="1" customFormat="1" ht="18" customHeight="1">
      <c r="D784" s="2" t="s">
        <v>1</v>
      </c>
      <c r="E784" s="1" t="s">
        <v>6007</v>
      </c>
      <c r="J784" s="2"/>
    </row>
    <row r="785" spans="1:19" s="1" customFormat="1" ht="18" customHeight="1">
      <c r="D785" s="2" t="s">
        <v>2</v>
      </c>
      <c r="E785" s="1" t="s">
        <v>6008</v>
      </c>
      <c r="J785" s="2"/>
    </row>
    <row r="786" spans="1:19" s="1" customFormat="1" ht="18" customHeight="1">
      <c r="D786" s="2" t="s">
        <v>5391</v>
      </c>
      <c r="E786" s="1" t="s">
        <v>5454</v>
      </c>
      <c r="J786" s="2"/>
    </row>
    <row r="787" spans="1:19" s="1" customFormat="1" ht="9" customHeight="1">
      <c r="D787" s="1" t="s">
        <v>5401</v>
      </c>
    </row>
    <row r="788" spans="1:19" s="1" customFormat="1">
      <c r="D788" s="14" t="s">
        <v>5440</v>
      </c>
    </row>
    <row r="789" spans="1:19" s="1" customFormat="1" ht="18" customHeight="1">
      <c r="D789" s="145" t="s">
        <v>5403</v>
      </c>
      <c r="E789" s="149"/>
      <c r="F789" s="149"/>
      <c r="G789" s="146"/>
    </row>
    <row r="790" spans="1:19" s="1" customFormat="1" ht="27.75" customHeight="1">
      <c r="D790" s="3"/>
      <c r="E790" s="3"/>
      <c r="F790" s="3"/>
      <c r="G790" s="3"/>
    </row>
    <row r="791" spans="1:19" s="1" customFormat="1" ht="6" customHeight="1">
      <c r="A791" s="57"/>
      <c r="R791" s="57"/>
    </row>
    <row r="792" spans="1:19" s="1" customFormat="1" ht="15">
      <c r="A792" s="57"/>
      <c r="D792" s="14" t="s">
        <v>5373</v>
      </c>
      <c r="R792" s="57"/>
    </row>
    <row r="793" spans="1:19" s="1" customFormat="1" ht="18" customHeight="1">
      <c r="A793" s="57"/>
      <c r="D793" s="150" t="s">
        <v>5630</v>
      </c>
      <c r="E793" s="151"/>
      <c r="F793" s="151"/>
      <c r="G793" s="151"/>
      <c r="H793" s="151"/>
      <c r="I793" s="151"/>
      <c r="J793" s="151"/>
      <c r="K793" s="151"/>
      <c r="L793" s="151"/>
      <c r="M793" s="151"/>
      <c r="N793" s="151"/>
      <c r="O793" s="151"/>
      <c r="P793" s="152"/>
      <c r="R793" s="57"/>
    </row>
    <row r="794" spans="1:19" s="1" customFormat="1" ht="27.75" customHeight="1">
      <c r="A794" s="57"/>
      <c r="C794" s="57"/>
      <c r="D794" s="178"/>
      <c r="E794" s="179"/>
      <c r="F794" s="179"/>
      <c r="G794" s="179"/>
      <c r="H794" s="179"/>
      <c r="I794" s="179"/>
      <c r="J794" s="179"/>
      <c r="K794" s="179"/>
      <c r="L794" s="179"/>
      <c r="M794" s="179"/>
      <c r="N794" s="179"/>
      <c r="O794" s="179"/>
      <c r="P794" s="180"/>
      <c r="R794" s="57"/>
      <c r="S794" s="57"/>
    </row>
    <row r="796" spans="1:19" s="1" customFormat="1">
      <c r="A796" s="9"/>
      <c r="C796" s="16" t="s">
        <v>5469</v>
      </c>
      <c r="D796" s="12" t="s">
        <v>6009</v>
      </c>
      <c r="R796" s="9"/>
    </row>
    <row r="797" spans="1:19" s="1" customFormat="1" ht="9" customHeight="1">
      <c r="A797" s="9"/>
      <c r="R797" s="9"/>
    </row>
    <row r="798" spans="1:19" s="1" customFormat="1" ht="18" customHeight="1">
      <c r="A798" s="9"/>
      <c r="D798" s="1" t="s">
        <v>5384</v>
      </c>
      <c r="R798" s="9"/>
    </row>
    <row r="799" spans="1:19" s="1" customFormat="1" ht="18" customHeight="1">
      <c r="A799" s="57"/>
      <c r="D799" s="2" t="s">
        <v>0</v>
      </c>
      <c r="E799" s="1" t="s">
        <v>6010</v>
      </c>
      <c r="J799" s="2"/>
      <c r="R799" s="57"/>
    </row>
    <row r="800" spans="1:19" s="1" customFormat="1" ht="18" customHeight="1">
      <c r="D800" s="2" t="s">
        <v>1</v>
      </c>
      <c r="E800" s="1" t="s">
        <v>6011</v>
      </c>
      <c r="J800" s="2"/>
    </row>
    <row r="801" spans="1:19" s="1" customFormat="1" ht="18" customHeight="1">
      <c r="D801" s="2" t="s">
        <v>2</v>
      </c>
      <c r="E801" s="1" t="s">
        <v>6012</v>
      </c>
      <c r="J801" s="2"/>
    </row>
    <row r="802" spans="1:19" s="1" customFormat="1" ht="18" customHeight="1">
      <c r="D802" s="2" t="s">
        <v>3</v>
      </c>
      <c r="E802" s="1" t="s">
        <v>6013</v>
      </c>
      <c r="J802" s="2"/>
    </row>
    <row r="803" spans="1:19" s="1" customFormat="1" ht="18" customHeight="1">
      <c r="D803" s="2" t="s">
        <v>4</v>
      </c>
      <c r="E803" s="1" t="s">
        <v>6014</v>
      </c>
      <c r="J803" s="2"/>
    </row>
    <row r="804" spans="1:19" s="1" customFormat="1" ht="18" customHeight="1">
      <c r="D804" s="2" t="s">
        <v>5</v>
      </c>
      <c r="E804" s="1" t="s">
        <v>6015</v>
      </c>
      <c r="J804" s="2"/>
    </row>
    <row r="805" spans="1:19" s="1" customFormat="1" ht="18" customHeight="1">
      <c r="D805" s="2" t="s">
        <v>6</v>
      </c>
      <c r="E805" s="1" t="s">
        <v>6016</v>
      </c>
      <c r="J805" s="2"/>
    </row>
    <row r="806" spans="1:19" s="1" customFormat="1" ht="18" customHeight="1">
      <c r="D806" s="2" t="s">
        <v>5399</v>
      </c>
      <c r="E806" s="1" t="s">
        <v>6017</v>
      </c>
      <c r="J806" s="2"/>
    </row>
    <row r="807" spans="1:19" s="1" customFormat="1" ht="9" customHeight="1">
      <c r="A807" s="9"/>
      <c r="D807" s="1" t="s">
        <v>5401</v>
      </c>
      <c r="R807" s="9"/>
    </row>
    <row r="808" spans="1:19" s="1" customFormat="1">
      <c r="A808" s="9"/>
      <c r="D808" s="14" t="s">
        <v>5402</v>
      </c>
      <c r="R808" s="9"/>
    </row>
    <row r="809" spans="1:19" s="1" customFormat="1" ht="18" customHeight="1">
      <c r="A809" s="9"/>
      <c r="D809" s="145" t="s">
        <v>5403</v>
      </c>
      <c r="E809" s="146"/>
      <c r="R809" s="9"/>
    </row>
    <row r="810" spans="1:19" s="1" customFormat="1" ht="27.75" customHeight="1">
      <c r="A810" s="9"/>
      <c r="D810" s="147"/>
      <c r="E810" s="148"/>
      <c r="R810" s="9"/>
    </row>
    <row r="813" spans="1:19" s="1" customFormat="1" ht="33" customHeight="1">
      <c r="A813" s="9"/>
      <c r="C813" s="154" t="s">
        <v>6018</v>
      </c>
      <c r="D813" s="155"/>
      <c r="E813" s="155"/>
      <c r="F813" s="155"/>
      <c r="G813" s="155"/>
      <c r="H813" s="155"/>
      <c r="I813" s="155"/>
      <c r="J813" s="155"/>
      <c r="K813" s="155"/>
      <c r="L813" s="155"/>
      <c r="M813" s="155"/>
      <c r="N813" s="155"/>
      <c r="O813" s="155"/>
      <c r="P813" s="156"/>
      <c r="R813" s="9"/>
      <c r="S813" s="13"/>
    </row>
    <row r="815" spans="1:19" s="1" customFormat="1">
      <c r="A815" s="9"/>
      <c r="C815" s="16" t="s">
        <v>5372</v>
      </c>
      <c r="D815" s="12" t="s">
        <v>6019</v>
      </c>
      <c r="R815" s="9"/>
    </row>
    <row r="816" spans="1:19" s="1" customFormat="1" ht="9" customHeight="1">
      <c r="A816" s="9"/>
      <c r="R816" s="9"/>
    </row>
    <row r="817" spans="1:18" s="1" customFormat="1" ht="18" customHeight="1">
      <c r="A817" s="9"/>
      <c r="D817" s="1" t="s">
        <v>5384</v>
      </c>
      <c r="R817" s="9"/>
    </row>
    <row r="818" spans="1:18" s="1" customFormat="1" ht="18" customHeight="1">
      <c r="A818" s="57"/>
      <c r="D818" s="2" t="s">
        <v>0</v>
      </c>
      <c r="E818" s="1" t="s">
        <v>6020</v>
      </c>
      <c r="J818" s="2"/>
      <c r="R818" s="57"/>
    </row>
    <row r="819" spans="1:18" s="1" customFormat="1" ht="18" customHeight="1">
      <c r="D819" s="2" t="s">
        <v>1</v>
      </c>
      <c r="E819" s="1" t="s">
        <v>6021</v>
      </c>
      <c r="J819" s="2"/>
    </row>
    <row r="820" spans="1:18" s="1" customFormat="1" ht="18" customHeight="1">
      <c r="D820" s="2" t="s">
        <v>2</v>
      </c>
      <c r="E820" s="1" t="s">
        <v>6022</v>
      </c>
      <c r="J820" s="2"/>
    </row>
    <row r="821" spans="1:18" s="1" customFormat="1" ht="18" customHeight="1">
      <c r="D821" s="2" t="s">
        <v>3</v>
      </c>
      <c r="E821" s="1" t="s">
        <v>6023</v>
      </c>
      <c r="J821" s="2"/>
    </row>
    <row r="822" spans="1:18" s="1" customFormat="1" ht="18" customHeight="1">
      <c r="D822" s="2" t="s">
        <v>4</v>
      </c>
      <c r="E822" s="1" t="s">
        <v>6024</v>
      </c>
      <c r="J822" s="2"/>
    </row>
    <row r="823" spans="1:18" s="1" customFormat="1" ht="18" customHeight="1">
      <c r="D823" s="2" t="s">
        <v>5</v>
      </c>
      <c r="E823" s="1" t="s">
        <v>6025</v>
      </c>
      <c r="J823" s="2"/>
    </row>
    <row r="824" spans="1:18" s="1" customFormat="1" ht="18" customHeight="1">
      <c r="D824" s="2" t="s">
        <v>6</v>
      </c>
      <c r="E824" s="1" t="s">
        <v>6026</v>
      </c>
      <c r="J824" s="2"/>
    </row>
    <row r="825" spans="1:18" s="1" customFormat="1" ht="18" customHeight="1">
      <c r="D825" s="2" t="s">
        <v>5399</v>
      </c>
      <c r="E825" s="1" t="s">
        <v>6017</v>
      </c>
      <c r="J825" s="2"/>
    </row>
    <row r="826" spans="1:18" s="1" customFormat="1" ht="9" customHeight="1">
      <c r="A826" s="9"/>
      <c r="D826" s="1" t="s">
        <v>5401</v>
      </c>
      <c r="R826" s="9"/>
    </row>
    <row r="827" spans="1:18" s="1" customFormat="1">
      <c r="A827" s="9"/>
      <c r="D827" s="14" t="s">
        <v>5402</v>
      </c>
      <c r="R827" s="9"/>
    </row>
    <row r="828" spans="1:18" s="1" customFormat="1" ht="18" customHeight="1">
      <c r="A828" s="9"/>
      <c r="D828" s="145" t="s">
        <v>5403</v>
      </c>
      <c r="E828" s="146"/>
      <c r="R828" s="9"/>
    </row>
    <row r="829" spans="1:18" s="1" customFormat="1" ht="27.75" customHeight="1">
      <c r="A829" s="9"/>
      <c r="D829" s="147"/>
      <c r="E829" s="148"/>
      <c r="R829" s="9"/>
    </row>
    <row r="831" spans="1:18" s="1" customFormat="1">
      <c r="A831" s="9"/>
      <c r="C831" s="16" t="s">
        <v>5404</v>
      </c>
      <c r="D831" s="12" t="s">
        <v>6027</v>
      </c>
      <c r="R831" s="9"/>
    </row>
    <row r="832" spans="1:18" s="1" customFormat="1" ht="9" customHeight="1">
      <c r="A832" s="9"/>
      <c r="R832" s="9"/>
    </row>
    <row r="833" spans="1:18" s="1" customFormat="1" ht="18" customHeight="1">
      <c r="A833" s="9"/>
      <c r="D833" s="1" t="s">
        <v>5384</v>
      </c>
      <c r="R833" s="9"/>
    </row>
    <row r="834" spans="1:18" s="1" customFormat="1" ht="18" customHeight="1">
      <c r="A834" s="57"/>
      <c r="D834" s="2" t="s">
        <v>0</v>
      </c>
      <c r="E834" s="1" t="s">
        <v>6020</v>
      </c>
      <c r="J834" s="2"/>
      <c r="R834" s="57"/>
    </row>
    <row r="835" spans="1:18" s="1" customFormat="1" ht="18" customHeight="1">
      <c r="D835" s="2" t="s">
        <v>1</v>
      </c>
      <c r="E835" s="1" t="s">
        <v>6021</v>
      </c>
      <c r="J835" s="2"/>
    </row>
    <row r="836" spans="1:18" s="1" customFormat="1" ht="18" customHeight="1">
      <c r="D836" s="2" t="s">
        <v>2</v>
      </c>
      <c r="E836" s="1" t="s">
        <v>6022</v>
      </c>
      <c r="J836" s="2"/>
    </row>
    <row r="837" spans="1:18" s="1" customFormat="1" ht="18" customHeight="1">
      <c r="D837" s="2" t="s">
        <v>3</v>
      </c>
      <c r="E837" s="1" t="s">
        <v>6023</v>
      </c>
      <c r="J837" s="2"/>
    </row>
    <row r="838" spans="1:18" s="1" customFormat="1" ht="18" customHeight="1">
      <c r="D838" s="2" t="s">
        <v>4</v>
      </c>
      <c r="E838" s="1" t="s">
        <v>6024</v>
      </c>
      <c r="J838" s="2"/>
    </row>
    <row r="839" spans="1:18" s="1" customFormat="1" ht="18" customHeight="1">
      <c r="D839" s="2" t="s">
        <v>5</v>
      </c>
      <c r="E839" s="1" t="s">
        <v>6025</v>
      </c>
      <c r="J839" s="2"/>
    </row>
    <row r="840" spans="1:18" s="1" customFormat="1" ht="18" customHeight="1">
      <c r="D840" s="2" t="s">
        <v>6</v>
      </c>
      <c r="E840" s="1" t="s">
        <v>6026</v>
      </c>
      <c r="J840" s="2"/>
    </row>
    <row r="841" spans="1:18" s="1" customFormat="1" ht="18" customHeight="1">
      <c r="D841" s="2" t="s">
        <v>5399</v>
      </c>
      <c r="E841" s="1" t="s">
        <v>6017</v>
      </c>
      <c r="J841" s="2"/>
    </row>
    <row r="842" spans="1:18" s="1" customFormat="1" ht="9" customHeight="1">
      <c r="A842" s="9"/>
      <c r="D842" s="1" t="s">
        <v>5401</v>
      </c>
      <c r="R842" s="9"/>
    </row>
    <row r="843" spans="1:18" s="1" customFormat="1">
      <c r="A843" s="9"/>
      <c r="D843" s="14" t="s">
        <v>5402</v>
      </c>
      <c r="R843" s="9"/>
    </row>
    <row r="844" spans="1:18" s="1" customFormat="1" ht="18" customHeight="1">
      <c r="A844" s="9"/>
      <c r="D844" s="145" t="s">
        <v>5403</v>
      </c>
      <c r="E844" s="146"/>
      <c r="R844" s="9"/>
    </row>
    <row r="845" spans="1:18" s="1" customFormat="1" ht="27.75" customHeight="1">
      <c r="A845" s="9"/>
      <c r="D845" s="147"/>
      <c r="E845" s="148"/>
      <c r="R845" s="9"/>
    </row>
    <row r="847" spans="1:18" s="1" customFormat="1">
      <c r="A847" s="9"/>
      <c r="C847" s="16" t="s">
        <v>5441</v>
      </c>
      <c r="D847" s="12" t="s">
        <v>6028</v>
      </c>
      <c r="R847" s="9"/>
    </row>
    <row r="848" spans="1:18" s="1" customFormat="1" ht="9" customHeight="1">
      <c r="A848" s="9"/>
      <c r="R848" s="9"/>
    </row>
    <row r="849" spans="1:18" s="1" customFormat="1" ht="18" customHeight="1">
      <c r="A849" s="9"/>
      <c r="D849" s="1" t="s">
        <v>5384</v>
      </c>
      <c r="R849" s="9"/>
    </row>
    <row r="850" spans="1:18" s="1" customFormat="1" ht="18" customHeight="1">
      <c r="A850" s="57"/>
      <c r="D850" s="2" t="s">
        <v>0</v>
      </c>
      <c r="E850" s="1" t="s">
        <v>6020</v>
      </c>
      <c r="J850" s="2"/>
      <c r="R850" s="57"/>
    </row>
    <row r="851" spans="1:18" s="1" customFormat="1" ht="18" customHeight="1">
      <c r="D851" s="2" t="s">
        <v>1</v>
      </c>
      <c r="E851" s="1" t="s">
        <v>6021</v>
      </c>
      <c r="J851" s="2"/>
    </row>
    <row r="852" spans="1:18" s="1" customFormat="1" ht="18" customHeight="1">
      <c r="D852" s="2" t="s">
        <v>2</v>
      </c>
      <c r="E852" s="1" t="s">
        <v>6022</v>
      </c>
      <c r="J852" s="2"/>
    </row>
    <row r="853" spans="1:18" s="1" customFormat="1" ht="18" customHeight="1">
      <c r="D853" s="2" t="s">
        <v>3</v>
      </c>
      <c r="E853" s="1" t="s">
        <v>6023</v>
      </c>
      <c r="J853" s="2"/>
    </row>
    <row r="854" spans="1:18" s="1" customFormat="1" ht="18" customHeight="1">
      <c r="D854" s="2" t="s">
        <v>4</v>
      </c>
      <c r="E854" s="1" t="s">
        <v>6024</v>
      </c>
      <c r="J854" s="2"/>
    </row>
    <row r="855" spans="1:18" s="1" customFormat="1" ht="18" customHeight="1">
      <c r="D855" s="2" t="s">
        <v>5</v>
      </c>
      <c r="E855" s="1" t="s">
        <v>6025</v>
      </c>
      <c r="J855" s="2"/>
    </row>
    <row r="856" spans="1:18" s="1" customFormat="1" ht="18" customHeight="1">
      <c r="D856" s="2" t="s">
        <v>6</v>
      </c>
      <c r="E856" s="1" t="s">
        <v>6026</v>
      </c>
      <c r="J856" s="2"/>
    </row>
    <row r="857" spans="1:18" s="1" customFormat="1" ht="18" customHeight="1">
      <c r="D857" s="2" t="s">
        <v>5399</v>
      </c>
      <c r="E857" s="1" t="s">
        <v>6017</v>
      </c>
      <c r="J857" s="2"/>
    </row>
    <row r="858" spans="1:18" s="1" customFormat="1" ht="9" customHeight="1">
      <c r="A858" s="9"/>
      <c r="D858" s="1" t="s">
        <v>5401</v>
      </c>
      <c r="R858" s="9"/>
    </row>
    <row r="859" spans="1:18" s="1" customFormat="1">
      <c r="A859" s="9"/>
      <c r="D859" s="14" t="s">
        <v>5402</v>
      </c>
      <c r="R859" s="9"/>
    </row>
    <row r="860" spans="1:18" s="1" customFormat="1" ht="18" customHeight="1">
      <c r="A860" s="9"/>
      <c r="D860" s="145" t="s">
        <v>5403</v>
      </c>
      <c r="E860" s="146"/>
      <c r="R860" s="9"/>
    </row>
    <row r="861" spans="1:18" s="1" customFormat="1" ht="27.75" customHeight="1">
      <c r="A861" s="9"/>
      <c r="D861" s="147"/>
      <c r="E861" s="148"/>
      <c r="R861" s="9"/>
    </row>
    <row r="863" spans="1:18" s="1" customFormat="1">
      <c r="A863" s="9"/>
      <c r="C863" s="16" t="s">
        <v>5448</v>
      </c>
      <c r="D863" s="12" t="s">
        <v>6029</v>
      </c>
      <c r="R863" s="9"/>
    </row>
    <row r="864" spans="1:18" s="1" customFormat="1" ht="9" customHeight="1">
      <c r="A864" s="9"/>
      <c r="R864" s="9"/>
    </row>
    <row r="865" spans="1:18" s="1" customFormat="1" ht="18" customHeight="1">
      <c r="A865" s="9"/>
      <c r="D865" s="1" t="s">
        <v>5384</v>
      </c>
      <c r="R865" s="9"/>
    </row>
    <row r="866" spans="1:18" s="1" customFormat="1" ht="18" customHeight="1">
      <c r="A866" s="57"/>
      <c r="D866" s="2" t="s">
        <v>0</v>
      </c>
      <c r="E866" s="1" t="s">
        <v>6020</v>
      </c>
      <c r="J866" s="2"/>
      <c r="R866" s="57"/>
    </row>
    <row r="867" spans="1:18" s="1" customFormat="1" ht="18" customHeight="1">
      <c r="D867" s="2" t="s">
        <v>1</v>
      </c>
      <c r="E867" s="1" t="s">
        <v>6021</v>
      </c>
      <c r="J867" s="2"/>
    </row>
    <row r="868" spans="1:18" s="1" customFormat="1" ht="18" customHeight="1">
      <c r="D868" s="2" t="s">
        <v>2</v>
      </c>
      <c r="E868" s="1" t="s">
        <v>6022</v>
      </c>
      <c r="J868" s="2"/>
    </row>
    <row r="869" spans="1:18" s="1" customFormat="1" ht="18" customHeight="1">
      <c r="D869" s="2" t="s">
        <v>3</v>
      </c>
      <c r="E869" s="1" t="s">
        <v>6023</v>
      </c>
      <c r="J869" s="2"/>
    </row>
    <row r="870" spans="1:18" s="1" customFormat="1" ht="18" customHeight="1">
      <c r="D870" s="2" t="s">
        <v>4</v>
      </c>
      <c r="E870" s="1" t="s">
        <v>6024</v>
      </c>
      <c r="J870" s="2"/>
    </row>
    <row r="871" spans="1:18" s="1" customFormat="1" ht="18" customHeight="1">
      <c r="D871" s="2" t="s">
        <v>5</v>
      </c>
      <c r="E871" s="1" t="s">
        <v>6025</v>
      </c>
      <c r="J871" s="2"/>
    </row>
    <row r="872" spans="1:18" s="1" customFormat="1" ht="18" customHeight="1">
      <c r="D872" s="2" t="s">
        <v>6</v>
      </c>
      <c r="E872" s="1" t="s">
        <v>6026</v>
      </c>
      <c r="J872" s="2"/>
    </row>
    <row r="873" spans="1:18" s="1" customFormat="1" ht="18" customHeight="1">
      <c r="D873" s="2" t="s">
        <v>5399</v>
      </c>
      <c r="E873" s="1" t="s">
        <v>6017</v>
      </c>
      <c r="J873" s="2"/>
    </row>
    <row r="874" spans="1:18" s="1" customFormat="1" ht="9" customHeight="1">
      <c r="A874" s="9"/>
      <c r="D874" s="1" t="s">
        <v>5401</v>
      </c>
      <c r="R874" s="9"/>
    </row>
    <row r="875" spans="1:18" s="1" customFormat="1">
      <c r="A875" s="9"/>
      <c r="D875" s="14" t="s">
        <v>5402</v>
      </c>
      <c r="R875" s="9"/>
    </row>
    <row r="876" spans="1:18" s="1" customFormat="1" ht="18" customHeight="1">
      <c r="A876" s="9"/>
      <c r="D876" s="145" t="s">
        <v>5403</v>
      </c>
      <c r="E876" s="146"/>
      <c r="R876" s="9"/>
    </row>
    <row r="877" spans="1:18" s="1" customFormat="1" ht="27.75" customHeight="1">
      <c r="A877" s="9"/>
      <c r="D877" s="147"/>
      <c r="E877" s="148"/>
      <c r="R877" s="9"/>
    </row>
    <row r="879" spans="1:18" s="1" customFormat="1">
      <c r="A879" s="9"/>
      <c r="C879" s="16" t="s">
        <v>5505</v>
      </c>
      <c r="D879" s="12" t="s">
        <v>6030</v>
      </c>
      <c r="R879" s="9"/>
    </row>
    <row r="880" spans="1:18" s="1" customFormat="1">
      <c r="A880" s="9"/>
      <c r="C880" s="16"/>
      <c r="D880" s="12" t="s">
        <v>6031</v>
      </c>
      <c r="R880" s="9"/>
    </row>
    <row r="881" spans="1:18" s="1" customFormat="1" ht="9" customHeight="1">
      <c r="A881" s="9"/>
      <c r="R881" s="9"/>
    </row>
    <row r="882" spans="1:18" s="1" customFormat="1" ht="18" customHeight="1">
      <c r="A882" s="9"/>
      <c r="D882" s="1" t="s">
        <v>5384</v>
      </c>
      <c r="R882" s="9"/>
    </row>
    <row r="883" spans="1:18" s="1" customFormat="1" ht="18" customHeight="1">
      <c r="A883" s="57"/>
      <c r="D883" s="2" t="s">
        <v>0</v>
      </c>
      <c r="E883" s="1" t="s">
        <v>6020</v>
      </c>
      <c r="J883" s="2"/>
      <c r="R883" s="57"/>
    </row>
    <row r="884" spans="1:18" s="1" customFormat="1" ht="18" customHeight="1">
      <c r="D884" s="2" t="s">
        <v>1</v>
      </c>
      <c r="E884" s="1" t="s">
        <v>6021</v>
      </c>
      <c r="J884" s="2"/>
    </row>
    <row r="885" spans="1:18" s="1" customFormat="1" ht="18" customHeight="1">
      <c r="D885" s="2" t="s">
        <v>2</v>
      </c>
      <c r="E885" s="1" t="s">
        <v>6022</v>
      </c>
      <c r="J885" s="2"/>
    </row>
    <row r="886" spans="1:18" s="1" customFormat="1" ht="18" customHeight="1">
      <c r="D886" s="2" t="s">
        <v>3</v>
      </c>
      <c r="E886" s="1" t="s">
        <v>6023</v>
      </c>
      <c r="J886" s="2"/>
    </row>
    <row r="887" spans="1:18" s="1" customFormat="1" ht="18" customHeight="1">
      <c r="D887" s="2" t="s">
        <v>4</v>
      </c>
      <c r="E887" s="1" t="s">
        <v>6024</v>
      </c>
      <c r="J887" s="2"/>
    </row>
    <row r="888" spans="1:18" s="1" customFormat="1" ht="18" customHeight="1">
      <c r="D888" s="2" t="s">
        <v>5</v>
      </c>
      <c r="E888" s="1" t="s">
        <v>6025</v>
      </c>
      <c r="J888" s="2"/>
    </row>
    <row r="889" spans="1:18" s="1" customFormat="1" ht="18" customHeight="1">
      <c r="D889" s="2" t="s">
        <v>6</v>
      </c>
      <c r="E889" s="1" t="s">
        <v>6026</v>
      </c>
      <c r="J889" s="2"/>
    </row>
    <row r="890" spans="1:18" s="1" customFormat="1" ht="18" customHeight="1">
      <c r="D890" s="2" t="s">
        <v>5399</v>
      </c>
      <c r="E890" s="1" t="s">
        <v>6017</v>
      </c>
      <c r="J890" s="2"/>
    </row>
    <row r="891" spans="1:18" s="1" customFormat="1" ht="9" customHeight="1">
      <c r="A891" s="9"/>
      <c r="D891" s="1" t="s">
        <v>5401</v>
      </c>
      <c r="R891" s="9"/>
    </row>
    <row r="892" spans="1:18" s="1" customFormat="1">
      <c r="A892" s="9"/>
      <c r="D892" s="14" t="s">
        <v>5402</v>
      </c>
      <c r="R892" s="9"/>
    </row>
    <row r="893" spans="1:18" s="1" customFormat="1" ht="18" customHeight="1">
      <c r="A893" s="9"/>
      <c r="D893" s="145" t="s">
        <v>5403</v>
      </c>
      <c r="E893" s="146"/>
      <c r="R893" s="9"/>
    </row>
    <row r="894" spans="1:18" s="1" customFormat="1" ht="27.75" customHeight="1">
      <c r="A894" s="9"/>
      <c r="D894" s="147"/>
      <c r="E894" s="148"/>
      <c r="R894" s="9"/>
    </row>
    <row r="896" spans="1:18" s="1" customFormat="1">
      <c r="A896" s="9"/>
      <c r="C896" s="16" t="s">
        <v>5513</v>
      </c>
      <c r="D896" s="12" t="s">
        <v>6030</v>
      </c>
      <c r="R896" s="9"/>
    </row>
    <row r="897" spans="1:18" s="1" customFormat="1">
      <c r="A897" s="9"/>
      <c r="C897" s="16"/>
      <c r="D897" s="12" t="s">
        <v>6032</v>
      </c>
      <c r="R897" s="9"/>
    </row>
    <row r="898" spans="1:18" s="1" customFormat="1" ht="9" customHeight="1">
      <c r="A898" s="9"/>
      <c r="R898" s="9"/>
    </row>
    <row r="899" spans="1:18" s="1" customFormat="1" ht="18" customHeight="1">
      <c r="A899" s="9"/>
      <c r="D899" s="1" t="s">
        <v>5384</v>
      </c>
      <c r="R899" s="9"/>
    </row>
    <row r="900" spans="1:18" s="1" customFormat="1" ht="18" customHeight="1">
      <c r="A900" s="57"/>
      <c r="D900" s="2" t="s">
        <v>0</v>
      </c>
      <c r="E900" s="1" t="s">
        <v>6020</v>
      </c>
      <c r="J900" s="2"/>
      <c r="R900" s="57"/>
    </row>
    <row r="901" spans="1:18" s="1" customFormat="1" ht="18" customHeight="1">
      <c r="D901" s="2" t="s">
        <v>1</v>
      </c>
      <c r="E901" s="1" t="s">
        <v>6021</v>
      </c>
      <c r="J901" s="2"/>
    </row>
    <row r="902" spans="1:18" s="1" customFormat="1" ht="18" customHeight="1">
      <c r="D902" s="2" t="s">
        <v>2</v>
      </c>
      <c r="E902" s="1" t="s">
        <v>6022</v>
      </c>
      <c r="J902" s="2"/>
    </row>
    <row r="903" spans="1:18" s="1" customFormat="1" ht="18" customHeight="1">
      <c r="D903" s="2" t="s">
        <v>3</v>
      </c>
      <c r="E903" s="1" t="s">
        <v>6023</v>
      </c>
      <c r="J903" s="2"/>
    </row>
    <row r="904" spans="1:18" s="1" customFormat="1" ht="18" customHeight="1">
      <c r="D904" s="2" t="s">
        <v>4</v>
      </c>
      <c r="E904" s="1" t="s">
        <v>6024</v>
      </c>
      <c r="J904" s="2"/>
    </row>
    <row r="905" spans="1:18" s="1" customFormat="1" ht="18" customHeight="1">
      <c r="D905" s="2" t="s">
        <v>5</v>
      </c>
      <c r="E905" s="1" t="s">
        <v>6025</v>
      </c>
      <c r="J905" s="2"/>
    </row>
    <row r="906" spans="1:18" s="1" customFormat="1" ht="18" customHeight="1">
      <c r="D906" s="2" t="s">
        <v>6</v>
      </c>
      <c r="E906" s="1" t="s">
        <v>6026</v>
      </c>
      <c r="J906" s="2"/>
    </row>
    <row r="907" spans="1:18" s="1" customFormat="1" ht="18" customHeight="1">
      <c r="D907" s="2" t="s">
        <v>5399</v>
      </c>
      <c r="E907" s="1" t="s">
        <v>6017</v>
      </c>
      <c r="J907" s="2"/>
    </row>
    <row r="908" spans="1:18" s="1" customFormat="1" ht="9" customHeight="1">
      <c r="A908" s="9"/>
      <c r="D908" s="1" t="s">
        <v>5401</v>
      </c>
      <c r="R908" s="9"/>
    </row>
    <row r="909" spans="1:18" s="1" customFormat="1">
      <c r="A909" s="9"/>
      <c r="D909" s="14" t="s">
        <v>5402</v>
      </c>
      <c r="R909" s="9"/>
    </row>
    <row r="910" spans="1:18" s="1" customFormat="1" ht="18" customHeight="1">
      <c r="A910" s="9"/>
      <c r="D910" s="145" t="s">
        <v>5403</v>
      </c>
      <c r="E910" s="146"/>
      <c r="R910" s="9"/>
    </row>
    <row r="911" spans="1:18" s="1" customFormat="1" ht="27.75" customHeight="1">
      <c r="A911" s="9"/>
      <c r="D911" s="147"/>
      <c r="E911" s="148"/>
      <c r="R911" s="9"/>
    </row>
    <row r="913" spans="1:18" s="1" customFormat="1">
      <c r="A913" s="9"/>
      <c r="C913" s="16" t="s">
        <v>5516</v>
      </c>
      <c r="D913" s="12" t="s">
        <v>6030</v>
      </c>
      <c r="R913" s="9"/>
    </row>
    <row r="914" spans="1:18" s="1" customFormat="1">
      <c r="A914" s="9"/>
      <c r="C914" s="16"/>
      <c r="D914" s="12" t="s">
        <v>6033</v>
      </c>
      <c r="R914" s="9"/>
    </row>
    <row r="915" spans="1:18" s="1" customFormat="1" ht="9" customHeight="1">
      <c r="A915" s="9"/>
      <c r="R915" s="9"/>
    </row>
    <row r="916" spans="1:18" s="1" customFormat="1" ht="18" customHeight="1">
      <c r="A916" s="9"/>
      <c r="D916" s="1" t="s">
        <v>5384</v>
      </c>
      <c r="R916" s="9"/>
    </row>
    <row r="917" spans="1:18" s="1" customFormat="1" ht="18" customHeight="1">
      <c r="A917" s="57"/>
      <c r="D917" s="2" t="s">
        <v>0</v>
      </c>
      <c r="E917" s="1" t="s">
        <v>6020</v>
      </c>
      <c r="J917" s="2"/>
      <c r="R917" s="57"/>
    </row>
    <row r="918" spans="1:18" s="1" customFormat="1" ht="18" customHeight="1">
      <c r="D918" s="2" t="s">
        <v>1</v>
      </c>
      <c r="E918" s="1" t="s">
        <v>6021</v>
      </c>
      <c r="J918" s="2"/>
    </row>
    <row r="919" spans="1:18" s="1" customFormat="1" ht="18" customHeight="1">
      <c r="D919" s="2" t="s">
        <v>2</v>
      </c>
      <c r="E919" s="1" t="s">
        <v>6022</v>
      </c>
      <c r="J919" s="2"/>
    </row>
    <row r="920" spans="1:18" s="1" customFormat="1" ht="18" customHeight="1">
      <c r="D920" s="2" t="s">
        <v>3</v>
      </c>
      <c r="E920" s="1" t="s">
        <v>6023</v>
      </c>
      <c r="J920" s="2"/>
    </row>
    <row r="921" spans="1:18" s="1" customFormat="1" ht="18" customHeight="1">
      <c r="D921" s="2" t="s">
        <v>4</v>
      </c>
      <c r="E921" s="1" t="s">
        <v>6024</v>
      </c>
      <c r="J921" s="2"/>
    </row>
    <row r="922" spans="1:18" s="1" customFormat="1" ht="18" customHeight="1">
      <c r="D922" s="2" t="s">
        <v>5</v>
      </c>
      <c r="E922" s="1" t="s">
        <v>6025</v>
      </c>
      <c r="J922" s="2"/>
    </row>
    <row r="923" spans="1:18" s="1" customFormat="1" ht="18" customHeight="1">
      <c r="D923" s="2" t="s">
        <v>6</v>
      </c>
      <c r="E923" s="1" t="s">
        <v>6026</v>
      </c>
      <c r="J923" s="2"/>
    </row>
    <row r="924" spans="1:18" s="1" customFormat="1" ht="18" customHeight="1">
      <c r="D924" s="2" t="s">
        <v>5399</v>
      </c>
      <c r="E924" s="1" t="s">
        <v>6017</v>
      </c>
      <c r="J924" s="2"/>
    </row>
    <row r="925" spans="1:18" s="1" customFormat="1" ht="9" customHeight="1">
      <c r="A925" s="9"/>
      <c r="D925" s="1" t="s">
        <v>5401</v>
      </c>
      <c r="R925" s="9"/>
    </row>
    <row r="926" spans="1:18" s="1" customFormat="1">
      <c r="A926" s="9"/>
      <c r="D926" s="14" t="s">
        <v>5402</v>
      </c>
      <c r="R926" s="9"/>
    </row>
    <row r="927" spans="1:18" s="1" customFormat="1" ht="18" customHeight="1">
      <c r="A927" s="9"/>
      <c r="D927" s="145" t="s">
        <v>5403</v>
      </c>
      <c r="E927" s="146"/>
      <c r="R927" s="9"/>
    </row>
    <row r="928" spans="1:18" s="1" customFormat="1" ht="27.75" customHeight="1">
      <c r="A928" s="9"/>
      <c r="D928" s="147"/>
      <c r="E928" s="148"/>
      <c r="R928" s="9"/>
    </row>
    <row r="930" spans="1:18" s="1" customFormat="1">
      <c r="A930" s="9"/>
      <c r="C930" s="16" t="s">
        <v>5526</v>
      </c>
      <c r="D930" s="12" t="s">
        <v>6034</v>
      </c>
      <c r="R930" s="9"/>
    </row>
    <row r="931" spans="1:18" s="1" customFormat="1" ht="9" customHeight="1">
      <c r="A931" s="9"/>
      <c r="R931" s="9"/>
    </row>
    <row r="932" spans="1:18" s="1" customFormat="1" ht="18" customHeight="1">
      <c r="A932" s="9"/>
      <c r="D932" s="1" t="s">
        <v>5384</v>
      </c>
      <c r="R932" s="9"/>
    </row>
    <row r="933" spans="1:18" s="1" customFormat="1" ht="18" customHeight="1">
      <c r="A933" s="57"/>
      <c r="D933" s="2" t="s">
        <v>0</v>
      </c>
      <c r="E933" s="1" t="s">
        <v>6020</v>
      </c>
      <c r="J933" s="2"/>
      <c r="R933" s="57"/>
    </row>
    <row r="934" spans="1:18" s="1" customFormat="1" ht="18" customHeight="1">
      <c r="D934" s="2" t="s">
        <v>1</v>
      </c>
      <c r="E934" s="1" t="s">
        <v>6021</v>
      </c>
      <c r="J934" s="2"/>
    </row>
    <row r="935" spans="1:18" s="1" customFormat="1" ht="18" customHeight="1">
      <c r="D935" s="2" t="s">
        <v>2</v>
      </c>
      <c r="E935" s="1" t="s">
        <v>6022</v>
      </c>
      <c r="J935" s="2"/>
    </row>
    <row r="936" spans="1:18" s="1" customFormat="1" ht="18" customHeight="1">
      <c r="D936" s="2" t="s">
        <v>3</v>
      </c>
      <c r="E936" s="1" t="s">
        <v>6023</v>
      </c>
      <c r="J936" s="2"/>
    </row>
    <row r="937" spans="1:18" s="1" customFormat="1" ht="18" customHeight="1">
      <c r="D937" s="2" t="s">
        <v>4</v>
      </c>
      <c r="E937" s="1" t="s">
        <v>6024</v>
      </c>
      <c r="J937" s="2"/>
    </row>
    <row r="938" spans="1:18" s="1" customFormat="1" ht="18" customHeight="1">
      <c r="D938" s="2" t="s">
        <v>5</v>
      </c>
      <c r="E938" s="1" t="s">
        <v>6025</v>
      </c>
      <c r="J938" s="2"/>
    </row>
    <row r="939" spans="1:18" s="1" customFormat="1" ht="18" customHeight="1">
      <c r="D939" s="2" t="s">
        <v>6</v>
      </c>
      <c r="E939" s="1" t="s">
        <v>6026</v>
      </c>
      <c r="J939" s="2"/>
    </row>
    <row r="940" spans="1:18" s="1" customFormat="1" ht="18" customHeight="1">
      <c r="D940" s="2" t="s">
        <v>5399</v>
      </c>
      <c r="E940" s="1" t="s">
        <v>6017</v>
      </c>
      <c r="J940" s="2"/>
    </row>
    <row r="941" spans="1:18" s="1" customFormat="1" ht="9" customHeight="1">
      <c r="A941" s="9"/>
      <c r="D941" s="1" t="s">
        <v>5401</v>
      </c>
      <c r="R941" s="9"/>
    </row>
    <row r="942" spans="1:18" s="1" customFormat="1">
      <c r="A942" s="9"/>
      <c r="D942" s="14" t="s">
        <v>5402</v>
      </c>
      <c r="R942" s="9"/>
    </row>
    <row r="943" spans="1:18" s="1" customFormat="1" ht="18" customHeight="1">
      <c r="A943" s="9"/>
      <c r="D943" s="145" t="s">
        <v>5403</v>
      </c>
      <c r="E943" s="146"/>
      <c r="R943" s="9"/>
    </row>
    <row r="944" spans="1:18" s="1" customFormat="1" ht="27.75" customHeight="1">
      <c r="A944" s="9"/>
      <c r="D944" s="147"/>
      <c r="E944" s="148"/>
      <c r="R944" s="9"/>
    </row>
    <row r="946" spans="1:18" s="1" customFormat="1">
      <c r="A946" s="9"/>
      <c r="C946" s="16" t="s">
        <v>5530</v>
      </c>
      <c r="D946" s="12" t="s">
        <v>6030</v>
      </c>
      <c r="R946" s="9"/>
    </row>
    <row r="947" spans="1:18" s="1" customFormat="1">
      <c r="A947" s="9"/>
      <c r="C947" s="16"/>
      <c r="D947" s="12" t="s">
        <v>6035</v>
      </c>
      <c r="R947" s="9"/>
    </row>
    <row r="948" spans="1:18" s="1" customFormat="1" ht="9" customHeight="1">
      <c r="A948" s="9"/>
      <c r="R948" s="9"/>
    </row>
    <row r="949" spans="1:18" s="1" customFormat="1" ht="18" customHeight="1">
      <c r="A949" s="9"/>
      <c r="D949" s="1" t="s">
        <v>5384</v>
      </c>
      <c r="R949" s="9"/>
    </row>
    <row r="950" spans="1:18" s="1" customFormat="1" ht="18" customHeight="1">
      <c r="A950" s="57"/>
      <c r="D950" s="2" t="s">
        <v>0</v>
      </c>
      <c r="E950" s="1" t="s">
        <v>6020</v>
      </c>
      <c r="J950" s="2"/>
      <c r="R950" s="57"/>
    </row>
    <row r="951" spans="1:18" s="1" customFormat="1" ht="18" customHeight="1">
      <c r="D951" s="2" t="s">
        <v>1</v>
      </c>
      <c r="E951" s="1" t="s">
        <v>6021</v>
      </c>
      <c r="J951" s="2"/>
    </row>
    <row r="952" spans="1:18" s="1" customFormat="1" ht="18" customHeight="1">
      <c r="D952" s="2" t="s">
        <v>2</v>
      </c>
      <c r="E952" s="1" t="s">
        <v>6022</v>
      </c>
      <c r="J952" s="2"/>
    </row>
    <row r="953" spans="1:18" s="1" customFormat="1" ht="18" customHeight="1">
      <c r="D953" s="2" t="s">
        <v>3</v>
      </c>
      <c r="E953" s="1" t="s">
        <v>6023</v>
      </c>
      <c r="J953" s="2"/>
    </row>
    <row r="954" spans="1:18" s="1" customFormat="1" ht="18" customHeight="1">
      <c r="D954" s="2" t="s">
        <v>4</v>
      </c>
      <c r="E954" s="1" t="s">
        <v>6024</v>
      </c>
      <c r="J954" s="2"/>
    </row>
    <row r="955" spans="1:18" s="1" customFormat="1" ht="18" customHeight="1">
      <c r="D955" s="2" t="s">
        <v>5</v>
      </c>
      <c r="E955" s="1" t="s">
        <v>6025</v>
      </c>
      <c r="J955" s="2"/>
    </row>
    <row r="956" spans="1:18" s="1" customFormat="1" ht="18" customHeight="1">
      <c r="D956" s="2" t="s">
        <v>6</v>
      </c>
      <c r="E956" s="1" t="s">
        <v>6026</v>
      </c>
      <c r="J956" s="2"/>
    </row>
    <row r="957" spans="1:18" s="1" customFormat="1" ht="18" customHeight="1">
      <c r="D957" s="2" t="s">
        <v>5399</v>
      </c>
      <c r="E957" s="1" t="s">
        <v>6017</v>
      </c>
      <c r="J957" s="2"/>
    </row>
    <row r="958" spans="1:18" s="1" customFormat="1" ht="9" customHeight="1">
      <c r="A958" s="9"/>
      <c r="D958" s="1" t="s">
        <v>5401</v>
      </c>
      <c r="R958" s="9"/>
    </row>
    <row r="959" spans="1:18" s="1" customFormat="1">
      <c r="A959" s="9"/>
      <c r="D959" s="14" t="s">
        <v>5402</v>
      </c>
      <c r="R959" s="9"/>
    </row>
    <row r="960" spans="1:18" s="1" customFormat="1" ht="18" customHeight="1">
      <c r="A960" s="9"/>
      <c r="D960" s="145" t="s">
        <v>5403</v>
      </c>
      <c r="E960" s="146"/>
      <c r="R960" s="9"/>
    </row>
    <row r="961" spans="1:18" s="1" customFormat="1" ht="27.75" customHeight="1">
      <c r="A961" s="9"/>
      <c r="D961" s="147"/>
      <c r="E961" s="148"/>
      <c r="R961" s="9"/>
    </row>
    <row r="963" spans="1:18" s="1" customFormat="1">
      <c r="A963" s="9"/>
      <c r="C963" s="16" t="s">
        <v>5540</v>
      </c>
      <c r="D963" s="12" t="s">
        <v>6036</v>
      </c>
      <c r="R963" s="9"/>
    </row>
    <row r="964" spans="1:18" s="1" customFormat="1" ht="9" customHeight="1">
      <c r="A964" s="9"/>
      <c r="R964" s="9"/>
    </row>
    <row r="965" spans="1:18" s="1" customFormat="1" ht="18" customHeight="1">
      <c r="A965" s="9"/>
      <c r="D965" s="1" t="s">
        <v>5384</v>
      </c>
      <c r="R965" s="9"/>
    </row>
    <row r="966" spans="1:18" s="1" customFormat="1" ht="18" customHeight="1">
      <c r="A966" s="57"/>
      <c r="D966" s="2" t="s">
        <v>0</v>
      </c>
      <c r="E966" s="1" t="s">
        <v>6020</v>
      </c>
      <c r="J966" s="2"/>
      <c r="R966" s="57"/>
    </row>
    <row r="967" spans="1:18" s="1" customFormat="1" ht="18" customHeight="1">
      <c r="D967" s="2" t="s">
        <v>1</v>
      </c>
      <c r="E967" s="1" t="s">
        <v>6021</v>
      </c>
      <c r="J967" s="2"/>
    </row>
    <row r="968" spans="1:18" s="1" customFormat="1" ht="18" customHeight="1">
      <c r="D968" s="2" t="s">
        <v>2</v>
      </c>
      <c r="E968" s="1" t="s">
        <v>6022</v>
      </c>
      <c r="J968" s="2"/>
    </row>
    <row r="969" spans="1:18" s="1" customFormat="1" ht="18" customHeight="1">
      <c r="D969" s="2" t="s">
        <v>3</v>
      </c>
      <c r="E969" s="1" t="s">
        <v>6023</v>
      </c>
      <c r="J969" s="2"/>
    </row>
    <row r="970" spans="1:18" s="1" customFormat="1" ht="18" customHeight="1">
      <c r="D970" s="2" t="s">
        <v>4</v>
      </c>
      <c r="E970" s="1" t="s">
        <v>6024</v>
      </c>
      <c r="J970" s="2"/>
    </row>
    <row r="971" spans="1:18" s="1" customFormat="1" ht="18" customHeight="1">
      <c r="D971" s="2" t="s">
        <v>5</v>
      </c>
      <c r="E971" s="1" t="s">
        <v>6025</v>
      </c>
      <c r="J971" s="2"/>
    </row>
    <row r="972" spans="1:18" s="1" customFormat="1" ht="18" customHeight="1">
      <c r="D972" s="2" t="s">
        <v>6</v>
      </c>
      <c r="E972" s="1" t="s">
        <v>6026</v>
      </c>
      <c r="J972" s="2"/>
    </row>
    <row r="973" spans="1:18" s="1" customFormat="1" ht="18" customHeight="1">
      <c r="D973" s="2" t="s">
        <v>5399</v>
      </c>
      <c r="E973" s="1" t="s">
        <v>6017</v>
      </c>
      <c r="J973" s="2"/>
    </row>
    <row r="974" spans="1:18" s="1" customFormat="1" ht="9" customHeight="1">
      <c r="A974" s="9"/>
      <c r="D974" s="1" t="s">
        <v>5401</v>
      </c>
      <c r="R974" s="9"/>
    </row>
    <row r="975" spans="1:18" s="1" customFormat="1">
      <c r="A975" s="9"/>
      <c r="D975" s="14" t="s">
        <v>5402</v>
      </c>
      <c r="R975" s="9"/>
    </row>
    <row r="976" spans="1:18" s="1" customFormat="1" ht="18" customHeight="1">
      <c r="A976" s="9"/>
      <c r="D976" s="145" t="s">
        <v>5403</v>
      </c>
      <c r="E976" s="146"/>
      <c r="R976" s="9"/>
    </row>
    <row r="977" spans="1:18" s="1" customFormat="1" ht="27.75" customHeight="1">
      <c r="A977" s="9"/>
      <c r="D977" s="147"/>
      <c r="E977" s="148"/>
      <c r="R977" s="9"/>
    </row>
    <row r="979" spans="1:18" s="1" customFormat="1">
      <c r="A979" s="9"/>
      <c r="C979" s="16" t="s">
        <v>5546</v>
      </c>
      <c r="D979" s="12" t="s">
        <v>6037</v>
      </c>
      <c r="R979" s="9"/>
    </row>
    <row r="980" spans="1:18" s="1" customFormat="1" ht="9" customHeight="1">
      <c r="A980" s="9"/>
      <c r="R980" s="9"/>
    </row>
    <row r="981" spans="1:18" s="1" customFormat="1" ht="18" customHeight="1">
      <c r="A981" s="9"/>
      <c r="D981" s="1" t="s">
        <v>5384</v>
      </c>
      <c r="R981" s="9"/>
    </row>
    <row r="982" spans="1:18" s="1" customFormat="1" ht="18" customHeight="1">
      <c r="A982" s="57"/>
      <c r="D982" s="2" t="s">
        <v>0</v>
      </c>
      <c r="E982" s="1" t="s">
        <v>6020</v>
      </c>
      <c r="J982" s="2"/>
      <c r="R982" s="57"/>
    </row>
    <row r="983" spans="1:18" s="1" customFormat="1" ht="18" customHeight="1">
      <c r="D983" s="2" t="s">
        <v>1</v>
      </c>
      <c r="E983" s="1" t="s">
        <v>6021</v>
      </c>
      <c r="J983" s="2"/>
    </row>
    <row r="984" spans="1:18" s="1" customFormat="1" ht="18" customHeight="1">
      <c r="D984" s="2" t="s">
        <v>2</v>
      </c>
      <c r="E984" s="1" t="s">
        <v>6022</v>
      </c>
      <c r="J984" s="2"/>
    </row>
    <row r="985" spans="1:18" s="1" customFormat="1" ht="18" customHeight="1">
      <c r="D985" s="2" t="s">
        <v>3</v>
      </c>
      <c r="E985" s="1" t="s">
        <v>6023</v>
      </c>
      <c r="J985" s="2"/>
    </row>
    <row r="986" spans="1:18" s="1" customFormat="1" ht="18" customHeight="1">
      <c r="D986" s="2" t="s">
        <v>4</v>
      </c>
      <c r="E986" s="1" t="s">
        <v>6024</v>
      </c>
      <c r="J986" s="2"/>
    </row>
    <row r="987" spans="1:18" s="1" customFormat="1" ht="18" customHeight="1">
      <c r="D987" s="2" t="s">
        <v>5</v>
      </c>
      <c r="E987" s="1" t="s">
        <v>6025</v>
      </c>
      <c r="J987" s="2"/>
    </row>
    <row r="988" spans="1:18" s="1" customFormat="1" ht="18" customHeight="1">
      <c r="D988" s="2" t="s">
        <v>6</v>
      </c>
      <c r="E988" s="1" t="s">
        <v>6026</v>
      </c>
      <c r="J988" s="2"/>
    </row>
    <row r="989" spans="1:18" s="1" customFormat="1" ht="18" customHeight="1">
      <c r="D989" s="2" t="s">
        <v>5399</v>
      </c>
      <c r="E989" s="1" t="s">
        <v>6017</v>
      </c>
      <c r="J989" s="2"/>
    </row>
    <row r="990" spans="1:18" s="1" customFormat="1" ht="9" customHeight="1">
      <c r="A990" s="9"/>
      <c r="D990" s="1" t="s">
        <v>5401</v>
      </c>
      <c r="R990" s="9"/>
    </row>
    <row r="991" spans="1:18" s="1" customFormat="1">
      <c r="A991" s="9"/>
      <c r="D991" s="14" t="s">
        <v>5402</v>
      </c>
      <c r="R991" s="9"/>
    </row>
    <row r="992" spans="1:18" s="1" customFormat="1" ht="18" customHeight="1">
      <c r="A992" s="9"/>
      <c r="D992" s="145" t="s">
        <v>5403</v>
      </c>
      <c r="E992" s="146"/>
      <c r="R992" s="9"/>
    </row>
    <row r="993" spans="1:19" s="1" customFormat="1" ht="27.75" customHeight="1">
      <c r="A993" s="9"/>
      <c r="D993" s="147"/>
      <c r="E993" s="148"/>
      <c r="R993" s="9"/>
    </row>
    <row r="995" spans="1:19">
      <c r="C995" s="16" t="s">
        <v>5557</v>
      </c>
      <c r="D995" s="9" t="s">
        <v>5558</v>
      </c>
    </row>
    <row r="996" spans="1:19" s="1" customFormat="1" ht="9" customHeight="1"/>
    <row r="997" spans="1:19" s="1" customFormat="1" ht="15">
      <c r="A997" s="57"/>
      <c r="D997" s="14" t="s">
        <v>5373</v>
      </c>
      <c r="R997" s="57"/>
    </row>
    <row r="998" spans="1:19" s="1" customFormat="1" ht="18" customHeight="1">
      <c r="A998" s="57"/>
      <c r="D998" s="150" t="s">
        <v>6038</v>
      </c>
      <c r="E998" s="151"/>
      <c r="F998" s="151"/>
      <c r="G998" s="151"/>
      <c r="H998" s="151"/>
      <c r="I998" s="151"/>
      <c r="J998" s="151"/>
      <c r="K998" s="151"/>
      <c r="L998" s="151"/>
      <c r="M998" s="151"/>
      <c r="N998" s="151"/>
      <c r="O998" s="151"/>
      <c r="P998" s="152"/>
      <c r="R998" s="57"/>
    </row>
    <row r="999" spans="1:19" s="1" customFormat="1" ht="27.75" customHeight="1">
      <c r="A999" s="57"/>
      <c r="C999" s="57"/>
      <c r="D999" s="153"/>
      <c r="E999" s="153"/>
      <c r="F999" s="153"/>
      <c r="G999" s="153"/>
      <c r="H999" s="153"/>
      <c r="I999" s="153"/>
      <c r="J999" s="153"/>
      <c r="K999" s="153"/>
      <c r="L999" s="153"/>
      <c r="M999" s="153"/>
      <c r="N999" s="153"/>
      <c r="O999" s="153"/>
      <c r="P999" s="153"/>
      <c r="R999" s="57"/>
      <c r="S999" s="57"/>
    </row>
    <row r="1002" spans="1:19" s="1" customFormat="1" ht="33" customHeight="1">
      <c r="A1002" s="9"/>
      <c r="C1002" s="154" t="s">
        <v>6039</v>
      </c>
      <c r="D1002" s="155"/>
      <c r="E1002" s="155"/>
      <c r="F1002" s="155"/>
      <c r="G1002" s="155"/>
      <c r="H1002" s="155"/>
      <c r="I1002" s="155"/>
      <c r="J1002" s="155"/>
      <c r="K1002" s="155"/>
      <c r="L1002" s="155"/>
      <c r="M1002" s="155"/>
      <c r="N1002" s="155"/>
      <c r="O1002" s="155"/>
      <c r="P1002" s="156"/>
      <c r="R1002" s="9"/>
      <c r="S1002" s="13"/>
    </row>
    <row r="1004" spans="1:19">
      <c r="C1004" s="16" t="s">
        <v>5560</v>
      </c>
      <c r="D1004" s="12" t="s">
        <v>6040</v>
      </c>
    </row>
    <row r="1005" spans="1:19" s="1" customFormat="1" ht="9" customHeight="1"/>
    <row r="1006" spans="1:19" s="1" customFormat="1" ht="18" customHeight="1">
      <c r="A1006" s="57"/>
      <c r="D1006" s="1" t="s">
        <v>5384</v>
      </c>
      <c r="R1006" s="57"/>
    </row>
    <row r="1007" spans="1:19" s="1" customFormat="1" ht="18" customHeight="1">
      <c r="A1007" s="57"/>
      <c r="D1007" s="2" t="s">
        <v>5385</v>
      </c>
      <c r="E1007" s="12" t="s">
        <v>6041</v>
      </c>
      <c r="G1007" s="2"/>
      <c r="H1007" s="2"/>
      <c r="I1007" s="2"/>
      <c r="J1007" s="2"/>
      <c r="K1007" s="2"/>
      <c r="L1007" s="2"/>
      <c r="M1007" s="2"/>
      <c r="R1007" s="57"/>
    </row>
    <row r="1008" spans="1:19" s="1" customFormat="1" ht="18" customHeight="1">
      <c r="A1008" s="57"/>
      <c r="D1008" s="2" t="s">
        <v>5387</v>
      </c>
      <c r="E1008" s="1" t="s">
        <v>6042</v>
      </c>
      <c r="G1008" s="2"/>
      <c r="H1008" s="2"/>
      <c r="I1008" s="2"/>
      <c r="J1008" s="2"/>
      <c r="K1008" s="2"/>
      <c r="L1008" s="2"/>
      <c r="M1008" s="2"/>
      <c r="R1008" s="57"/>
    </row>
    <row r="1009" spans="1:18" s="1" customFormat="1" ht="9" customHeight="1">
      <c r="A1009" s="57"/>
      <c r="D1009" s="1" t="s">
        <v>5401</v>
      </c>
      <c r="R1009" s="57"/>
    </row>
    <row r="1010" spans="1:18" s="1" customFormat="1">
      <c r="A1010" s="9"/>
      <c r="D1010" s="14" t="s">
        <v>5402</v>
      </c>
      <c r="R1010" s="9"/>
    </row>
    <row r="1011" spans="1:18" s="1" customFormat="1" ht="18" customHeight="1">
      <c r="A1011" s="9"/>
      <c r="D1011" s="145" t="s">
        <v>5403</v>
      </c>
      <c r="E1011" s="146"/>
      <c r="R1011" s="9"/>
    </row>
    <row r="1012" spans="1:18" s="1" customFormat="1" ht="27.75" customHeight="1">
      <c r="A1012" s="9"/>
      <c r="D1012" s="147"/>
      <c r="E1012" s="148"/>
      <c r="R1012" s="9"/>
    </row>
    <row r="1014" spans="1:18">
      <c r="C1014" s="16" t="s">
        <v>5561</v>
      </c>
      <c r="D1014" s="12" t="s">
        <v>6043</v>
      </c>
    </row>
    <row r="1015" spans="1:18" s="1" customFormat="1" ht="9" customHeight="1"/>
    <row r="1016" spans="1:18" s="1" customFormat="1" ht="18" customHeight="1">
      <c r="A1016" s="57"/>
      <c r="D1016" s="1" t="s">
        <v>5384</v>
      </c>
      <c r="R1016" s="57"/>
    </row>
    <row r="1017" spans="1:18" s="1" customFormat="1" ht="18" customHeight="1">
      <c r="A1017" s="57"/>
      <c r="D1017" s="2" t="s">
        <v>5385</v>
      </c>
      <c r="E1017" s="12" t="s">
        <v>6041</v>
      </c>
      <c r="G1017" s="2"/>
      <c r="H1017" s="2"/>
      <c r="I1017" s="2"/>
      <c r="J1017" s="2"/>
      <c r="K1017" s="2"/>
      <c r="L1017" s="2"/>
      <c r="M1017" s="2"/>
      <c r="R1017" s="57"/>
    </row>
    <row r="1018" spans="1:18" s="1" customFormat="1" ht="18" customHeight="1">
      <c r="A1018" s="57"/>
      <c r="D1018" s="2" t="s">
        <v>5387</v>
      </c>
      <c r="E1018" s="1" t="s">
        <v>6042</v>
      </c>
      <c r="G1018" s="2"/>
      <c r="H1018" s="2"/>
      <c r="I1018" s="2"/>
      <c r="J1018" s="2"/>
      <c r="K1018" s="2"/>
      <c r="L1018" s="2"/>
      <c r="M1018" s="2"/>
      <c r="R1018" s="57"/>
    </row>
    <row r="1019" spans="1:18" s="1" customFormat="1" ht="9" customHeight="1">
      <c r="A1019" s="57"/>
      <c r="D1019" s="1" t="s">
        <v>5401</v>
      </c>
      <c r="R1019" s="57"/>
    </row>
    <row r="1020" spans="1:18" s="1" customFormat="1">
      <c r="A1020" s="9"/>
      <c r="D1020" s="14" t="s">
        <v>5402</v>
      </c>
      <c r="R1020" s="9"/>
    </row>
    <row r="1021" spans="1:18" s="1" customFormat="1" ht="18" customHeight="1">
      <c r="A1021" s="9"/>
      <c r="D1021" s="145" t="s">
        <v>5403</v>
      </c>
      <c r="E1021" s="146"/>
      <c r="R1021" s="9"/>
    </row>
    <row r="1022" spans="1:18" s="1" customFormat="1" ht="27.75" customHeight="1">
      <c r="A1022" s="9"/>
      <c r="D1022" s="147"/>
      <c r="E1022" s="148"/>
      <c r="R1022" s="9"/>
    </row>
    <row r="1024" spans="1:18">
      <c r="C1024" s="16" t="s">
        <v>6044</v>
      </c>
      <c r="D1024" s="12" t="s">
        <v>6045</v>
      </c>
    </row>
    <row r="1025" spans="1:19" s="1" customFormat="1" ht="9" customHeight="1"/>
    <row r="1026" spans="1:19" s="1" customFormat="1" ht="18" customHeight="1">
      <c r="A1026" s="57"/>
      <c r="D1026" s="1" t="s">
        <v>5384</v>
      </c>
      <c r="R1026" s="57"/>
    </row>
    <row r="1027" spans="1:19" s="1" customFormat="1" ht="18" customHeight="1">
      <c r="A1027" s="57"/>
      <c r="D1027" s="2" t="s">
        <v>5385</v>
      </c>
      <c r="E1027" s="12" t="s">
        <v>6041</v>
      </c>
      <c r="G1027" s="2"/>
      <c r="H1027" s="2"/>
      <c r="I1027" s="2"/>
      <c r="J1027" s="2"/>
      <c r="K1027" s="2"/>
      <c r="L1027" s="2"/>
      <c r="M1027" s="2"/>
      <c r="R1027" s="57"/>
    </row>
    <row r="1028" spans="1:19" s="1" customFormat="1" ht="18" customHeight="1">
      <c r="A1028" s="57"/>
      <c r="D1028" s="2" t="s">
        <v>5387</v>
      </c>
      <c r="E1028" s="1" t="s">
        <v>6042</v>
      </c>
      <c r="G1028" s="2"/>
      <c r="H1028" s="2"/>
      <c r="I1028" s="2"/>
      <c r="J1028" s="2"/>
      <c r="K1028" s="2"/>
      <c r="L1028" s="2"/>
      <c r="M1028" s="2"/>
      <c r="R1028" s="57"/>
    </row>
    <row r="1029" spans="1:19" s="1" customFormat="1" ht="9" customHeight="1">
      <c r="A1029" s="57"/>
      <c r="D1029" s="1" t="s">
        <v>5401</v>
      </c>
      <c r="R1029" s="57"/>
    </row>
    <row r="1030" spans="1:19" s="1" customFormat="1">
      <c r="A1030" s="9"/>
      <c r="D1030" s="14" t="s">
        <v>5402</v>
      </c>
      <c r="R1030" s="9"/>
    </row>
    <row r="1031" spans="1:19" s="1" customFormat="1" ht="18" customHeight="1">
      <c r="A1031" s="9"/>
      <c r="D1031" s="145" t="s">
        <v>5403</v>
      </c>
      <c r="E1031" s="146"/>
      <c r="R1031" s="9"/>
    </row>
    <row r="1032" spans="1:19" s="1" customFormat="1" ht="27.75" customHeight="1">
      <c r="A1032" s="9"/>
      <c r="D1032" s="147"/>
      <c r="E1032" s="148"/>
      <c r="R1032" s="9"/>
    </row>
    <row r="1034" spans="1:19">
      <c r="C1034" s="16" t="s">
        <v>6046</v>
      </c>
      <c r="D1034" s="9" t="s">
        <v>6047</v>
      </c>
    </row>
    <row r="1035" spans="1:19" s="1" customFormat="1" ht="9" customHeight="1"/>
    <row r="1036" spans="1:19" s="1" customFormat="1" ht="15">
      <c r="A1036" s="57"/>
      <c r="D1036" s="14" t="s">
        <v>5373</v>
      </c>
      <c r="R1036" s="57"/>
    </row>
    <row r="1037" spans="1:19" s="1" customFormat="1" ht="18" customHeight="1">
      <c r="A1037" s="57"/>
      <c r="D1037" s="150" t="s">
        <v>6048</v>
      </c>
      <c r="E1037" s="151"/>
      <c r="F1037" s="151"/>
      <c r="G1037" s="151"/>
      <c r="H1037" s="151"/>
      <c r="I1037" s="151"/>
      <c r="J1037" s="151"/>
      <c r="K1037" s="151"/>
      <c r="L1037" s="151"/>
      <c r="M1037" s="151"/>
      <c r="N1037" s="151"/>
      <c r="O1037" s="151"/>
      <c r="P1037" s="152"/>
      <c r="R1037" s="57"/>
    </row>
    <row r="1038" spans="1:19" s="1" customFormat="1" ht="27.75" customHeight="1">
      <c r="A1038" s="57"/>
      <c r="C1038" s="57"/>
      <c r="D1038" s="153"/>
      <c r="E1038" s="153"/>
      <c r="F1038" s="153"/>
      <c r="G1038" s="153"/>
      <c r="H1038" s="153"/>
      <c r="I1038" s="153"/>
      <c r="J1038" s="153"/>
      <c r="K1038" s="153"/>
      <c r="L1038" s="153"/>
      <c r="M1038" s="153"/>
      <c r="N1038" s="153"/>
      <c r="O1038" s="153"/>
      <c r="P1038" s="153"/>
      <c r="R1038" s="57"/>
      <c r="S1038" s="57"/>
    </row>
    <row r="1040" spans="1:19">
      <c r="C1040" s="16" t="s">
        <v>5462</v>
      </c>
      <c r="D1040" s="12" t="s">
        <v>6049</v>
      </c>
    </row>
    <row r="1041" spans="1:18" s="1" customFormat="1" ht="9" customHeight="1"/>
    <row r="1042" spans="1:18" s="1" customFormat="1" ht="18" customHeight="1">
      <c r="A1042" s="57"/>
      <c r="D1042" s="1" t="s">
        <v>5384</v>
      </c>
      <c r="R1042" s="57"/>
    </row>
    <row r="1043" spans="1:18" s="1" customFormat="1" ht="18" customHeight="1">
      <c r="A1043" s="57"/>
      <c r="D1043" s="2" t="s">
        <v>5385</v>
      </c>
      <c r="E1043" s="12" t="s">
        <v>6041</v>
      </c>
      <c r="G1043" s="2"/>
      <c r="H1043" s="2"/>
      <c r="I1043" s="2"/>
      <c r="J1043" s="2"/>
      <c r="K1043" s="2"/>
      <c r="L1043" s="2"/>
      <c r="M1043" s="2"/>
      <c r="R1043" s="57"/>
    </row>
    <row r="1044" spans="1:18" s="1" customFormat="1" ht="18" customHeight="1">
      <c r="A1044" s="57"/>
      <c r="D1044" s="2" t="s">
        <v>5387</v>
      </c>
      <c r="E1044" s="1" t="s">
        <v>6042</v>
      </c>
      <c r="G1044" s="2"/>
      <c r="H1044" s="2"/>
      <c r="I1044" s="2"/>
      <c r="J1044" s="2"/>
      <c r="K1044" s="2"/>
      <c r="L1044" s="2"/>
      <c r="M1044" s="2"/>
      <c r="R1044" s="57"/>
    </row>
    <row r="1045" spans="1:18" s="1" customFormat="1" ht="9" customHeight="1">
      <c r="A1045" s="57"/>
      <c r="D1045" s="1" t="s">
        <v>5401</v>
      </c>
      <c r="R1045" s="57"/>
    </row>
    <row r="1046" spans="1:18" s="1" customFormat="1">
      <c r="A1046" s="9"/>
      <c r="D1046" s="14" t="s">
        <v>5402</v>
      </c>
      <c r="R1046" s="9"/>
    </row>
    <row r="1047" spans="1:18" s="1" customFormat="1" ht="18" customHeight="1">
      <c r="A1047" s="9"/>
      <c r="D1047" s="145" t="s">
        <v>5403</v>
      </c>
      <c r="E1047" s="146"/>
      <c r="R1047" s="9"/>
    </row>
    <row r="1048" spans="1:18" s="1" customFormat="1" ht="27.75" customHeight="1">
      <c r="A1048" s="9"/>
      <c r="D1048" s="147"/>
      <c r="E1048" s="148"/>
      <c r="R1048" s="9"/>
    </row>
    <row r="1050" spans="1:18">
      <c r="C1050" s="16" t="s">
        <v>5469</v>
      </c>
      <c r="D1050" s="12" t="s">
        <v>6050</v>
      </c>
    </row>
    <row r="1051" spans="1:18">
      <c r="C1051" s="16"/>
      <c r="D1051" s="12" t="s">
        <v>6051</v>
      </c>
    </row>
    <row r="1052" spans="1:18" s="1" customFormat="1" ht="9" customHeight="1"/>
    <row r="1053" spans="1:18" s="1" customFormat="1" ht="18" customHeight="1">
      <c r="A1053" s="57"/>
      <c r="D1053" s="1" t="s">
        <v>5384</v>
      </c>
      <c r="R1053" s="57"/>
    </row>
    <row r="1054" spans="1:18" s="1" customFormat="1" ht="18" customHeight="1">
      <c r="A1054" s="57"/>
      <c r="D1054" s="2" t="s">
        <v>5385</v>
      </c>
      <c r="E1054" s="12" t="s">
        <v>6041</v>
      </c>
      <c r="G1054" s="2"/>
      <c r="H1054" s="2"/>
      <c r="I1054" s="2"/>
      <c r="J1054" s="2"/>
      <c r="K1054" s="2"/>
      <c r="L1054" s="2"/>
      <c r="M1054" s="2"/>
      <c r="R1054" s="57"/>
    </row>
    <row r="1055" spans="1:18" s="1" customFormat="1" ht="18" customHeight="1">
      <c r="A1055" s="57"/>
      <c r="D1055" s="2" t="s">
        <v>5387</v>
      </c>
      <c r="E1055" s="1" t="s">
        <v>6042</v>
      </c>
      <c r="G1055" s="2"/>
      <c r="H1055" s="2"/>
      <c r="I1055" s="2"/>
      <c r="J1055" s="2"/>
      <c r="K1055" s="2"/>
      <c r="L1055" s="2"/>
      <c r="M1055" s="2"/>
      <c r="R1055" s="57"/>
    </row>
    <row r="1056" spans="1:18" s="1" customFormat="1" ht="9" customHeight="1">
      <c r="A1056" s="57"/>
      <c r="D1056" s="1" t="s">
        <v>5401</v>
      </c>
      <c r="R1056" s="57"/>
    </row>
    <row r="1057" spans="1:18" s="1" customFormat="1">
      <c r="A1057" s="9"/>
      <c r="D1057" s="14" t="s">
        <v>5402</v>
      </c>
      <c r="R1057" s="9"/>
    </row>
    <row r="1058" spans="1:18" s="1" customFormat="1" ht="18" customHeight="1">
      <c r="A1058" s="9"/>
      <c r="D1058" s="145" t="s">
        <v>5403</v>
      </c>
      <c r="E1058" s="146"/>
      <c r="R1058" s="9"/>
    </row>
    <row r="1059" spans="1:18" s="1" customFormat="1" ht="27.75" customHeight="1">
      <c r="A1059" s="9"/>
      <c r="D1059" s="147"/>
      <c r="E1059" s="148"/>
      <c r="R1059" s="9"/>
    </row>
    <row r="1061" spans="1:18">
      <c r="C1061" s="16" t="s">
        <v>5473</v>
      </c>
      <c r="D1061" s="12" t="s">
        <v>6050</v>
      </c>
    </row>
    <row r="1062" spans="1:18">
      <c r="C1062" s="16"/>
      <c r="D1062" s="12" t="s">
        <v>6052</v>
      </c>
    </row>
    <row r="1063" spans="1:18" s="1" customFormat="1" ht="9" customHeight="1"/>
    <row r="1064" spans="1:18" s="1" customFormat="1" ht="18" customHeight="1">
      <c r="A1064" s="57"/>
      <c r="D1064" s="1" t="s">
        <v>5384</v>
      </c>
      <c r="R1064" s="57"/>
    </row>
    <row r="1065" spans="1:18" s="1" customFormat="1" ht="18" customHeight="1">
      <c r="A1065" s="57"/>
      <c r="D1065" s="2" t="s">
        <v>5385</v>
      </c>
      <c r="E1065" s="12" t="s">
        <v>6041</v>
      </c>
      <c r="G1065" s="2"/>
      <c r="H1065" s="2"/>
      <c r="I1065" s="2"/>
      <c r="J1065" s="2"/>
      <c r="K1065" s="2"/>
      <c r="L1065" s="2"/>
      <c r="M1065" s="2"/>
      <c r="R1065" s="57"/>
    </row>
    <row r="1066" spans="1:18" s="1" customFormat="1" ht="18" customHeight="1">
      <c r="A1066" s="57"/>
      <c r="D1066" s="2" t="s">
        <v>5387</v>
      </c>
      <c r="E1066" s="1" t="s">
        <v>6042</v>
      </c>
      <c r="G1066" s="2"/>
      <c r="H1066" s="2"/>
      <c r="I1066" s="2"/>
      <c r="J1066" s="2"/>
      <c r="K1066" s="2"/>
      <c r="L1066" s="2"/>
      <c r="M1066" s="2"/>
      <c r="R1066" s="57"/>
    </row>
    <row r="1067" spans="1:18" s="1" customFormat="1" ht="9" customHeight="1">
      <c r="A1067" s="57"/>
      <c r="D1067" s="1" t="s">
        <v>5401</v>
      </c>
      <c r="R1067" s="57"/>
    </row>
    <row r="1068" spans="1:18" s="1" customFormat="1">
      <c r="A1068" s="9"/>
      <c r="D1068" s="14" t="s">
        <v>5402</v>
      </c>
      <c r="R1068" s="9"/>
    </row>
    <row r="1069" spans="1:18" s="1" customFormat="1" ht="18" customHeight="1">
      <c r="A1069" s="9"/>
      <c r="D1069" s="145" t="s">
        <v>5403</v>
      </c>
      <c r="E1069" s="146"/>
      <c r="R1069" s="9"/>
    </row>
    <row r="1070" spans="1:18" s="1" customFormat="1" ht="27.75" customHeight="1">
      <c r="A1070" s="9"/>
      <c r="D1070" s="147"/>
      <c r="E1070" s="148"/>
      <c r="R1070" s="9"/>
    </row>
    <row r="1072" spans="1:18">
      <c r="C1072" s="16" t="s">
        <v>5475</v>
      </c>
      <c r="D1072" s="12" t="s">
        <v>6053</v>
      </c>
    </row>
    <row r="1073" spans="1:18" s="1" customFormat="1" ht="9" customHeight="1"/>
    <row r="1074" spans="1:18" s="1" customFormat="1" ht="18" customHeight="1">
      <c r="A1074" s="57"/>
      <c r="D1074" s="1" t="s">
        <v>5384</v>
      </c>
      <c r="R1074" s="57"/>
    </row>
    <row r="1075" spans="1:18" s="1" customFormat="1" ht="18" customHeight="1">
      <c r="A1075" s="57"/>
      <c r="D1075" s="2" t="s">
        <v>5385</v>
      </c>
      <c r="E1075" s="12" t="s">
        <v>6041</v>
      </c>
      <c r="G1075" s="2"/>
      <c r="H1075" s="2"/>
      <c r="I1075" s="2"/>
      <c r="J1075" s="2"/>
      <c r="K1075" s="2"/>
      <c r="L1075" s="2"/>
      <c r="M1075" s="2"/>
      <c r="R1075" s="57"/>
    </row>
    <row r="1076" spans="1:18" s="1" customFormat="1" ht="18" customHeight="1">
      <c r="A1076" s="57"/>
      <c r="D1076" s="2" t="s">
        <v>5387</v>
      </c>
      <c r="E1076" s="1" t="s">
        <v>6042</v>
      </c>
      <c r="G1076" s="2"/>
      <c r="H1076" s="2"/>
      <c r="I1076" s="2"/>
      <c r="J1076" s="2"/>
      <c r="K1076" s="2"/>
      <c r="L1076" s="2"/>
      <c r="M1076" s="2"/>
      <c r="R1076" s="57"/>
    </row>
    <row r="1077" spans="1:18" s="1" customFormat="1" ht="9" customHeight="1">
      <c r="A1077" s="57"/>
      <c r="D1077" s="1" t="s">
        <v>5401</v>
      </c>
      <c r="R1077" s="57"/>
    </row>
    <row r="1078" spans="1:18" s="1" customFormat="1">
      <c r="A1078" s="9"/>
      <c r="D1078" s="14" t="s">
        <v>5402</v>
      </c>
      <c r="R1078" s="9"/>
    </row>
    <row r="1079" spans="1:18" s="1" customFormat="1" ht="18" customHeight="1">
      <c r="A1079" s="9"/>
      <c r="D1079" s="145" t="s">
        <v>5403</v>
      </c>
      <c r="E1079" s="146"/>
      <c r="R1079" s="9"/>
    </row>
    <row r="1080" spans="1:18" s="1" customFormat="1" ht="27.75" customHeight="1">
      <c r="A1080" s="9"/>
      <c r="D1080" s="147"/>
      <c r="E1080" s="148"/>
      <c r="R1080" s="9"/>
    </row>
    <row r="1082" spans="1:18">
      <c r="C1082" s="16" t="s">
        <v>5927</v>
      </c>
      <c r="D1082" s="12" t="s">
        <v>6054</v>
      </c>
    </row>
    <row r="1083" spans="1:18" s="1" customFormat="1" ht="9" customHeight="1"/>
    <row r="1084" spans="1:18" s="1" customFormat="1" ht="18" customHeight="1">
      <c r="A1084" s="57"/>
      <c r="D1084" s="1" t="s">
        <v>5384</v>
      </c>
      <c r="R1084" s="57"/>
    </row>
    <row r="1085" spans="1:18" s="1" customFormat="1" ht="18" customHeight="1">
      <c r="A1085" s="57"/>
      <c r="D1085" s="2" t="s">
        <v>5385</v>
      </c>
      <c r="E1085" s="12" t="s">
        <v>6041</v>
      </c>
      <c r="G1085" s="2"/>
      <c r="H1085" s="2"/>
      <c r="I1085" s="2"/>
      <c r="J1085" s="2"/>
      <c r="K1085" s="2"/>
      <c r="L1085" s="2"/>
      <c r="M1085" s="2"/>
      <c r="R1085" s="57"/>
    </row>
    <row r="1086" spans="1:18" s="1" customFormat="1" ht="18" customHeight="1">
      <c r="A1086" s="57"/>
      <c r="D1086" s="2" t="s">
        <v>5387</v>
      </c>
      <c r="E1086" s="1" t="s">
        <v>6042</v>
      </c>
      <c r="G1086" s="2"/>
      <c r="H1086" s="2"/>
      <c r="I1086" s="2"/>
      <c r="J1086" s="2"/>
      <c r="K1086" s="2"/>
      <c r="L1086" s="2"/>
      <c r="M1086" s="2"/>
      <c r="R1086" s="57"/>
    </row>
    <row r="1087" spans="1:18" s="1" customFormat="1" ht="9" customHeight="1">
      <c r="A1087" s="57"/>
      <c r="D1087" s="1" t="s">
        <v>5401</v>
      </c>
      <c r="R1087" s="57"/>
    </row>
    <row r="1088" spans="1:18" s="1" customFormat="1">
      <c r="A1088" s="9"/>
      <c r="D1088" s="14" t="s">
        <v>5402</v>
      </c>
      <c r="R1088" s="9"/>
    </row>
    <row r="1089" spans="1:18" s="1" customFormat="1" ht="18" customHeight="1">
      <c r="A1089" s="9"/>
      <c r="D1089" s="145" t="s">
        <v>5403</v>
      </c>
      <c r="E1089" s="146"/>
      <c r="R1089" s="9"/>
    </row>
    <row r="1090" spans="1:18" s="1" customFormat="1" ht="27.75" customHeight="1">
      <c r="A1090" s="9"/>
      <c r="D1090" s="147"/>
      <c r="E1090" s="148"/>
      <c r="R1090" s="9"/>
    </row>
    <row r="1092" spans="1:18">
      <c r="C1092" s="16" t="s">
        <v>6055</v>
      </c>
      <c r="D1092" s="12" t="s">
        <v>6056</v>
      </c>
    </row>
    <row r="1093" spans="1:18" s="1" customFormat="1" ht="9" customHeight="1"/>
    <row r="1094" spans="1:18" s="1" customFormat="1" ht="18" customHeight="1">
      <c r="A1094" s="57"/>
      <c r="D1094" s="1" t="s">
        <v>5384</v>
      </c>
      <c r="R1094" s="57"/>
    </row>
    <row r="1095" spans="1:18" s="1" customFormat="1" ht="18" customHeight="1">
      <c r="A1095" s="57"/>
      <c r="D1095" s="2" t="s">
        <v>5385</v>
      </c>
      <c r="E1095" s="12" t="s">
        <v>6041</v>
      </c>
      <c r="G1095" s="2"/>
      <c r="H1095" s="2"/>
      <c r="I1095" s="2"/>
      <c r="J1095" s="2"/>
      <c r="K1095" s="2"/>
      <c r="L1095" s="2"/>
      <c r="M1095" s="2"/>
      <c r="R1095" s="57"/>
    </row>
    <row r="1096" spans="1:18" s="1" customFormat="1" ht="18" customHeight="1">
      <c r="A1096" s="57"/>
      <c r="D1096" s="2" t="s">
        <v>5387</v>
      </c>
      <c r="E1096" s="1" t="s">
        <v>6042</v>
      </c>
      <c r="G1096" s="2"/>
      <c r="H1096" s="2"/>
      <c r="I1096" s="2"/>
      <c r="J1096" s="2"/>
      <c r="K1096" s="2"/>
      <c r="L1096" s="2"/>
      <c r="M1096" s="2"/>
      <c r="R1096" s="57"/>
    </row>
    <row r="1097" spans="1:18" s="1" customFormat="1" ht="9" customHeight="1">
      <c r="A1097" s="57"/>
      <c r="D1097" s="1" t="s">
        <v>5401</v>
      </c>
      <c r="R1097" s="57"/>
    </row>
    <row r="1098" spans="1:18" s="1" customFormat="1">
      <c r="A1098" s="9"/>
      <c r="D1098" s="14" t="s">
        <v>5402</v>
      </c>
      <c r="R1098" s="9"/>
    </row>
    <row r="1099" spans="1:18" s="1" customFormat="1" ht="18" customHeight="1">
      <c r="A1099" s="9"/>
      <c r="D1099" s="145" t="s">
        <v>5403</v>
      </c>
      <c r="E1099" s="146"/>
      <c r="R1099" s="9"/>
    </row>
    <row r="1100" spans="1:18" s="1" customFormat="1" ht="27.75" customHeight="1">
      <c r="A1100" s="9"/>
      <c r="D1100" s="147"/>
      <c r="E1100" s="148"/>
      <c r="R1100" s="9"/>
    </row>
    <row r="1102" spans="1:18">
      <c r="C1102" s="16" t="s">
        <v>6057</v>
      </c>
      <c r="D1102" s="9" t="s">
        <v>6058</v>
      </c>
    </row>
    <row r="1103" spans="1:18" s="1" customFormat="1" ht="9" customHeight="1"/>
    <row r="1104" spans="1:18" s="1" customFormat="1" ht="15">
      <c r="A1104" s="57"/>
      <c r="D1104" s="14" t="s">
        <v>5373</v>
      </c>
      <c r="R1104" s="57"/>
    </row>
    <row r="1105" spans="1:24" s="1" customFormat="1" ht="18" customHeight="1">
      <c r="A1105" s="57"/>
      <c r="D1105" s="150" t="s">
        <v>5974</v>
      </c>
      <c r="E1105" s="151"/>
      <c r="F1105" s="151"/>
      <c r="G1105" s="151"/>
      <c r="H1105" s="151"/>
      <c r="I1105" s="151"/>
      <c r="J1105" s="151"/>
      <c r="K1105" s="151"/>
      <c r="L1105" s="151"/>
      <c r="M1105" s="151"/>
      <c r="N1105" s="151"/>
      <c r="O1105" s="151"/>
      <c r="P1105" s="152"/>
      <c r="R1105" s="57"/>
    </row>
    <row r="1106" spans="1:24" s="1" customFormat="1" ht="27.75" customHeight="1">
      <c r="A1106" s="57"/>
      <c r="C1106" s="57"/>
      <c r="D1106" s="153"/>
      <c r="E1106" s="153"/>
      <c r="F1106" s="153"/>
      <c r="G1106" s="153"/>
      <c r="H1106" s="153"/>
      <c r="I1106" s="153"/>
      <c r="J1106" s="153"/>
      <c r="K1106" s="153"/>
      <c r="L1106" s="153"/>
      <c r="M1106" s="153"/>
      <c r="N1106" s="153"/>
      <c r="O1106" s="153"/>
      <c r="P1106" s="153"/>
      <c r="R1106" s="57"/>
      <c r="S1106" s="57"/>
    </row>
    <row r="1109" spans="1:24" s="1" customFormat="1" ht="33" customHeight="1">
      <c r="A1109" s="9"/>
      <c r="C1109" s="154" t="s">
        <v>6059</v>
      </c>
      <c r="D1109" s="155"/>
      <c r="E1109" s="155"/>
      <c r="F1109" s="155"/>
      <c r="G1109" s="155"/>
      <c r="H1109" s="155"/>
      <c r="I1109" s="155"/>
      <c r="J1109" s="155"/>
      <c r="K1109" s="155"/>
      <c r="L1109" s="155"/>
      <c r="M1109" s="155"/>
      <c r="N1109" s="155"/>
      <c r="O1109" s="155"/>
      <c r="P1109" s="156"/>
      <c r="R1109" s="9"/>
      <c r="S1109" s="13"/>
    </row>
    <row r="1110" spans="1:24" s="1" customFormat="1" ht="18" customHeight="1">
      <c r="T1110" s="23"/>
      <c r="U1110" s="24"/>
      <c r="V1110" s="24"/>
      <c r="W1110" s="24"/>
      <c r="X1110" s="24"/>
    </row>
    <row r="1112" spans="1:24" s="1" customFormat="1" ht="33" customHeight="1">
      <c r="A1112" s="9"/>
      <c r="C1112" s="154" t="s">
        <v>6060</v>
      </c>
      <c r="D1112" s="155"/>
      <c r="E1112" s="155"/>
      <c r="F1112" s="155"/>
      <c r="G1112" s="155"/>
      <c r="H1112" s="155"/>
      <c r="I1112" s="155"/>
      <c r="J1112" s="155"/>
      <c r="K1112" s="155"/>
      <c r="L1112" s="155"/>
      <c r="M1112" s="155"/>
      <c r="N1112" s="155"/>
      <c r="O1112" s="155"/>
      <c r="P1112" s="156"/>
      <c r="R1112" s="9"/>
      <c r="S1112" s="13"/>
    </row>
    <row r="1114" spans="1:24">
      <c r="C1114" s="16" t="s">
        <v>5372</v>
      </c>
      <c r="D1114" s="9" t="s">
        <v>6061</v>
      </c>
    </row>
    <row r="1115" spans="1:24" s="1" customFormat="1" ht="9" customHeight="1"/>
    <row r="1116" spans="1:24" s="1" customFormat="1" ht="15">
      <c r="A1116" s="57"/>
      <c r="D1116" s="14" t="s">
        <v>5442</v>
      </c>
      <c r="R1116" s="57"/>
      <c r="T1116" s="23"/>
      <c r="U1116" s="24"/>
      <c r="V1116" s="24"/>
      <c r="W1116" s="24"/>
      <c r="X1116" s="24"/>
    </row>
    <row r="1117" spans="1:24" ht="27.75" customHeight="1">
      <c r="D1117" s="266"/>
      <c r="E1117" s="211"/>
      <c r="F1117" s="211"/>
      <c r="G1117" s="211"/>
      <c r="H1117" s="229"/>
      <c r="I1117" s="60" t="s">
        <v>6062</v>
      </c>
    </row>
    <row r="1119" spans="1:24">
      <c r="C1119" s="16" t="s">
        <v>5462</v>
      </c>
      <c r="D1119" s="9" t="s">
        <v>6063</v>
      </c>
    </row>
    <row r="1120" spans="1:24" s="1" customFormat="1" ht="9" customHeight="1"/>
    <row r="1121" spans="1:24" s="1" customFormat="1" ht="15">
      <c r="A1121" s="57"/>
      <c r="D1121" s="14" t="s">
        <v>5442</v>
      </c>
      <c r="R1121" s="57"/>
      <c r="T1121" s="23"/>
      <c r="U1121" s="24"/>
      <c r="V1121" s="24"/>
      <c r="W1121" s="24"/>
      <c r="X1121" s="24"/>
    </row>
    <row r="1122" spans="1:24" ht="27.75" customHeight="1">
      <c r="D1122" s="266"/>
      <c r="E1122" s="211"/>
      <c r="F1122" s="211"/>
      <c r="G1122" s="211"/>
      <c r="H1122" s="229"/>
      <c r="I1122" s="60" t="s">
        <v>6062</v>
      </c>
    </row>
    <row r="1124" spans="1:24">
      <c r="C1124" s="16" t="s">
        <v>5469</v>
      </c>
      <c r="D1124" s="9" t="s">
        <v>6064</v>
      </c>
    </row>
    <row r="1125" spans="1:24" s="1" customFormat="1" ht="9" customHeight="1"/>
    <row r="1126" spans="1:24" s="1" customFormat="1" ht="15">
      <c r="A1126" s="57"/>
      <c r="D1126" s="14" t="s">
        <v>5442</v>
      </c>
      <c r="R1126" s="57"/>
      <c r="T1126" s="23"/>
      <c r="U1126" s="24"/>
      <c r="V1126" s="24"/>
      <c r="W1126" s="24"/>
      <c r="X1126" s="24"/>
    </row>
    <row r="1127" spans="1:24" ht="27.75" customHeight="1">
      <c r="D1127" s="266"/>
      <c r="E1127" s="211"/>
      <c r="F1127" s="211"/>
      <c r="G1127" s="211"/>
      <c r="H1127" s="229"/>
      <c r="I1127" s="60" t="s">
        <v>6062</v>
      </c>
    </row>
    <row r="1129" spans="1:24">
      <c r="C1129" s="16" t="s">
        <v>5473</v>
      </c>
      <c r="D1129" s="9" t="s">
        <v>6065</v>
      </c>
    </row>
    <row r="1130" spans="1:24" s="1" customFormat="1" ht="9" customHeight="1"/>
    <row r="1131" spans="1:24" s="1" customFormat="1" ht="15">
      <c r="A1131" s="57"/>
      <c r="D1131" s="14" t="s">
        <v>5442</v>
      </c>
      <c r="R1131" s="57"/>
      <c r="T1131" s="23"/>
      <c r="U1131" s="24"/>
      <c r="V1131" s="24"/>
      <c r="W1131" s="24"/>
      <c r="X1131" s="24"/>
    </row>
    <row r="1132" spans="1:24" ht="27.75" customHeight="1">
      <c r="D1132" s="266"/>
      <c r="E1132" s="211"/>
      <c r="F1132" s="211"/>
      <c r="G1132" s="211"/>
      <c r="H1132" s="229"/>
      <c r="I1132" s="60" t="s">
        <v>6062</v>
      </c>
    </row>
    <row r="1134" spans="1:24">
      <c r="C1134" s="16" t="s">
        <v>5475</v>
      </c>
      <c r="D1134" s="9" t="s">
        <v>6066</v>
      </c>
    </row>
    <row r="1135" spans="1:24" s="1" customFormat="1" ht="9" customHeight="1"/>
    <row r="1136" spans="1:24" s="1" customFormat="1" ht="15">
      <c r="A1136" s="57"/>
      <c r="D1136" s="14" t="s">
        <v>5442</v>
      </c>
      <c r="R1136" s="57"/>
      <c r="T1136" s="23"/>
      <c r="U1136" s="24"/>
      <c r="V1136" s="24"/>
      <c r="W1136" s="24"/>
      <c r="X1136" s="24"/>
    </row>
    <row r="1137" spans="4:9" ht="27.75" customHeight="1">
      <c r="D1137" s="266"/>
      <c r="E1137" s="211"/>
      <c r="F1137" s="211"/>
      <c r="G1137" s="211"/>
      <c r="H1137" s="229"/>
      <c r="I1137" s="60" t="s">
        <v>6062</v>
      </c>
    </row>
  </sheetData>
  <sheetProtection selectLockedCells="1"/>
  <mergeCells count="198">
    <mergeCell ref="D1127:H1127"/>
    <mergeCell ref="D1132:H1132"/>
    <mergeCell ref="D488:E488"/>
    <mergeCell ref="D487:E487"/>
    <mergeCell ref="D977:E977"/>
    <mergeCell ref="D992:E992"/>
    <mergeCell ref="D993:E993"/>
    <mergeCell ref="D998:P998"/>
    <mergeCell ref="D999:P999"/>
    <mergeCell ref="D1021:E1021"/>
    <mergeCell ref="D1022:E1022"/>
    <mergeCell ref="D1031:E1031"/>
    <mergeCell ref="D1032:E1032"/>
    <mergeCell ref="D910:E910"/>
    <mergeCell ref="D911:E911"/>
    <mergeCell ref="D927:E927"/>
    <mergeCell ref="D928:E928"/>
    <mergeCell ref="D943:E943"/>
    <mergeCell ref="D944:E944"/>
    <mergeCell ref="D960:E960"/>
    <mergeCell ref="D961:E961"/>
    <mergeCell ref="D976:E976"/>
    <mergeCell ref="D733:E733"/>
    <mergeCell ref="D739:H739"/>
    <mergeCell ref="D744:H744"/>
    <mergeCell ref="D761:P761"/>
    <mergeCell ref="D762:P762"/>
    <mergeCell ref="D757:F757"/>
    <mergeCell ref="D592:E592"/>
    <mergeCell ref="C707:P707"/>
    <mergeCell ref="D734:E734"/>
    <mergeCell ref="D685:E685"/>
    <mergeCell ref="D686:E686"/>
    <mergeCell ref="D703:P703"/>
    <mergeCell ref="D704:P704"/>
    <mergeCell ref="D699:H699"/>
    <mergeCell ref="D716:E716"/>
    <mergeCell ref="D605:E605"/>
    <mergeCell ref="D606:E606"/>
    <mergeCell ref="D616:E616"/>
    <mergeCell ref="D617:E617"/>
    <mergeCell ref="D627:E627"/>
    <mergeCell ref="D628:E628"/>
    <mergeCell ref="D638:E638"/>
    <mergeCell ref="D432:E432"/>
    <mergeCell ref="D433:E433"/>
    <mergeCell ref="D443:E443"/>
    <mergeCell ref="D454:E454"/>
    <mergeCell ref="D455:E455"/>
    <mergeCell ref="D465:E465"/>
    <mergeCell ref="D444:E444"/>
    <mergeCell ref="D717:E717"/>
    <mergeCell ref="D724:H724"/>
    <mergeCell ref="D639:E639"/>
    <mergeCell ref="C675:P675"/>
    <mergeCell ref="D666:P666"/>
    <mergeCell ref="D667:P667"/>
    <mergeCell ref="C670:P670"/>
    <mergeCell ref="D660:E660"/>
    <mergeCell ref="D661:E661"/>
    <mergeCell ref="D649:E649"/>
    <mergeCell ref="D650:E650"/>
    <mergeCell ref="C595:P595"/>
    <mergeCell ref="D510:E510"/>
    <mergeCell ref="D520:E520"/>
    <mergeCell ref="D521:E521"/>
    <mergeCell ref="D531:E531"/>
    <mergeCell ref="D532:E532"/>
    <mergeCell ref="D340:E340"/>
    <mergeCell ref="D341:E341"/>
    <mergeCell ref="D347:P347"/>
    <mergeCell ref="D348:P348"/>
    <mergeCell ref="C351:P351"/>
    <mergeCell ref="D410:E410"/>
    <mergeCell ref="D411:E411"/>
    <mergeCell ref="D421:E421"/>
    <mergeCell ref="D422:E422"/>
    <mergeCell ref="D399:E399"/>
    <mergeCell ref="D400:E400"/>
    <mergeCell ref="C353:P353"/>
    <mergeCell ref="D387:K387"/>
    <mergeCell ref="D307:E307"/>
    <mergeCell ref="D308:E308"/>
    <mergeCell ref="D317:E317"/>
    <mergeCell ref="D318:E318"/>
    <mergeCell ref="D329:E329"/>
    <mergeCell ref="D330:E330"/>
    <mergeCell ref="D275:E275"/>
    <mergeCell ref="D276:E276"/>
    <mergeCell ref="D285:E285"/>
    <mergeCell ref="D286:E286"/>
    <mergeCell ref="D296:E296"/>
    <mergeCell ref="D297:E297"/>
    <mergeCell ref="D180:E180"/>
    <mergeCell ref="D181:E181"/>
    <mergeCell ref="D124:P124"/>
    <mergeCell ref="D123:P123"/>
    <mergeCell ref="D141:K141"/>
    <mergeCell ref="D100:E100"/>
    <mergeCell ref="D101:E101"/>
    <mergeCell ref="D118:L118"/>
    <mergeCell ref="D230:E230"/>
    <mergeCell ref="D1137:H1137"/>
    <mergeCell ref="C1112:P1112"/>
    <mergeCell ref="C1002:P1002"/>
    <mergeCell ref="D1011:E1011"/>
    <mergeCell ref="D1012:E1012"/>
    <mergeCell ref="D1037:P1037"/>
    <mergeCell ref="D1038:P1038"/>
    <mergeCell ref="D1047:E1047"/>
    <mergeCell ref="D1048:E1048"/>
    <mergeCell ref="D1058:E1058"/>
    <mergeCell ref="D1059:E1059"/>
    <mergeCell ref="D1069:E1069"/>
    <mergeCell ref="D1070:E1070"/>
    <mergeCell ref="D1079:E1079"/>
    <mergeCell ref="D1080:E1080"/>
    <mergeCell ref="D1089:E1089"/>
    <mergeCell ref="D1090:E1090"/>
    <mergeCell ref="D1099:E1099"/>
    <mergeCell ref="D1100:E1100"/>
    <mergeCell ref="D1105:P1105"/>
    <mergeCell ref="D1106:P1106"/>
    <mergeCell ref="C1109:P1109"/>
    <mergeCell ref="D1117:H1117"/>
    <mergeCell ref="D1122:H1122"/>
    <mergeCell ref="D894:E894"/>
    <mergeCell ref="C813:P813"/>
    <mergeCell ref="C747:P747"/>
    <mergeCell ref="D777:P777"/>
    <mergeCell ref="D778:P778"/>
    <mergeCell ref="D773:G773"/>
    <mergeCell ref="D789:G789"/>
    <mergeCell ref="D793:P793"/>
    <mergeCell ref="D794:P794"/>
    <mergeCell ref="D809:E809"/>
    <mergeCell ref="D810:E810"/>
    <mergeCell ref="D828:E828"/>
    <mergeCell ref="D829:E829"/>
    <mergeCell ref="D844:E844"/>
    <mergeCell ref="D845:E845"/>
    <mergeCell ref="D860:E860"/>
    <mergeCell ref="D861:E861"/>
    <mergeCell ref="D876:E876"/>
    <mergeCell ref="D877:E877"/>
    <mergeCell ref="D893:E893"/>
    <mergeCell ref="D542:E542"/>
    <mergeCell ref="D466:E466"/>
    <mergeCell ref="D476:E476"/>
    <mergeCell ref="D477:E477"/>
    <mergeCell ref="D498:E498"/>
    <mergeCell ref="D499:E499"/>
    <mergeCell ref="D509:E509"/>
    <mergeCell ref="D580:E580"/>
    <mergeCell ref="D591:E591"/>
    <mergeCell ref="D559:P559"/>
    <mergeCell ref="D560:P560"/>
    <mergeCell ref="D543:E543"/>
    <mergeCell ref="D553:E553"/>
    <mergeCell ref="D554:E554"/>
    <mergeCell ref="D569:E569"/>
    <mergeCell ref="D570:E570"/>
    <mergeCell ref="D579:E579"/>
    <mergeCell ref="D250:E250"/>
    <mergeCell ref="D251:E251"/>
    <mergeCell ref="D264:E264"/>
    <mergeCell ref="D265:E265"/>
    <mergeCell ref="C215:P215"/>
    <mergeCell ref="D229:E229"/>
    <mergeCell ref="D72:E72"/>
    <mergeCell ref="D73:E73"/>
    <mergeCell ref="D89:E89"/>
    <mergeCell ref="D90:E90"/>
    <mergeCell ref="D206:E206"/>
    <mergeCell ref="D212:F212"/>
    <mergeCell ref="H212:J212"/>
    <mergeCell ref="D240:E240"/>
    <mergeCell ref="D241:E241"/>
    <mergeCell ref="D188:F188"/>
    <mergeCell ref="H188:J188"/>
    <mergeCell ref="D195:F195"/>
    <mergeCell ref="H195:J195"/>
    <mergeCell ref="D205:E205"/>
    <mergeCell ref="D154:E154"/>
    <mergeCell ref="D155:E155"/>
    <mergeCell ref="D166:E166"/>
    <mergeCell ref="D167:E167"/>
    <mergeCell ref="D47:O47"/>
    <mergeCell ref="D48:O48"/>
    <mergeCell ref="C51:P51"/>
    <mergeCell ref="J56:N56"/>
    <mergeCell ref="C2:P2"/>
    <mergeCell ref="C41:P41"/>
    <mergeCell ref="C42:D42"/>
    <mergeCell ref="E42:P42"/>
    <mergeCell ref="C43:D43"/>
    <mergeCell ref="E43:P43"/>
    <mergeCell ref="C53:P53"/>
  </mergeCells>
  <phoneticPr fontId="2"/>
  <printOptions horizontalCentered="1"/>
  <pageMargins left="0.70866141732283472" right="0.70866141732283472" top="0.74803149606299213" bottom="0.74803149606299213" header="0.31496062992125984" footer="0.31496062992125984"/>
  <pageSetup paperSize="9" scale="86" fitToHeight="0" orientation="portrait" r:id="rId1"/>
  <rowBreaks count="29" manualBreakCount="29">
    <brk id="49" min="1" max="16" man="1"/>
    <brk id="91" min="1" max="16" man="1"/>
    <brk id="125" min="1" max="16" man="1"/>
    <brk id="168" min="1" max="16" man="1"/>
    <brk id="213" min="1" max="16" man="1"/>
    <brk id="252" min="1" max="16" man="1"/>
    <brk id="298" min="1" max="16" man="1"/>
    <brk id="349" min="1" max="16" man="1"/>
    <brk id="389" min="1" max="16" man="1"/>
    <brk id="434" min="1" max="16" man="1"/>
    <brk id="467" min="1" max="16" man="1"/>
    <brk id="499" min="1" max="16" man="1"/>
    <brk id="533" min="1" max="16" man="1"/>
    <brk id="561" min="1" max="16" man="1"/>
    <brk id="593" min="1" max="16" man="1"/>
    <brk id="640" min="1" max="16" man="1"/>
    <brk id="668" min="1" max="16" man="1"/>
    <brk id="705" min="1" max="16" man="1"/>
    <brk id="745" min="1" max="16" man="1"/>
    <brk id="779" min="1" max="16" man="1"/>
    <brk id="811" min="1" max="16" man="1"/>
    <brk id="846" min="1" max="16" man="1"/>
    <brk id="895" min="1" max="16" man="1"/>
    <brk id="928" min="1" max="16" man="1"/>
    <brk id="962" min="1" max="16" man="1"/>
    <brk id="1000" min="1" max="16" man="1"/>
    <brk id="1049" min="1" max="16" man="1"/>
    <brk id="1081" min="1" max="16" man="1"/>
    <brk id="1107" min="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65208edad691f00ec45b1639b8838d41">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0dcaebf1cf2717a74512b0e097646b4f"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5C6022F2-D8EF-4F4D-9D12-5C9DA4749BA8}"/>
</file>

<file path=customXml/itemProps2.xml><?xml version="1.0" encoding="utf-8"?>
<ds:datastoreItem xmlns:ds="http://schemas.openxmlformats.org/officeDocument/2006/customXml" ds:itemID="{51118CAD-562C-4CBE-8D8A-C1AB6CBAC94C}">
  <ds:schemaRefs>
    <ds:schemaRef ds:uri="http://schemas.microsoft.com/sharepoint/v3/contenttype/forms"/>
  </ds:schemaRefs>
</ds:datastoreItem>
</file>

<file path=customXml/itemProps3.xml><?xml version="1.0" encoding="utf-8"?>
<ds:datastoreItem xmlns:ds="http://schemas.openxmlformats.org/officeDocument/2006/customXml" ds:itemID="{71BF6D2D-627B-43B8-8D1A-3EAAEF238149}">
  <ds:schemaRefs>
    <ds:schemaRef ds:uri="http://purl.org/dc/elements/1.1/"/>
    <ds:schemaRef ds:uri="http://schemas.openxmlformats.org/package/2006/metadata/core-properties"/>
    <ds:schemaRef ds:uri="http://schemas.microsoft.com/office/2006/documentManagement/types"/>
    <ds:schemaRef ds:uri="0bd717cd-89dd-4996-ac0b-ed7070a357a6"/>
    <ds:schemaRef ds:uri="http://purl.org/dc/dcmitype/"/>
    <ds:schemaRef ds:uri="http://purl.org/dc/terms/"/>
    <ds:schemaRef ds:uri="http://schemas.microsoft.com/office/infopath/2007/PartnerControls"/>
    <ds:schemaRef ds:uri="http://schemas.microsoft.com/office/2006/metadata/properties"/>
    <ds:schemaRef ds:uri="c67e48a8-aae3-4018-b34c-5da93bffd51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【参照】ボタン</vt:lpstr>
      <vt:lpstr>都道府県リスト</vt:lpstr>
      <vt:lpstr>市区町村リスト</vt:lpstr>
      <vt:lpstr>【参照】市区町村リスト</vt:lpstr>
      <vt:lpstr>A.事業所基礎情報等調査票</vt:lpstr>
      <vt:lpstr>【参照ボタン】</vt:lpstr>
      <vt:lpstr>B.利用者基礎情報等調査票（個票）</vt:lpstr>
      <vt:lpstr>B.利用者基礎情報等調査票</vt:lpstr>
      <vt:lpstr>A.事業所基礎情報等調査票!Print_Area</vt:lpstr>
      <vt:lpstr>B.利用者基礎情報等調査票!Print_Area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Masumi Kitamura (JP)</cp:lastModifiedBy>
  <cp:revision/>
  <cp:lastPrinted>2025-11-19T07:20:57Z</cp:lastPrinted>
  <dcterms:created xsi:type="dcterms:W3CDTF">2015-06-05T18:19:34Z</dcterms:created>
  <dcterms:modified xsi:type="dcterms:W3CDTF">2025-11-20T06:07:26Z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