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<sst xmlns="http://schemas.openxmlformats.org/spreadsheetml/2006/main" count="122" uniqueCount="92">
  <si>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</si>
  <si>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</si>
  <si>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</si>
  <si>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</si>
  <si>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</si>
  <si>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</si>
  <si>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</si>
  <si>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</si>
  <si>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</si>
  <si>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</si>
  <si>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</si>
  <si>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</si>
  <si>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</si>
  <si>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</si>
  <si>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</si>
  <si>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</si>
  <si>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</si>
  <si>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</si>
  <si>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</si>
  <si>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</si>
  <si>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</si>
  <si>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</si>
  <si>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</si>
  <si>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</si>
  <si>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</si>
  <si>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</si>
  <si>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</si>
  <si>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</si>
  <si>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</si>
  <si>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</si>
  <si>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</si>
  <si>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</si>
  <si>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</si>
  <si>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</si>
  <si>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</si>
  <si>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</si>
  <si>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</si>
  <si>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</si>
  <si>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</si>
  <si>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</si>
  <si>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</si>
  <si>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</si>
  <si>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</si>
  <si>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</si>
  <si>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</si>
  <si>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</si>
  <si>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</si>
  <si>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</si>
  <si>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</si>
  <si>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</si>
  <si>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</si>
  <si>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</si>
  <si>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</si>
  <si>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</si>
  <si>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</si>
  <si>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</si>
  <si>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</si>
  <si>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</si>
  <si>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</si>
  <si>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</si>
  <si>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</si>
  <si>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</si>
  <si>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</si>
  <si>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</si>
  <si>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</si>
  <si>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</si>
  <si>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</si>
  <si>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</si>
  <si>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</si>
  <si>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</si>
  <si>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</si>
  <si>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御所市</t>
  </si>
  <si>
    <t>学校給食特別会計</t>
  </si>
  <si>
    <t>国民健康保険特別会計</t>
  </si>
  <si>
    <t>介護保険特別会計</t>
  </si>
  <si>
    <t>後期高齢者医療特別会計</t>
  </si>
  <si>
    <t>老人保健特別会計</t>
  </si>
  <si>
    <t>水道事業会計</t>
  </si>
  <si>
    <t>下水道事業会計</t>
  </si>
  <si>
    <t>葛城高原ロッジ事業会計</t>
  </si>
  <si>
    <t>奈良県葛城地区清掃事務組合</t>
  </si>
  <si>
    <t>奈良県市町村総合事務組合</t>
  </si>
  <si>
    <t>中和広域消防組合</t>
  </si>
  <si>
    <t>葛城広域行政事務組合</t>
  </si>
  <si>
    <t>広域水質検査センター組合</t>
  </si>
  <si>
    <t>住宅新築資金等貸付金回収管理組合</t>
  </si>
  <si>
    <t>後期高齢者医療広域連合</t>
  </si>
  <si>
    <t>御所市土地開発公社</t>
  </si>
  <si>
    <t>－</t>
  </si>
  <si>
    <t>－</t>
  </si>
  <si>
    <t>葛城高原ロッジ事業会計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</si>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</sst>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0" fontId="2" fillId="24" borderId="56" xfId="0" applyFont="1" applyFill="1" applyBorder="1" applyAlignment="1">
      <alignment horizontal="center" vertical="center" shrinkToFit="1"/>
    </xf>
    <xf numFmtId="0" fontId="2" fillId="24" borderId="35"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3810</v>
      </c>
      <c r="H5" s="13">
        <v>3922</v>
      </c>
      <c r="I5" s="14">
        <v>289</v>
      </c>
      <c r="J5" s="15">
        <f>+G5+H5+I5</f>
        <v>8021</v>
      </c>
    </row>
    <row r="6" ht="14.25">
      <c r="A6" s="6" t="s">
        <v>2</v>
      </c>
    </row>
    <row r="7" spans="8:9" ht="10.5">
      <c r="H7" s="3" t="s">
        <v>12</v>
      </c>
      <c r="I7" s="3"/>
    </row>
    <row r="8" spans="1:8" ht="13.5" customHeight="1">
      <c r="A8" s="105" t="s">
        <v>0</v>
      </c>
      <c r="B8" s="120" t="s">
        <v>3</v>
      </c>
      <c r="C8" s="118" t="s">
        <v>4</v>
      </c>
      <c r="D8" s="118" t="s">
        <v>5</v>
      </c>
      <c r="E8" s="118" t="s">
        <v>6</v>
      </c>
      <c r="F8" s="109" t="s">
        <v>55</v>
      </c>
      <c r="G8" s="118" t="s">
        <v>7</v>
      </c>
      <c r="H8" s="115" t="s">
        <v>8</v>
      </c>
    </row>
    <row r="9" spans="1:8" ht="13.5" customHeight="1" thickBot="1">
      <c r="A9" s="106"/>
      <c r="B9" s="108"/>
      <c r="C9" s="110"/>
      <c r="D9" s="110"/>
      <c r="E9" s="110"/>
      <c r="F9" s="119"/>
      <c r="G9" s="110"/>
      <c r="H9" s="116"/>
    </row>
    <row r="10" spans="1:8" ht="13.5" customHeight="1" thickTop="1">
      <c r="A10" s="42" t="s">
        <v>9</v>
      </c>
      <c r="B10" s="16">
        <v>14887</v>
      </c>
      <c r="C10" s="17">
        <v>16158</v>
      </c>
      <c r="D10" s="17">
        <v>-1271</v>
      </c>
      <c r="E10" s="17">
        <v>-1308</v>
      </c>
      <c r="F10" s="17">
        <v>28</v>
      </c>
      <c r="G10" s="17">
        <v>23965</v>
      </c>
      <c r="H10" s="18"/>
    </row>
    <row r="11" spans="1:8" ht="13.5" customHeight="1">
      <c r="A11" s="43" t="s">
        <v>72</v>
      </c>
      <c r="B11" s="19">
        <v>102</v>
      </c>
      <c r="C11" s="20">
        <v>103</v>
      </c>
      <c r="D11" s="20">
        <v>-1</v>
      </c>
      <c r="E11" s="20">
        <v>-1</v>
      </c>
      <c r="F11" s="20">
        <v>0</v>
      </c>
      <c r="G11" s="20">
        <v>0</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13528</v>
      </c>
      <c r="C14" s="33">
        <v>14799</v>
      </c>
      <c r="D14" s="33">
        <v>-1271</v>
      </c>
      <c r="E14" s="33">
        <v>-1309</v>
      </c>
      <c r="F14" s="84"/>
      <c r="G14" s="33">
        <f>SUM(G10:G13)</f>
        <v>23965</v>
      </c>
      <c r="H14" s="40"/>
    </row>
    <row r="15" spans="1:8" ht="13.5" customHeight="1">
      <c r="A15" s="87" t="s">
        <v>70</v>
      </c>
      <c r="B15" s="85"/>
      <c r="C15" s="85"/>
      <c r="D15" s="85"/>
      <c r="E15" s="85"/>
      <c r="F15" s="85"/>
      <c r="G15" s="85"/>
      <c r="H15" s="86"/>
    </row>
    <row r="16" ht="9.75" customHeight="1"/>
    <row r="17" ht="14.25">
      <c r="A17" s="6" t="s">
        <v>10</v>
      </c>
    </row>
    <row r="18" spans="9:12" ht="10.5">
      <c r="I18" s="3" t="s">
        <v>12</v>
      </c>
      <c r="K18" s="3"/>
      <c r="L18" s="3"/>
    </row>
    <row r="19" spans="1:9" ht="13.5" customHeight="1">
      <c r="A19" s="105" t="s">
        <v>0</v>
      </c>
      <c r="B19" s="107" t="s">
        <v>43</v>
      </c>
      <c r="C19" s="109" t="s">
        <v>44</v>
      </c>
      <c r="D19" s="109" t="s">
        <v>45</v>
      </c>
      <c r="E19" s="113" t="s">
        <v>46</v>
      </c>
      <c r="F19" s="109" t="s">
        <v>55</v>
      </c>
      <c r="G19" s="109" t="s">
        <v>11</v>
      </c>
      <c r="H19" s="113" t="s">
        <v>41</v>
      </c>
      <c r="I19" s="115" t="s">
        <v>8</v>
      </c>
    </row>
    <row r="20" spans="1:9" ht="13.5" customHeight="1" thickBot="1">
      <c r="A20" s="106"/>
      <c r="B20" s="108"/>
      <c r="C20" s="110"/>
      <c r="D20" s="110"/>
      <c r="E20" s="114"/>
      <c r="F20" s="119"/>
      <c r="G20" s="119"/>
      <c r="H20" s="117"/>
      <c r="I20" s="116"/>
    </row>
    <row r="21" spans="1:9" ht="13.5" customHeight="1" thickTop="1">
      <c r="A21" s="42" t="s">
        <v>73</v>
      </c>
      <c r="B21" s="22">
        <v>3492</v>
      </c>
      <c r="C21" s="23">
        <v>3643</v>
      </c>
      <c r="D21" s="23">
        <v>-151</v>
      </c>
      <c r="E21" s="23">
        <v>0</v>
      </c>
      <c r="F21" s="23">
        <v>0</v>
      </c>
      <c r="G21" s="23">
        <v>0</v>
      </c>
      <c r="H21" s="23">
        <v>0</v>
      </c>
      <c r="I21" s="24"/>
    </row>
    <row r="22" spans="1:9" ht="13.5" customHeight="1">
      <c r="A22" s="43" t="s">
        <v>74</v>
      </c>
      <c r="B22" s="25">
        <v>2438</v>
      </c>
      <c r="C22" s="26">
        <v>2393</v>
      </c>
      <c r="D22" s="26">
        <v>45</v>
      </c>
      <c r="E22" s="26">
        <v>0</v>
      </c>
      <c r="F22" s="26">
        <v>0</v>
      </c>
      <c r="G22" s="26">
        <v>0</v>
      </c>
      <c r="H22" s="26">
        <v>0</v>
      </c>
      <c r="I22" s="27"/>
    </row>
    <row r="23" spans="1:9" ht="13.5" customHeight="1">
      <c r="A23" s="43" t="s">
        <v>75</v>
      </c>
      <c r="B23" s="25">
        <v>292</v>
      </c>
      <c r="C23" s="26">
        <v>292</v>
      </c>
      <c r="D23" s="26">
        <v>0</v>
      </c>
      <c r="E23" s="26">
        <v>0</v>
      </c>
      <c r="F23" s="26">
        <v>0</v>
      </c>
      <c r="G23" s="26">
        <v>0</v>
      </c>
      <c r="H23" s="26">
        <v>0</v>
      </c>
      <c r="I23" s="27"/>
    </row>
    <row r="24" spans="1:9" ht="14.25" customHeight="1">
      <c r="A24" s="43" t="s">
        <v>76</v>
      </c>
      <c r="B24" s="25">
        <v>377</v>
      </c>
      <c r="C24" s="26">
        <v>381</v>
      </c>
      <c r="D24" s="26">
        <v>0</v>
      </c>
      <c r="E24" s="26">
        <v>0</v>
      </c>
      <c r="F24" s="26">
        <v>0</v>
      </c>
      <c r="G24" s="26">
        <v>0</v>
      </c>
      <c r="H24" s="26">
        <v>0</v>
      </c>
      <c r="I24" s="27"/>
    </row>
    <row r="25" spans="1:9" ht="14.25" customHeight="1">
      <c r="A25" s="43" t="s">
        <v>77</v>
      </c>
      <c r="B25" s="25">
        <v>906</v>
      </c>
      <c r="C25" s="26">
        <v>824</v>
      </c>
      <c r="D25" s="26">
        <v>0</v>
      </c>
      <c r="E25" s="26">
        <v>416</v>
      </c>
      <c r="F25" s="26">
        <v>0</v>
      </c>
      <c r="G25" s="26">
        <v>3076</v>
      </c>
      <c r="H25" s="26">
        <v>185</v>
      </c>
      <c r="I25" s="27"/>
    </row>
    <row r="26" spans="1:9" ht="13.5" customHeight="1">
      <c r="A26" s="43" t="s">
        <v>78</v>
      </c>
      <c r="B26" s="25">
        <v>1398</v>
      </c>
      <c r="C26" s="26">
        <v>1398</v>
      </c>
      <c r="D26" s="26">
        <v>0</v>
      </c>
      <c r="E26" s="26">
        <v>0</v>
      </c>
      <c r="F26" s="26">
        <v>486</v>
      </c>
      <c r="G26" s="26">
        <v>5795</v>
      </c>
      <c r="H26" s="26">
        <v>4920</v>
      </c>
      <c r="I26" s="27"/>
    </row>
    <row r="27" spans="1:9" ht="13.5" customHeight="1">
      <c r="A27" s="43" t="s">
        <v>79</v>
      </c>
      <c r="B27" s="25">
        <v>90</v>
      </c>
      <c r="C27" s="26">
        <v>89</v>
      </c>
      <c r="D27" s="26">
        <v>1</v>
      </c>
      <c r="E27" s="26">
        <v>1</v>
      </c>
      <c r="F27" s="26">
        <v>0</v>
      </c>
      <c r="G27" s="26">
        <v>0</v>
      </c>
      <c r="H27" s="26">
        <v>0</v>
      </c>
      <c r="I27" s="27"/>
    </row>
    <row r="28" spans="1:9" ht="13.5" customHeight="1">
      <c r="A28" s="47" t="s">
        <v>15</v>
      </c>
      <c r="B28" s="48"/>
      <c r="C28" s="49"/>
      <c r="D28" s="49"/>
      <c r="E28" s="37">
        <f>SUM(E21:E27)</f>
        <v>417</v>
      </c>
      <c r="F28" s="39"/>
      <c r="G28" s="37">
        <f>SUM(G21:G27)</f>
        <v>8871</v>
      </c>
      <c r="H28" s="37">
        <f>SUM(H21:H27)</f>
        <v>5105</v>
      </c>
      <c r="I28" s="41"/>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05" t="s">
        <v>14</v>
      </c>
      <c r="B36" s="107" t="s">
        <v>43</v>
      </c>
      <c r="C36" s="109" t="s">
        <v>44</v>
      </c>
      <c r="D36" s="109" t="s">
        <v>45</v>
      </c>
      <c r="E36" s="113" t="s">
        <v>46</v>
      </c>
      <c r="F36" s="109" t="s">
        <v>55</v>
      </c>
      <c r="G36" s="109" t="s">
        <v>11</v>
      </c>
      <c r="H36" s="113" t="s">
        <v>42</v>
      </c>
      <c r="I36" s="115" t="s">
        <v>8</v>
      </c>
    </row>
    <row r="37" spans="1:9" ht="13.5" customHeight="1" thickBot="1">
      <c r="A37" s="106"/>
      <c r="B37" s="108"/>
      <c r="C37" s="110"/>
      <c r="D37" s="110"/>
      <c r="E37" s="114"/>
      <c r="F37" s="119"/>
      <c r="G37" s="119"/>
      <c r="H37" s="117"/>
      <c r="I37" s="116"/>
    </row>
    <row r="38" spans="1:9" ht="13.5" customHeight="1" thickTop="1">
      <c r="A38" s="42" t="s">
        <v>80</v>
      </c>
      <c r="B38" s="22">
        <v>2313</v>
      </c>
      <c r="C38" s="23">
        <v>2287</v>
      </c>
      <c r="D38" s="23">
        <v>26</v>
      </c>
      <c r="E38" s="23">
        <v>26</v>
      </c>
      <c r="F38" s="23">
        <v>230</v>
      </c>
      <c r="G38" s="23">
        <v>5796</v>
      </c>
      <c r="H38" s="23">
        <v>0</v>
      </c>
      <c r="I38" s="28"/>
    </row>
    <row r="39" spans="1:9" ht="13.5" customHeight="1">
      <c r="A39" s="96" t="s">
        <v>81</v>
      </c>
      <c r="B39" s="97">
        <v>4935</v>
      </c>
      <c r="C39" s="98">
        <v>4914</v>
      </c>
      <c r="D39" s="98">
        <v>21</v>
      </c>
      <c r="E39" s="98">
        <v>21</v>
      </c>
      <c r="F39" s="98">
        <v>1512</v>
      </c>
      <c r="G39" s="98">
        <v>0</v>
      </c>
      <c r="H39" s="98">
        <v>0</v>
      </c>
      <c r="I39" s="99"/>
    </row>
    <row r="40" spans="1:9" ht="13.5" customHeight="1">
      <c r="A40" s="43" t="s">
        <v>82</v>
      </c>
      <c r="B40" s="25">
        <v>2870</v>
      </c>
      <c r="C40" s="26">
        <v>2824</v>
      </c>
      <c r="D40" s="26">
        <v>47</v>
      </c>
      <c r="E40" s="26">
        <v>47</v>
      </c>
      <c r="F40" s="26">
        <v>23</v>
      </c>
      <c r="G40" s="26">
        <v>754</v>
      </c>
      <c r="H40" s="26">
        <v>0</v>
      </c>
      <c r="I40" s="27"/>
    </row>
    <row r="41" spans="1:9" ht="13.5" customHeight="1">
      <c r="A41" s="43" t="s">
        <v>83</v>
      </c>
      <c r="B41" s="25">
        <v>119</v>
      </c>
      <c r="C41" s="26">
        <v>100</v>
      </c>
      <c r="D41" s="26">
        <v>19</v>
      </c>
      <c r="E41" s="26">
        <v>19</v>
      </c>
      <c r="F41" s="26">
        <v>0</v>
      </c>
      <c r="G41" s="26">
        <v>15</v>
      </c>
      <c r="H41" s="26">
        <v>0</v>
      </c>
      <c r="I41" s="27"/>
    </row>
    <row r="42" spans="1:9" ht="13.5" customHeight="1">
      <c r="A42" s="43" t="s">
        <v>84</v>
      </c>
      <c r="B42" s="25">
        <v>124</v>
      </c>
      <c r="C42" s="26">
        <v>113</v>
      </c>
      <c r="D42" s="26">
        <v>10</v>
      </c>
      <c r="E42" s="26">
        <v>10</v>
      </c>
      <c r="F42" s="26">
        <v>0</v>
      </c>
      <c r="G42" s="26">
        <v>0</v>
      </c>
      <c r="H42" s="26">
        <v>0</v>
      </c>
      <c r="I42" s="27"/>
    </row>
    <row r="43" spans="1:9" ht="13.5" customHeight="1">
      <c r="A43" s="43" t="s">
        <v>85</v>
      </c>
      <c r="B43" s="25">
        <v>902</v>
      </c>
      <c r="C43" s="26">
        <v>877</v>
      </c>
      <c r="D43" s="26">
        <v>25</v>
      </c>
      <c r="E43" s="26">
        <v>25</v>
      </c>
      <c r="F43" s="26">
        <v>0</v>
      </c>
      <c r="G43" s="26">
        <v>0</v>
      </c>
      <c r="H43" s="26">
        <v>0</v>
      </c>
      <c r="I43" s="27"/>
    </row>
    <row r="44" spans="1:9" ht="13.5" customHeight="1">
      <c r="A44" s="103" t="s">
        <v>86</v>
      </c>
      <c r="B44" s="100">
        <v>1856</v>
      </c>
      <c r="C44" s="101">
        <v>1835</v>
      </c>
      <c r="D44" s="101">
        <v>21</v>
      </c>
      <c r="E44" s="101">
        <v>21</v>
      </c>
      <c r="F44" s="101">
        <v>341</v>
      </c>
      <c r="G44" s="101">
        <v>0</v>
      </c>
      <c r="H44" s="101">
        <v>0</v>
      </c>
      <c r="I44" s="102"/>
    </row>
    <row r="45" spans="1:9" ht="13.5" customHeight="1">
      <c r="A45" s="47" t="s">
        <v>16</v>
      </c>
      <c r="B45" s="48"/>
      <c r="C45" s="49"/>
      <c r="D45" s="49"/>
      <c r="E45" s="37">
        <f>SUM(E38:E44)</f>
        <v>169</v>
      </c>
      <c r="F45" s="39"/>
      <c r="G45" s="37">
        <f>SUM(G38:G44)</f>
        <v>6565</v>
      </c>
      <c r="H45" s="37">
        <f>SUM(H38:H44)</f>
        <v>0</v>
      </c>
      <c r="I45" s="50"/>
    </row>
    <row r="46" ht="9.75" customHeight="1">
      <c r="A46" s="2"/>
    </row>
    <row r="47" ht="14.25">
      <c r="A47" s="6" t="s">
        <v>56</v>
      </c>
    </row>
    <row r="48" ht="10.5">
      <c r="J48" s="3" t="s">
        <v>12</v>
      </c>
    </row>
    <row r="49" spans="1:10" ht="13.5" customHeight="1">
      <c r="A49" s="111" t="s">
        <v>17</v>
      </c>
      <c r="B49" s="107" t="s">
        <v>19</v>
      </c>
      <c r="C49" s="109" t="s">
        <v>47</v>
      </c>
      <c r="D49" s="109" t="s">
        <v>20</v>
      </c>
      <c r="E49" s="109" t="s">
        <v>21</v>
      </c>
      <c r="F49" s="109" t="s">
        <v>22</v>
      </c>
      <c r="G49" s="113" t="s">
        <v>23</v>
      </c>
      <c r="H49" s="113" t="s">
        <v>24</v>
      </c>
      <c r="I49" s="113" t="s">
        <v>59</v>
      </c>
      <c r="J49" s="115" t="s">
        <v>8</v>
      </c>
    </row>
    <row r="50" spans="1:10" ht="13.5" customHeight="1" thickBot="1">
      <c r="A50" s="112"/>
      <c r="B50" s="108"/>
      <c r="C50" s="110"/>
      <c r="D50" s="110"/>
      <c r="E50" s="110"/>
      <c r="F50" s="110"/>
      <c r="G50" s="114"/>
      <c r="H50" s="114"/>
      <c r="I50" s="117"/>
      <c r="J50" s="116"/>
    </row>
    <row r="51" spans="1:10" ht="13.5" customHeight="1" thickTop="1">
      <c r="A51" s="42" t="s">
        <v>87</v>
      </c>
      <c r="B51" s="22">
        <v>218</v>
      </c>
      <c r="C51" s="23">
        <v>-1263</v>
      </c>
      <c r="D51" s="23">
        <v>5</v>
      </c>
      <c r="E51" s="23">
        <v>260</v>
      </c>
      <c r="F51" s="23">
        <v>0</v>
      </c>
      <c r="G51" s="23">
        <v>3111</v>
      </c>
      <c r="H51" s="23">
        <v>0</v>
      </c>
      <c r="I51" s="23">
        <v>1842</v>
      </c>
      <c r="J51" s="24"/>
    </row>
    <row r="52" spans="1:10" ht="13.5" customHeight="1">
      <c r="A52" s="43"/>
      <c r="B52" s="25"/>
      <c r="C52" s="26"/>
      <c r="D52" s="26"/>
      <c r="E52" s="26"/>
      <c r="F52" s="26"/>
      <c r="G52" s="26"/>
      <c r="H52" s="26"/>
      <c r="I52" s="26"/>
      <c r="J52" s="27"/>
    </row>
    <row r="53" spans="1:10" ht="13.5" customHeight="1">
      <c r="A53" s="44"/>
      <c r="B53" s="34"/>
      <c r="C53" s="35"/>
      <c r="D53" s="35"/>
      <c r="E53" s="35"/>
      <c r="F53" s="35"/>
      <c r="G53" s="35"/>
      <c r="H53" s="35"/>
      <c r="I53" s="35"/>
      <c r="J53" s="36"/>
    </row>
    <row r="54" spans="1:10" ht="13.5" customHeight="1">
      <c r="A54" s="51" t="s">
        <v>18</v>
      </c>
      <c r="B54" s="38"/>
      <c r="C54" s="39"/>
      <c r="D54" s="37">
        <f aca="true" t="shared" si="0" ref="D54:I54">SUM(D51:D53)</f>
        <v>5</v>
      </c>
      <c r="E54" s="37">
        <f t="shared" si="0"/>
        <v>260</v>
      </c>
      <c r="F54" s="37">
        <f t="shared" si="0"/>
        <v>0</v>
      </c>
      <c r="G54" s="37">
        <f t="shared" si="0"/>
        <v>3111</v>
      </c>
      <c r="H54" s="37">
        <f t="shared" si="0"/>
        <v>0</v>
      </c>
      <c r="I54" s="37">
        <f t="shared" si="0"/>
        <v>1842</v>
      </c>
      <c r="J54" s="37"/>
    </row>
    <row r="55" ht="10.5">
      <c r="A55" s="1" t="s">
        <v>62</v>
      </c>
    </row>
    <row r="56" ht="9.75" customHeight="1"/>
    <row r="57" ht="14.25">
      <c r="A57" s="6" t="s">
        <v>39</v>
      </c>
    </row>
    <row r="58" ht="10.5">
      <c r="D58" s="3" t="s">
        <v>12</v>
      </c>
    </row>
    <row r="59" spans="1:4" ht="21.75" thickBot="1">
      <c r="A59" s="52" t="s">
        <v>34</v>
      </c>
      <c r="B59" s="53" t="s">
        <v>63</v>
      </c>
      <c r="C59" s="54" t="s">
        <v>64</v>
      </c>
      <c r="D59" s="55" t="s">
        <v>50</v>
      </c>
    </row>
    <row r="60" spans="1:4" ht="13.5" customHeight="1" thickTop="1">
      <c r="A60" s="56" t="s">
        <v>35</v>
      </c>
      <c r="B60" s="22">
        <v>0</v>
      </c>
      <c r="C60" s="23">
        <v>0</v>
      </c>
      <c r="D60" s="28">
        <f>+C60-B60</f>
        <v>0</v>
      </c>
    </row>
    <row r="61" spans="1:4" ht="13.5" customHeight="1">
      <c r="A61" s="57" t="s">
        <v>36</v>
      </c>
      <c r="B61" s="25">
        <v>179</v>
      </c>
      <c r="C61" s="26">
        <v>187</v>
      </c>
      <c r="D61" s="27">
        <f>+C61-B61</f>
        <v>8</v>
      </c>
    </row>
    <row r="62" spans="1:4" ht="13.5" customHeight="1">
      <c r="A62" s="58" t="s">
        <v>37</v>
      </c>
      <c r="B62" s="34">
        <v>747</v>
      </c>
      <c r="C62" s="35">
        <v>846</v>
      </c>
      <c r="D62" s="36">
        <f>+C62-B62</f>
        <v>99</v>
      </c>
    </row>
    <row r="63" spans="1:4" ht="13.5" customHeight="1">
      <c r="A63" s="59" t="s">
        <v>38</v>
      </c>
      <c r="B63" s="88">
        <f>SUM(B60:B62)</f>
        <v>926</v>
      </c>
      <c r="C63" s="37">
        <f>SUM(C60:C62)</f>
        <v>1033</v>
      </c>
      <c r="D63" s="41">
        <f>SUM(D60:D62)</f>
        <v>107</v>
      </c>
    </row>
    <row r="64" spans="1:4" ht="10.5">
      <c r="A64" s="1" t="s">
        <v>58</v>
      </c>
      <c r="B64" s="60"/>
      <c r="C64" s="60"/>
      <c r="D64" s="60"/>
    </row>
    <row r="65" spans="1:4" ht="9.75" customHeight="1">
      <c r="A65" s="61"/>
      <c r="B65" s="60"/>
      <c r="C65" s="60"/>
      <c r="D65" s="60"/>
    </row>
    <row r="66" ht="14.25">
      <c r="A66" s="6" t="s">
        <v>57</v>
      </c>
    </row>
    <row r="67" ht="10.5" customHeight="1">
      <c r="A67" s="6"/>
    </row>
    <row r="68" spans="1:11" ht="21.75" thickBot="1">
      <c r="A68" s="52" t="s">
        <v>33</v>
      </c>
      <c r="B68" s="53" t="s">
        <v>63</v>
      </c>
      <c r="C68" s="54" t="s">
        <v>64</v>
      </c>
      <c r="D68" s="54" t="s">
        <v>50</v>
      </c>
      <c r="E68" s="62" t="s">
        <v>31</v>
      </c>
      <c r="F68" s="55" t="s">
        <v>32</v>
      </c>
      <c r="G68" s="121" t="s">
        <v>40</v>
      </c>
      <c r="H68" s="122"/>
      <c r="I68" s="53" t="s">
        <v>63</v>
      </c>
      <c r="J68" s="54" t="s">
        <v>64</v>
      </c>
      <c r="K68" s="55" t="s">
        <v>50</v>
      </c>
    </row>
    <row r="69" spans="1:11" ht="13.5" customHeight="1" thickTop="1">
      <c r="A69" s="56" t="s">
        <v>25</v>
      </c>
      <c r="B69" s="63">
        <v>-13.67</v>
      </c>
      <c r="C69" s="64">
        <v>-16.31</v>
      </c>
      <c r="D69" s="64">
        <f aca="true" t="shared" si="1" ref="D69:D74">+C69-B69</f>
        <v>-2.639999999999999</v>
      </c>
      <c r="E69" s="65">
        <v>-13.74</v>
      </c>
      <c r="F69" s="66">
        <v>-20</v>
      </c>
      <c r="G69" s="127" t="s">
        <v>77</v>
      </c>
      <c r="H69" s="128"/>
      <c r="I69" s="94" t="s">
        <v>88</v>
      </c>
      <c r="J69" s="67" t="s">
        <v>88</v>
      </c>
      <c r="K69" s="91" t="s">
        <v>88</v>
      </c>
    </row>
    <row r="70" spans="1:11" ht="13.5" customHeight="1">
      <c r="A70" s="104" t="s">
        <v>26</v>
      </c>
      <c r="B70" s="89">
        <v>-8.03</v>
      </c>
      <c r="C70" s="68">
        <v>-12.48</v>
      </c>
      <c r="D70" s="64">
        <f t="shared" si="1"/>
        <v>-4.450000000000001</v>
      </c>
      <c r="E70" s="69">
        <v>-18.74</v>
      </c>
      <c r="F70" s="70">
        <v>-40</v>
      </c>
      <c r="G70" s="125" t="s">
        <v>78</v>
      </c>
      <c r="H70" s="126"/>
      <c r="I70" s="90" t="s">
        <v>89</v>
      </c>
      <c r="J70" s="71" t="s">
        <v>89</v>
      </c>
      <c r="K70" s="92" t="s">
        <v>89</v>
      </c>
    </row>
    <row r="71" spans="1:11" ht="13.5" customHeight="1">
      <c r="A71" s="57" t="s">
        <v>27</v>
      </c>
      <c r="B71" s="72">
        <v>24.3</v>
      </c>
      <c r="C71" s="71">
        <v>25.8</v>
      </c>
      <c r="D71" s="64">
        <f t="shared" si="1"/>
        <v>1.5</v>
      </c>
      <c r="E71" s="73">
        <v>25</v>
      </c>
      <c r="F71" s="74">
        <v>35</v>
      </c>
      <c r="G71" s="125" t="s">
        <v>90</v>
      </c>
      <c r="H71" s="126"/>
      <c r="I71" s="90" t="s">
        <v>91</v>
      </c>
      <c r="J71" s="71" t="s">
        <v>91</v>
      </c>
      <c r="K71" s="92" t="s">
        <v>91</v>
      </c>
    </row>
    <row r="72" spans="1:11" ht="13.5" customHeight="1">
      <c r="A72" s="57" t="s">
        <v>28</v>
      </c>
      <c r="B72" s="90">
        <v>291.6</v>
      </c>
      <c r="C72" s="71">
        <v>292.3</v>
      </c>
      <c r="D72" s="64">
        <f t="shared" si="1"/>
        <v>0.6999999999999886</v>
      </c>
      <c r="E72" s="73">
        <v>350</v>
      </c>
      <c r="F72" s="75"/>
      <c r="G72" s="125"/>
      <c r="H72" s="126"/>
      <c r="I72" s="90"/>
      <c r="J72" s="71"/>
      <c r="K72" s="92"/>
    </row>
    <row r="73" spans="1:11" ht="13.5" customHeight="1">
      <c r="A73" s="57" t="s">
        <v>29</v>
      </c>
      <c r="B73" s="83">
        <v>0.444</v>
      </c>
      <c r="C73" s="68">
        <v>0.44</v>
      </c>
      <c r="D73" s="64">
        <f t="shared" si="1"/>
        <v>-0.0040000000000000036</v>
      </c>
      <c r="E73" s="76"/>
      <c r="F73" s="77"/>
      <c r="G73" s="125"/>
      <c r="H73" s="126"/>
      <c r="I73" s="90"/>
      <c r="J73" s="71"/>
      <c r="K73" s="92"/>
    </row>
    <row r="74" spans="1:11" ht="13.5" customHeight="1">
      <c r="A74" s="78" t="s">
        <v>30</v>
      </c>
      <c r="B74" s="79">
        <v>106.2</v>
      </c>
      <c r="C74" s="80">
        <v>106.5</v>
      </c>
      <c r="D74" s="80">
        <f t="shared" si="1"/>
        <v>0.29999999999999716</v>
      </c>
      <c r="E74" s="81"/>
      <c r="F74" s="82"/>
      <c r="G74" s="123"/>
      <c r="H74" s="124"/>
      <c r="I74" s="95"/>
      <c r="J74" s="80"/>
      <c r="K74" s="93"/>
    </row>
    <row r="75" ht="10.5">
      <c r="A75" s="1" t="s">
        <v>68</v>
      </c>
    </row>
    <row r="76" ht="10.5">
      <c r="A76" s="1" t="s">
        <v>69</v>
      </c>
    </row>
    <row r="77" ht="10.5">
      <c r="A77" s="1" t="s">
        <v>66</v>
      </c>
    </row>
    <row r="78" ht="10.5" customHeight="1">
      <c r="A78" s="1" t="s">
        <v>67</v>
      </c>
    </row>
  </sheetData>
  <sheetProtection/>
  <mergeCells count="43">
    <mergeCell ref="G68:H68"/>
    <mergeCell ref="G74:H74"/>
    <mergeCell ref="G73:H73"/>
    <mergeCell ref="G72:H72"/>
    <mergeCell ref="G71:H71"/>
    <mergeCell ref="G70:H70"/>
    <mergeCell ref="G69:H6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D36:D37"/>
    <mergeCell ref="E36:E37"/>
    <mergeCell ref="D49:D50"/>
    <mergeCell ref="E49:E50"/>
    <mergeCell ref="H49:H50"/>
    <mergeCell ref="J49:J50"/>
    <mergeCell ref="F49:F50"/>
    <mergeCell ref="G49:G50"/>
    <mergeCell ref="I49:I50"/>
    <mergeCell ref="A36:A37"/>
    <mergeCell ref="B36:B37"/>
    <mergeCell ref="C36:C37"/>
    <mergeCell ref="A49:A50"/>
    <mergeCell ref="B49:B50"/>
    <mergeCell ref="C49:C50"/>
  </mergeCells>
  <printOptions horizontalCentered="1"/>
  <pageMargins left="0.3937007874015748"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2010-03-19T02:38:34Z</cp:lastPrinted>
  <dcterms:created xsi:type="dcterms:W3CDTF">1997-01-08T22:48:59Z</dcterms:created>
  <dcterms:modified xsi:type="dcterms:W3CDTF">2010-03-23T04:43:29Z</dcterms:modified>
  <cp:category/>
  <cp:version/>
  <cp:contentType/>
  <cp:contentStatus/>
</cp:coreProperties>
</file>