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'様式'!$A$1:$K$72</definedName>
  </definedNames>
  <calcPr fullCalcOnLoad="1"/>
</workbook>
</file>

<file path=xl/sharedStrings.xml><?xml version="1.0" encoding="utf-8"?>
<sst xmlns="http://schemas.openxmlformats.org/spreadsheetml/2006/main" count="107" uniqueCount="84">
  <si>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</si>
  <si>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</si>
  <si>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</si>
  <si>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</si>
  <si>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</si>
  <si>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</si>
  <si>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</si>
  <si>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</si>
  <si>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</si>
  <si>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</si>
  <si>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</si>
  <si>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</si>
  <si>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</si>
  <si>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</si>
  <si>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</si>
  <si>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</si>
  <si>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</si>
  <si>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</si>
  <si>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</si>
  <si>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</si>
  <si>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</si>
  <si>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</si>
  <si>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</si>
  <si>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</si>
  <si>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</si>
  <si>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</si>
  <si>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</si>
  <si>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</si>
  <si>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</si>
  <si>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</si>
  <si>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</si>
  <si>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</si>
  <si>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</si>
  <si>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</si>
  <si>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</si>
  <si>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</si>
  <si>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</si>
  <si>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</si>
  <si>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</si>
  <si>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</si>
  <si>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</si>
  <si>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</si>
  <si>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</si>
  <si>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</si>
  <si>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</si>
  <si>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</si>
  <si>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</si>
  <si>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</si>
  <si>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</si>
  <si>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</si>
  <si>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</si>
  <si>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</si>
  <si>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</si>
  <si>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</si>
  <si>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</si>
  <si>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</si>
  <si>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</si>
  <si>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</si>
  <si>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</si>
  <si>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</si>
  <si>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</si>
  <si>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</si>
  <si>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</si>
  <si>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</si>
  <si>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</si>
  <si>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</si>
  <si>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</si>
  <si>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</si>
  <si>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</si>
  <si>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</si>
  <si>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上北山村</t>
  </si>
  <si>
    <t>簡易水道事業特別会計</t>
  </si>
  <si>
    <t>国民健康保険特別会計</t>
  </si>
  <si>
    <t>国民健康保険診療所特別会計</t>
  </si>
  <si>
    <t>介護保険特別会計</t>
  </si>
  <si>
    <t>後期高齢者医療特別会計</t>
  </si>
  <si>
    <t>老人保健特別会計</t>
  </si>
  <si>
    <t>奈良県市町村総合事務組合</t>
  </si>
  <si>
    <t>上・下北山衛生一部事務組合</t>
  </si>
  <si>
    <t>吉野広域行政組合</t>
  </si>
  <si>
    <t>奈良広域水質検査センター組合</t>
  </si>
  <si>
    <t>南和広域連合</t>
  </si>
  <si>
    <t>奈良県後期高齢者医療広域連合</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</si>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</sst>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19050</xdr:rowOff>
    </xdr:from>
    <xdr:to>
      <xdr:col>10</xdr:col>
      <xdr:colOff>0</xdr:colOff>
      <xdr:row>48</xdr:row>
      <xdr:rowOff>0</xdr:rowOff>
    </xdr:to>
    <xdr:sp>
      <xdr:nvSpPr>
        <xdr:cNvPr id="1" name="Line 1"/>
        <xdr:cNvSpPr>
          <a:spLocks/>
        </xdr:cNvSpPr>
      </xdr:nvSpPr>
      <xdr:spPr>
        <a:xfrm>
          <a:off x="9525" y="7686675"/>
          <a:ext cx="74295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83</v>
      </c>
    </row>
    <row r="4" spans="1:10" ht="21" customHeight="1" thickBot="1">
      <c r="A4" s="7" t="s">
        <v>70</v>
      </c>
      <c r="B4" s="10"/>
      <c r="G4" s="42" t="s">
        <v>50</v>
      </c>
      <c r="H4" s="43" t="s">
        <v>51</v>
      </c>
      <c r="I4" s="8" t="s">
        <v>52</v>
      </c>
      <c r="J4" s="11" t="s">
        <v>53</v>
      </c>
    </row>
    <row r="5" spans="7:10" ht="13.5" customHeight="1" thickTop="1">
      <c r="G5" s="12">
        <v>144980</v>
      </c>
      <c r="H5" s="13">
        <v>716059</v>
      </c>
      <c r="I5" s="14">
        <v>67206</v>
      </c>
      <c r="J5" s="15">
        <v>928245</v>
      </c>
    </row>
    <row r="6" ht="14.25">
      <c r="A6" s="6" t="s">
        <v>2</v>
      </c>
    </row>
    <row r="7" spans="8:9" ht="10.5">
      <c r="H7" s="3" t="s">
        <v>83</v>
      </c>
      <c r="I7" s="3"/>
    </row>
    <row r="8" spans="1:8" ht="13.5" customHeight="1">
      <c r="A8" s="109" t="s">
        <v>0</v>
      </c>
      <c r="B8" s="117" t="s">
        <v>3</v>
      </c>
      <c r="C8" s="121" t="s">
        <v>4</v>
      </c>
      <c r="D8" s="121" t="s">
        <v>5</v>
      </c>
      <c r="E8" s="121" t="s">
        <v>6</v>
      </c>
      <c r="F8" s="115" t="s">
        <v>54</v>
      </c>
      <c r="G8" s="121" t="s">
        <v>7</v>
      </c>
      <c r="H8" s="111" t="s">
        <v>8</v>
      </c>
    </row>
    <row r="9" spans="1:8" ht="13.5" customHeight="1" thickBot="1">
      <c r="A9" s="110"/>
      <c r="B9" s="114"/>
      <c r="C9" s="116"/>
      <c r="D9" s="116"/>
      <c r="E9" s="116"/>
      <c r="F9" s="118"/>
      <c r="G9" s="116"/>
      <c r="H9" s="112"/>
    </row>
    <row r="10" spans="1:8" ht="13.5" customHeight="1" thickTop="1">
      <c r="A10" s="39" t="s">
        <v>9</v>
      </c>
      <c r="B10" s="16">
        <v>1444533</v>
      </c>
      <c r="C10" s="17">
        <v>1315069</v>
      </c>
      <c r="D10" s="17">
        <v>129464</v>
      </c>
      <c r="E10" s="17">
        <v>115816</v>
      </c>
      <c r="F10" s="17">
        <v>2527</v>
      </c>
      <c r="G10" s="17">
        <v>2037953</v>
      </c>
      <c r="H10" s="18"/>
    </row>
    <row r="11" spans="1:8" ht="13.5" customHeight="1">
      <c r="A11" s="41"/>
      <c r="B11" s="26"/>
      <c r="C11" s="27"/>
      <c r="D11" s="27"/>
      <c r="E11" s="27"/>
      <c r="F11" s="27"/>
      <c r="G11" s="27"/>
      <c r="H11" s="28"/>
    </row>
    <row r="12" spans="1:8" ht="13.5" customHeight="1">
      <c r="A12" s="44" t="s">
        <v>1</v>
      </c>
      <c r="B12" s="29">
        <f>SUM(B10:B11)</f>
        <v>1444533</v>
      </c>
      <c r="C12" s="30">
        <f>SUM(C10:C11)</f>
        <v>1315069</v>
      </c>
      <c r="D12" s="30">
        <f>SUM(D10:D11)</f>
        <v>129464</v>
      </c>
      <c r="E12" s="30">
        <f>SUM(E10:E11)</f>
        <v>115816</v>
      </c>
      <c r="F12" s="81"/>
      <c r="G12" s="30">
        <f>SUM(G10:G11)</f>
        <v>2037953</v>
      </c>
      <c r="H12" s="37"/>
    </row>
    <row r="13" spans="1:8" ht="13.5" customHeight="1">
      <c r="A13" s="84" t="s">
        <v>69</v>
      </c>
      <c r="B13" s="82"/>
      <c r="C13" s="82"/>
      <c r="D13" s="82"/>
      <c r="E13" s="82"/>
      <c r="F13" s="82"/>
      <c r="G13" s="82"/>
      <c r="H13" s="83"/>
    </row>
    <row r="14" ht="9.75" customHeight="1"/>
    <row r="15" ht="14.25">
      <c r="A15" s="6" t="s">
        <v>10</v>
      </c>
    </row>
    <row r="16" spans="9:12" ht="10.5">
      <c r="I16" s="3" t="s">
        <v>83</v>
      </c>
      <c r="K16" s="3"/>
      <c r="L16" s="3"/>
    </row>
    <row r="17" spans="1:9" ht="13.5" customHeight="1">
      <c r="A17" s="109" t="s">
        <v>0</v>
      </c>
      <c r="B17" s="113" t="s">
        <v>42</v>
      </c>
      <c r="C17" s="115" t="s">
        <v>43</v>
      </c>
      <c r="D17" s="115" t="s">
        <v>44</v>
      </c>
      <c r="E17" s="119" t="s">
        <v>45</v>
      </c>
      <c r="F17" s="115" t="s">
        <v>54</v>
      </c>
      <c r="G17" s="115" t="s">
        <v>11</v>
      </c>
      <c r="H17" s="119" t="s">
        <v>40</v>
      </c>
      <c r="I17" s="111" t="s">
        <v>8</v>
      </c>
    </row>
    <row r="18" spans="1:9" ht="13.5" customHeight="1" thickBot="1">
      <c r="A18" s="110"/>
      <c r="B18" s="114"/>
      <c r="C18" s="116"/>
      <c r="D18" s="116"/>
      <c r="E18" s="122"/>
      <c r="F18" s="118"/>
      <c r="G18" s="118"/>
      <c r="H18" s="120"/>
      <c r="I18" s="112"/>
    </row>
    <row r="19" spans="1:9" ht="13.5" customHeight="1" thickTop="1">
      <c r="A19" s="99" t="s">
        <v>71</v>
      </c>
      <c r="B19" s="19">
        <v>107852</v>
      </c>
      <c r="C19" s="20">
        <v>35855</v>
      </c>
      <c r="D19" s="20">
        <v>71997</v>
      </c>
      <c r="E19" s="20">
        <v>4997</v>
      </c>
      <c r="F19" s="20">
        <v>91100</v>
      </c>
      <c r="G19" s="20">
        <v>199127</v>
      </c>
      <c r="H19" s="20">
        <v>131822</v>
      </c>
      <c r="I19" s="21"/>
    </row>
    <row r="20" spans="1:9" ht="13.5" customHeight="1">
      <c r="A20" s="99" t="s">
        <v>72</v>
      </c>
      <c r="B20" s="93">
        <v>105675</v>
      </c>
      <c r="C20" s="94">
        <v>104657</v>
      </c>
      <c r="D20" s="94">
        <v>1018</v>
      </c>
      <c r="E20" s="94">
        <v>1018</v>
      </c>
      <c r="F20" s="94">
        <v>8698</v>
      </c>
      <c r="G20" s="94"/>
      <c r="H20" s="94"/>
      <c r="I20" s="21"/>
    </row>
    <row r="21" spans="1:9" ht="13.5" customHeight="1">
      <c r="A21" s="99" t="s">
        <v>73</v>
      </c>
      <c r="B21" s="93">
        <v>141513</v>
      </c>
      <c r="C21" s="94">
        <v>125003</v>
      </c>
      <c r="D21" s="94">
        <v>16510</v>
      </c>
      <c r="E21" s="94">
        <v>9270</v>
      </c>
      <c r="F21" s="94">
        <v>52318</v>
      </c>
      <c r="G21" s="94">
        <v>26408</v>
      </c>
      <c r="H21" s="94">
        <v>9718</v>
      </c>
      <c r="I21" s="21"/>
    </row>
    <row r="22" spans="1:9" ht="13.5" customHeight="1">
      <c r="A22" s="99" t="s">
        <v>74</v>
      </c>
      <c r="B22" s="93">
        <v>66708</v>
      </c>
      <c r="C22" s="94">
        <v>65118</v>
      </c>
      <c r="D22" s="94">
        <v>1590</v>
      </c>
      <c r="E22" s="94">
        <v>1590</v>
      </c>
      <c r="F22" s="94">
        <v>10031</v>
      </c>
      <c r="G22" s="94"/>
      <c r="H22" s="94"/>
      <c r="I22" s="21"/>
    </row>
    <row r="23" spans="1:9" ht="13.5" customHeight="1">
      <c r="A23" s="100" t="s">
        <v>75</v>
      </c>
      <c r="B23" s="22">
        <v>17071</v>
      </c>
      <c r="C23" s="23">
        <v>16791</v>
      </c>
      <c r="D23" s="23">
        <v>280</v>
      </c>
      <c r="E23" s="23">
        <v>280</v>
      </c>
      <c r="F23" s="23">
        <v>7926</v>
      </c>
      <c r="G23" s="23"/>
      <c r="H23" s="23"/>
      <c r="I23" s="24"/>
    </row>
    <row r="24" spans="1:9" ht="13.5" customHeight="1">
      <c r="A24" s="100" t="s">
        <v>76</v>
      </c>
      <c r="B24" s="22">
        <v>15323</v>
      </c>
      <c r="C24" s="23">
        <v>9649</v>
      </c>
      <c r="D24" s="23">
        <v>5674</v>
      </c>
      <c r="E24" s="23">
        <v>5674</v>
      </c>
      <c r="F24" s="23"/>
      <c r="G24" s="23"/>
      <c r="H24" s="23"/>
      <c r="I24" s="24"/>
    </row>
    <row r="25" spans="1:9" ht="13.5" customHeight="1">
      <c r="A25" s="44" t="s">
        <v>14</v>
      </c>
      <c r="B25" s="45"/>
      <c r="C25" s="46"/>
      <c r="D25" s="46"/>
      <c r="E25" s="34">
        <f>SUM(E19:E24)</f>
        <v>22829</v>
      </c>
      <c r="F25" s="36"/>
      <c r="G25" s="34">
        <f>SUM(G19:G24)</f>
        <v>225535</v>
      </c>
      <c r="H25" s="34">
        <f>SUM(H19:H24)</f>
        <v>141540</v>
      </c>
      <c r="I25" s="38"/>
    </row>
    <row r="26" ht="10.5">
      <c r="A26" s="1" t="s">
        <v>60</v>
      </c>
    </row>
    <row r="27" ht="10.5">
      <c r="A27" s="1" t="s">
        <v>64</v>
      </c>
    </row>
    <row r="28" ht="10.5">
      <c r="A28" s="1" t="s">
        <v>48</v>
      </c>
    </row>
    <row r="29" ht="10.5">
      <c r="A29" s="1" t="s">
        <v>47</v>
      </c>
    </row>
    <row r="30" ht="9.75" customHeight="1"/>
    <row r="31" ht="14.25">
      <c r="A31" s="6" t="s">
        <v>12</v>
      </c>
    </row>
    <row r="32" spans="9:10" ht="10.5">
      <c r="I32" s="3" t="s">
        <v>83</v>
      </c>
      <c r="J32" s="3"/>
    </row>
    <row r="33" spans="1:9" ht="13.5" customHeight="1">
      <c r="A33" s="109" t="s">
        <v>13</v>
      </c>
      <c r="B33" s="113" t="s">
        <v>42</v>
      </c>
      <c r="C33" s="115" t="s">
        <v>43</v>
      </c>
      <c r="D33" s="115" t="s">
        <v>44</v>
      </c>
      <c r="E33" s="119" t="s">
        <v>45</v>
      </c>
      <c r="F33" s="115" t="s">
        <v>54</v>
      </c>
      <c r="G33" s="115" t="s">
        <v>11</v>
      </c>
      <c r="H33" s="119" t="s">
        <v>41</v>
      </c>
      <c r="I33" s="111" t="s">
        <v>8</v>
      </c>
    </row>
    <row r="34" spans="1:9" ht="13.5" customHeight="1" thickBot="1">
      <c r="A34" s="110"/>
      <c r="B34" s="114"/>
      <c r="C34" s="116"/>
      <c r="D34" s="116"/>
      <c r="E34" s="122"/>
      <c r="F34" s="118"/>
      <c r="G34" s="118"/>
      <c r="H34" s="120"/>
      <c r="I34" s="112"/>
    </row>
    <row r="35" spans="1:9" ht="13.5" customHeight="1" thickTop="1">
      <c r="A35" s="39" t="s">
        <v>77</v>
      </c>
      <c r="B35" s="19">
        <v>4934822</v>
      </c>
      <c r="C35" s="20">
        <v>4913892</v>
      </c>
      <c r="D35" s="20">
        <v>20930</v>
      </c>
      <c r="E35" s="20">
        <v>20930</v>
      </c>
      <c r="F35" s="20">
        <v>1512000</v>
      </c>
      <c r="G35" s="20"/>
      <c r="H35" s="20"/>
      <c r="I35" s="25"/>
    </row>
    <row r="36" spans="1:9" ht="13.5" customHeight="1">
      <c r="A36" s="95" t="s">
        <v>78</v>
      </c>
      <c r="B36" s="96">
        <v>126885</v>
      </c>
      <c r="C36" s="97">
        <v>115302</v>
      </c>
      <c r="D36" s="97">
        <v>11583</v>
      </c>
      <c r="E36" s="97">
        <v>11583</v>
      </c>
      <c r="F36" s="97"/>
      <c r="G36" s="97">
        <v>347666</v>
      </c>
      <c r="H36" s="97">
        <v>173833</v>
      </c>
      <c r="I36" s="98"/>
    </row>
    <row r="37" spans="1:9" ht="13.5" customHeight="1">
      <c r="A37" s="40" t="s">
        <v>79</v>
      </c>
      <c r="B37" s="22">
        <v>1188273</v>
      </c>
      <c r="C37" s="23">
        <v>1081378</v>
      </c>
      <c r="D37" s="23">
        <v>106895</v>
      </c>
      <c r="E37" s="23">
        <v>106895</v>
      </c>
      <c r="F37" s="23">
        <v>26184</v>
      </c>
      <c r="G37" s="23">
        <v>677983</v>
      </c>
      <c r="H37" s="23">
        <v>678</v>
      </c>
      <c r="I37" s="24"/>
    </row>
    <row r="38" spans="1:9" ht="13.5" customHeight="1">
      <c r="A38" s="95" t="s">
        <v>80</v>
      </c>
      <c r="B38" s="96">
        <v>123663</v>
      </c>
      <c r="C38" s="97">
        <v>113220</v>
      </c>
      <c r="D38" s="97">
        <v>10443</v>
      </c>
      <c r="E38" s="97">
        <v>10443</v>
      </c>
      <c r="F38" s="97"/>
      <c r="G38" s="97"/>
      <c r="H38" s="97"/>
      <c r="I38" s="98"/>
    </row>
    <row r="39" spans="1:9" ht="13.5" customHeight="1">
      <c r="A39" s="40" t="s">
        <v>81</v>
      </c>
      <c r="B39" s="22">
        <v>120419</v>
      </c>
      <c r="C39" s="23">
        <v>75994</v>
      </c>
      <c r="D39" s="23">
        <v>44425</v>
      </c>
      <c r="E39" s="23">
        <v>44425</v>
      </c>
      <c r="F39" s="23"/>
      <c r="G39" s="23"/>
      <c r="H39" s="23"/>
      <c r="I39" s="24"/>
    </row>
    <row r="40" spans="1:9" ht="13.5" customHeight="1">
      <c r="A40" s="41" t="s">
        <v>82</v>
      </c>
      <c r="B40" s="31">
        <v>1856385</v>
      </c>
      <c r="C40" s="32">
        <v>1835141</v>
      </c>
      <c r="D40" s="32">
        <v>21244</v>
      </c>
      <c r="E40" s="32">
        <v>21244</v>
      </c>
      <c r="F40" s="32">
        <v>340664</v>
      </c>
      <c r="G40" s="32"/>
      <c r="H40" s="32"/>
      <c r="I40" s="33"/>
    </row>
    <row r="41" spans="1:9" ht="13.5" customHeight="1">
      <c r="A41" s="44" t="s">
        <v>15</v>
      </c>
      <c r="B41" s="45"/>
      <c r="C41" s="46"/>
      <c r="D41" s="46"/>
      <c r="E41" s="34">
        <f>SUM(E35:E40)</f>
        <v>215520</v>
      </c>
      <c r="F41" s="36"/>
      <c r="G41" s="34">
        <f>SUM(G35:G40)</f>
        <v>1025649</v>
      </c>
      <c r="H41" s="34">
        <f>SUM(H35:H40)</f>
        <v>174511</v>
      </c>
      <c r="I41" s="47"/>
    </row>
    <row r="42" ht="9.75" customHeight="1">
      <c r="A42" s="2"/>
    </row>
    <row r="43" ht="14.25">
      <c r="A43" s="6" t="s">
        <v>55</v>
      </c>
    </row>
    <row r="44" ht="10.5">
      <c r="J44" s="3" t="s">
        <v>83</v>
      </c>
    </row>
    <row r="45" spans="1:10" ht="13.5" customHeight="1">
      <c r="A45" s="123" t="s">
        <v>16</v>
      </c>
      <c r="B45" s="113" t="s">
        <v>18</v>
      </c>
      <c r="C45" s="115" t="s">
        <v>46</v>
      </c>
      <c r="D45" s="115" t="s">
        <v>19</v>
      </c>
      <c r="E45" s="115" t="s">
        <v>20</v>
      </c>
      <c r="F45" s="115" t="s">
        <v>21</v>
      </c>
      <c r="G45" s="119" t="s">
        <v>22</v>
      </c>
      <c r="H45" s="119" t="s">
        <v>23</v>
      </c>
      <c r="I45" s="119" t="s">
        <v>58</v>
      </c>
      <c r="J45" s="111" t="s">
        <v>8</v>
      </c>
    </row>
    <row r="46" spans="1:10" ht="13.5" customHeight="1" thickBot="1">
      <c r="A46" s="124"/>
      <c r="B46" s="114"/>
      <c r="C46" s="116"/>
      <c r="D46" s="116"/>
      <c r="E46" s="116"/>
      <c r="F46" s="116"/>
      <c r="G46" s="122"/>
      <c r="H46" s="122"/>
      <c r="I46" s="120"/>
      <c r="J46" s="112"/>
    </row>
    <row r="47" spans="1:10" ht="13.5" customHeight="1" thickTop="1">
      <c r="A47" s="39"/>
      <c r="B47" s="19"/>
      <c r="C47" s="20"/>
      <c r="D47" s="20"/>
      <c r="E47" s="20"/>
      <c r="F47" s="20"/>
      <c r="G47" s="20"/>
      <c r="H47" s="20"/>
      <c r="I47" s="20"/>
      <c r="J47" s="21"/>
    </row>
    <row r="48" spans="1:10" ht="13.5" customHeight="1">
      <c r="A48" s="48" t="s">
        <v>17</v>
      </c>
      <c r="B48" s="35"/>
      <c r="C48" s="36"/>
      <c r="D48" s="34"/>
      <c r="E48" s="34"/>
      <c r="F48" s="34"/>
      <c r="G48" s="34"/>
      <c r="H48" s="34"/>
      <c r="I48" s="34"/>
      <c r="J48" s="38"/>
    </row>
    <row r="49" ht="10.5">
      <c r="A49" s="1" t="s">
        <v>61</v>
      </c>
    </row>
    <row r="50" ht="9.75" customHeight="1"/>
    <row r="51" ht="14.25">
      <c r="A51" s="6" t="s">
        <v>38</v>
      </c>
    </row>
    <row r="52" ht="10.5">
      <c r="D52" s="3" t="s">
        <v>83</v>
      </c>
    </row>
    <row r="53" spans="1:4" ht="21.75" thickBot="1">
      <c r="A53" s="49" t="s">
        <v>33</v>
      </c>
      <c r="B53" s="50" t="s">
        <v>62</v>
      </c>
      <c r="C53" s="51" t="s">
        <v>63</v>
      </c>
      <c r="D53" s="52" t="s">
        <v>49</v>
      </c>
    </row>
    <row r="54" spans="1:4" ht="13.5" customHeight="1" thickTop="1">
      <c r="A54" s="53" t="s">
        <v>34</v>
      </c>
      <c r="B54" s="19">
        <v>112465</v>
      </c>
      <c r="C54" s="20">
        <v>192465</v>
      </c>
      <c r="D54" s="25">
        <f>C54-B54</f>
        <v>80000</v>
      </c>
    </row>
    <row r="55" spans="1:4" ht="13.5" customHeight="1">
      <c r="A55" s="54" t="s">
        <v>35</v>
      </c>
      <c r="B55" s="22">
        <v>60403</v>
      </c>
      <c r="C55" s="23">
        <v>60683</v>
      </c>
      <c r="D55" s="24">
        <f>C55-B55</f>
        <v>280</v>
      </c>
    </row>
    <row r="56" spans="1:4" ht="13.5" customHeight="1">
      <c r="A56" s="55" t="s">
        <v>36</v>
      </c>
      <c r="B56" s="31">
        <f>B57-B54-B55</f>
        <v>179694</v>
      </c>
      <c r="C56" s="32">
        <f>C57-C54-C55</f>
        <v>177781</v>
      </c>
      <c r="D56" s="33">
        <f>C56-B56</f>
        <v>-1913</v>
      </c>
    </row>
    <row r="57" spans="1:4" ht="13.5" customHeight="1">
      <c r="A57" s="56" t="s">
        <v>37</v>
      </c>
      <c r="B57" s="85">
        <v>352562</v>
      </c>
      <c r="C57" s="34">
        <v>430929</v>
      </c>
      <c r="D57" s="38">
        <f>C57-B57</f>
        <v>78367</v>
      </c>
    </row>
    <row r="58" spans="1:4" ht="10.5">
      <c r="A58" s="1" t="s">
        <v>57</v>
      </c>
      <c r="B58" s="57"/>
      <c r="C58" s="57"/>
      <c r="D58" s="57"/>
    </row>
    <row r="59" spans="1:4" ht="9.75" customHeight="1">
      <c r="A59" s="58"/>
      <c r="B59" s="57"/>
      <c r="C59" s="57"/>
      <c r="D59" s="57"/>
    </row>
    <row r="60" ht="14.25">
      <c r="A60" s="6" t="s">
        <v>56</v>
      </c>
    </row>
    <row r="61" ht="10.5" customHeight="1">
      <c r="A61" s="6"/>
    </row>
    <row r="62" spans="1:11" ht="21.75" thickBot="1">
      <c r="A62" s="49" t="s">
        <v>32</v>
      </c>
      <c r="B62" s="50" t="s">
        <v>62</v>
      </c>
      <c r="C62" s="51" t="s">
        <v>63</v>
      </c>
      <c r="D62" s="51" t="s">
        <v>49</v>
      </c>
      <c r="E62" s="59" t="s">
        <v>30</v>
      </c>
      <c r="F62" s="52" t="s">
        <v>31</v>
      </c>
      <c r="G62" s="101" t="s">
        <v>39</v>
      </c>
      <c r="H62" s="102"/>
      <c r="I62" s="50" t="s">
        <v>62</v>
      </c>
      <c r="J62" s="51" t="s">
        <v>63</v>
      </c>
      <c r="K62" s="52" t="s">
        <v>49</v>
      </c>
    </row>
    <row r="63" spans="1:11" ht="13.5" customHeight="1" thickTop="1">
      <c r="A63" s="53" t="s">
        <v>24</v>
      </c>
      <c r="B63" s="60">
        <v>16.09</v>
      </c>
      <c r="C63" s="61">
        <v>12.47</v>
      </c>
      <c r="D63" s="61">
        <f aca="true" t="shared" si="0" ref="D63:D68">C63-B63</f>
        <v>-3.619999999999999</v>
      </c>
      <c r="E63" s="62">
        <v>-15</v>
      </c>
      <c r="F63" s="63">
        <v>-20</v>
      </c>
      <c r="G63" s="107" t="s">
        <v>71</v>
      </c>
      <c r="H63" s="108"/>
      <c r="I63" s="91">
        <v>0</v>
      </c>
      <c r="J63" s="64">
        <v>0</v>
      </c>
      <c r="K63" s="88">
        <f>J63-I63</f>
        <v>0</v>
      </c>
    </row>
    <row r="64" spans="1:11" ht="13.5" customHeight="1">
      <c r="A64" s="54" t="s">
        <v>25</v>
      </c>
      <c r="B64" s="86">
        <v>19.15</v>
      </c>
      <c r="C64" s="65">
        <v>14.93</v>
      </c>
      <c r="D64" s="65">
        <f t="shared" si="0"/>
        <v>-4.219999999999999</v>
      </c>
      <c r="E64" s="66">
        <v>-20</v>
      </c>
      <c r="F64" s="67">
        <v>-40</v>
      </c>
      <c r="G64" s="105"/>
      <c r="H64" s="106"/>
      <c r="I64" s="87"/>
      <c r="J64" s="68"/>
      <c r="K64" s="89"/>
    </row>
    <row r="65" spans="1:11" ht="13.5" customHeight="1">
      <c r="A65" s="54" t="s">
        <v>26</v>
      </c>
      <c r="B65" s="69">
        <v>16.1</v>
      </c>
      <c r="C65" s="68">
        <v>16.2</v>
      </c>
      <c r="D65" s="68">
        <f t="shared" si="0"/>
        <v>0.09999999999999787</v>
      </c>
      <c r="E65" s="70">
        <v>25</v>
      </c>
      <c r="F65" s="71">
        <v>35</v>
      </c>
      <c r="G65" s="105"/>
      <c r="H65" s="106"/>
      <c r="I65" s="87"/>
      <c r="J65" s="68"/>
      <c r="K65" s="89"/>
    </row>
    <row r="66" spans="1:11" ht="13.5" customHeight="1">
      <c r="A66" s="54" t="s">
        <v>27</v>
      </c>
      <c r="B66" s="87">
        <v>113.9</v>
      </c>
      <c r="C66" s="68">
        <v>86.2</v>
      </c>
      <c r="D66" s="68">
        <f t="shared" si="0"/>
        <v>-27.700000000000003</v>
      </c>
      <c r="E66" s="70">
        <v>350</v>
      </c>
      <c r="F66" s="72"/>
      <c r="G66" s="105"/>
      <c r="H66" s="106"/>
      <c r="I66" s="87"/>
      <c r="J66" s="68"/>
      <c r="K66" s="89"/>
    </row>
    <row r="67" spans="1:11" ht="13.5" customHeight="1">
      <c r="A67" s="54" t="s">
        <v>28</v>
      </c>
      <c r="B67" s="80">
        <v>0.151</v>
      </c>
      <c r="C67" s="65">
        <v>0.15</v>
      </c>
      <c r="D67" s="65">
        <f t="shared" si="0"/>
        <v>-0.0010000000000000009</v>
      </c>
      <c r="E67" s="73"/>
      <c r="F67" s="74"/>
      <c r="G67" s="105"/>
      <c r="H67" s="106"/>
      <c r="I67" s="87"/>
      <c r="J67" s="68"/>
      <c r="K67" s="89"/>
    </row>
    <row r="68" spans="1:11" ht="13.5" customHeight="1">
      <c r="A68" s="75" t="s">
        <v>29</v>
      </c>
      <c r="B68" s="76">
        <v>95.9</v>
      </c>
      <c r="C68" s="77">
        <v>91.5</v>
      </c>
      <c r="D68" s="77">
        <f t="shared" si="0"/>
        <v>-4.400000000000006</v>
      </c>
      <c r="E68" s="78"/>
      <c r="F68" s="79"/>
      <c r="G68" s="103"/>
      <c r="H68" s="104"/>
      <c r="I68" s="92"/>
      <c r="J68" s="77"/>
      <c r="K68" s="90"/>
    </row>
    <row r="69" ht="10.5">
      <c r="A69" s="1" t="s">
        <v>67</v>
      </c>
    </row>
    <row r="70" ht="10.5">
      <c r="A70" s="1" t="s">
        <v>68</v>
      </c>
    </row>
    <row r="71" ht="10.5">
      <c r="A71" s="1" t="s">
        <v>65</v>
      </c>
    </row>
    <row r="72" ht="10.5" customHeight="1">
      <c r="A72" s="1" t="s">
        <v>66</v>
      </c>
    </row>
  </sheetData>
  <sheetProtection/>
  <mergeCells count="43">
    <mergeCell ref="A33:A34"/>
    <mergeCell ref="B33:B34"/>
    <mergeCell ref="C33:C34"/>
    <mergeCell ref="A45:A46"/>
    <mergeCell ref="B45:B46"/>
    <mergeCell ref="C45:C46"/>
    <mergeCell ref="D45:D46"/>
    <mergeCell ref="E45:E46"/>
    <mergeCell ref="H45:H46"/>
    <mergeCell ref="J45:J46"/>
    <mergeCell ref="F45:F46"/>
    <mergeCell ref="G45:G46"/>
    <mergeCell ref="I45:I46"/>
    <mergeCell ref="I17:I18"/>
    <mergeCell ref="D8:D9"/>
    <mergeCell ref="F17:F18"/>
    <mergeCell ref="H33:H34"/>
    <mergeCell ref="I33:I34"/>
    <mergeCell ref="G33:G34"/>
    <mergeCell ref="F33:F34"/>
    <mergeCell ref="D33:D34"/>
    <mergeCell ref="E33:E34"/>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2:H62"/>
    <mergeCell ref="G68:H68"/>
    <mergeCell ref="G67:H67"/>
    <mergeCell ref="G66:H66"/>
    <mergeCell ref="G65:H65"/>
    <mergeCell ref="G64:H64"/>
    <mergeCell ref="G63:H63"/>
  </mergeCells>
  <printOptions horizontalCentered="1"/>
  <pageMargins left="0.3937007874015748" right="0.3937007874015748" top="0.7086614173228347" bottom="0" header="0.4330708661417323" footer="0.1968503937007874"/>
  <pageSetup horizontalDpi="600" verticalDpi="600" orientation="portrait" paperSize="9" scale="88"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2010-03-02T06:35:53Z</cp:lastPrinted>
  <dcterms:created xsi:type="dcterms:W3CDTF">1997-01-08T22:48:59Z</dcterms:created>
  <dcterms:modified xsi:type="dcterms:W3CDTF">2010-03-23T05:04:27Z</dcterms:modified>
  <cp:category/>
  <cp:version/>
  <cp:contentType/>
  <cp:contentStatus/>
</cp:coreProperties>
</file>