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165" windowHeight="7185" activeTab="0"/>
  </bookViews>
  <sheets>
    <sheet name="H20DMF歯数" sheetId="1" r:id="rId1"/>
  </sheets>
  <definedNames>
    <definedName name="_xlnm.Print_Area" localSheetId="0">'H20DMF歯数'!$A$1:$P$73</definedName>
  </definedNames>
  <calcPr fullCalcOnLoad="1"/>
</workbook>
</file>

<file path=xl/sharedStrings.xml><?xml version="1.0" encoding="utf-8"?>
<sst xmlns="http://schemas.openxmlformats.org/spreadsheetml/2006/main" count="37" uniqueCount="37">
  <si>
    <t>平成２０年度　１２歳児（中１）一人平均ＤＭＦ歯数（確定値）</t>
  </si>
  <si>
    <t>奈良県歯科医師会　調べ</t>
  </si>
  <si>
    <t>郡市名</t>
  </si>
  <si>
    <t>対象
校数</t>
  </si>
  <si>
    <t>回答
校数</t>
  </si>
  <si>
    <t>回答率
（％）</t>
  </si>
  <si>
    <t>分析
校数</t>
  </si>
  <si>
    <t>分析率
（％）</t>
  </si>
  <si>
    <t>生徒数
（１年生）</t>
  </si>
  <si>
    <t>うち男子
生徒数</t>
  </si>
  <si>
    <t>うち女子
生徒数</t>
  </si>
  <si>
    <t>ＤＭＦ歯数（男女計）</t>
  </si>
  <si>
    <t>ＤＭＦ歯数
（うち
男子）</t>
  </si>
  <si>
    <t>ＤＭＦ歯数
（うち
女子）</t>
  </si>
  <si>
    <t>一人平均
ＤＭＦ歯数
（男女計）</t>
  </si>
  <si>
    <t>一人平均
ＤＭＦ歯数
（男子）</t>
  </si>
  <si>
    <t>一人平均
ＤＭＦ歯数
（女子）</t>
  </si>
  <si>
    <t>奈良市</t>
  </si>
  <si>
    <t>大和郡山市</t>
  </si>
  <si>
    <t>天理市</t>
  </si>
  <si>
    <t>生駒市</t>
  </si>
  <si>
    <t>橿原市</t>
  </si>
  <si>
    <t>桜井市</t>
  </si>
  <si>
    <t>大和高田市</t>
  </si>
  <si>
    <t>御所市</t>
  </si>
  <si>
    <t>香芝市</t>
  </si>
  <si>
    <t>葛城市</t>
  </si>
  <si>
    <t>宇陀市</t>
  </si>
  <si>
    <t>五條市</t>
  </si>
  <si>
    <t>生駒郡</t>
  </si>
  <si>
    <t>山辺郡</t>
  </si>
  <si>
    <t>磯城郡</t>
  </si>
  <si>
    <t>高市郡</t>
  </si>
  <si>
    <t>北葛城郡</t>
  </si>
  <si>
    <t>宇陀郡</t>
  </si>
  <si>
    <t>吉野郡</t>
  </si>
  <si>
    <t>県平均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</si>
</sst>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#,##0_ "/>
    <numFmt numFmtId="179" formatCode="#,##0.0;[Red]\-#,##0.0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&quot;\&quot;#,##0.0;&quot;\&quot;\-#,##0.0"/>
    <numFmt numFmtId="188" formatCode="#,##0.00_ "/>
    <numFmt numFmtId="189" formatCode="0.00000000_ "/>
    <numFmt numFmtId="190" formatCode="0.0000000000_ "/>
    <numFmt numFmtId="191" formatCode="0.000000000_ "/>
    <numFmt numFmtId="192" formatCode="0_ "/>
    <numFmt numFmtId="193" formatCode="#,##0.000;[Red]\-#,##0.000"/>
    <numFmt numFmtId="194" formatCode="0.000_);[Red]\(0.000\)"/>
    <numFmt numFmtId="195" formatCode="0.0000_);[Red]\(0.0000\)"/>
    <numFmt numFmtId="196" formatCode="0.00000_);[Red]\(0.000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38" fontId="0" fillId="0" borderId="0" xfId="16" applyAlignment="1">
      <alignment vertical="center"/>
    </xf>
    <xf numFmtId="185" fontId="0" fillId="0" borderId="0" xfId="16" applyNumberFormat="1" applyAlignment="1">
      <alignment vertical="center"/>
    </xf>
    <xf numFmtId="38" fontId="0" fillId="0" borderId="0" xfId="16" applyFont="1" applyFill="1" applyAlignment="1">
      <alignment horizontal="right" vertical="center"/>
    </xf>
    <xf numFmtId="38" fontId="0" fillId="0" borderId="0" xfId="16" applyFill="1" applyAlignment="1">
      <alignment vertical="center"/>
    </xf>
    <xf numFmtId="0" fontId="0" fillId="0" borderId="0" xfId="0" applyBorder="1" applyAlignment="1">
      <alignment horizontal="center" vertical="center"/>
    </xf>
    <xf numFmtId="192" fontId="0" fillId="0" borderId="0" xfId="0" applyNumberFormat="1" applyBorder="1" applyAlignment="1">
      <alignment horizontal="center" vertical="center"/>
    </xf>
    <xf numFmtId="38" fontId="0" fillId="0" borderId="0" xfId="16" applyBorder="1" applyAlignment="1">
      <alignment vertical="center"/>
    </xf>
    <xf numFmtId="38" fontId="0" fillId="0" borderId="0" xfId="16" applyFill="1" applyBorder="1" applyAlignment="1">
      <alignment vertical="center"/>
    </xf>
    <xf numFmtId="185" fontId="0" fillId="0" borderId="0" xfId="16" applyNumberFormat="1" applyFill="1" applyAlignment="1">
      <alignment vertical="center"/>
    </xf>
    <xf numFmtId="192" fontId="0" fillId="0" borderId="1" xfId="0" applyNumberFormat="1" applyBorder="1" applyAlignment="1">
      <alignment horizontal="center" vertical="center"/>
    </xf>
    <xf numFmtId="38" fontId="0" fillId="0" borderId="1" xfId="16" applyBorder="1" applyAlignment="1">
      <alignment vertical="center"/>
    </xf>
    <xf numFmtId="185" fontId="0" fillId="0" borderId="1" xfId="16" applyNumberForma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平成２０年度　１２歳児一人平均ＤＭＦ歯数</a:t>
            </a:r>
          </a:p>
        </c:rich>
      </c:tx>
      <c:layout>
        <c:manualLayout>
          <c:xMode val="factor"/>
          <c:yMode val="factor"/>
          <c:x val="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5275"/>
          <c:w val="0.9785"/>
          <c:h val="0.9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'H20DMF歯数'!$B$5</c:f>
              <c:strCache>
                <c:ptCount val="1"/>
                <c:pt idx="0">
                  <c:v>郡市名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9999FF"/>
              </a:solidFill>
            </c:spPr>
          </c:dPt>
          <c:dPt>
            <c:idx val="19"/>
            <c:invertIfNegative val="0"/>
            <c:spPr>
              <a:solidFill>
                <a:srgbClr val="0080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'H20DMF歯数'!$B$6:$B$25</c:f>
              <c:strCache>
                <c:ptCount val="20"/>
                <c:pt idx="0">
                  <c:v>奈良市</c:v>
                </c:pt>
                <c:pt idx="1">
                  <c:v>大和郡山市</c:v>
                </c:pt>
                <c:pt idx="2">
                  <c:v>天理市</c:v>
                </c:pt>
                <c:pt idx="3">
                  <c:v>生駒市</c:v>
                </c:pt>
                <c:pt idx="4">
                  <c:v>橿原市</c:v>
                </c:pt>
                <c:pt idx="5">
                  <c:v>桜井市</c:v>
                </c:pt>
                <c:pt idx="6">
                  <c:v>大和高田市</c:v>
                </c:pt>
                <c:pt idx="7">
                  <c:v>御所市</c:v>
                </c:pt>
                <c:pt idx="8">
                  <c:v>香芝市</c:v>
                </c:pt>
                <c:pt idx="9">
                  <c:v>葛城市</c:v>
                </c:pt>
                <c:pt idx="10">
                  <c:v>宇陀市</c:v>
                </c:pt>
                <c:pt idx="11">
                  <c:v>五條市</c:v>
                </c:pt>
                <c:pt idx="12">
                  <c:v>生駒郡</c:v>
                </c:pt>
                <c:pt idx="13">
                  <c:v>山辺郡</c:v>
                </c:pt>
                <c:pt idx="14">
                  <c:v>磯城郡</c:v>
                </c:pt>
                <c:pt idx="15">
                  <c:v>高市郡</c:v>
                </c:pt>
                <c:pt idx="16">
                  <c:v>北葛城郡</c:v>
                </c:pt>
                <c:pt idx="17">
                  <c:v>宇陀郡</c:v>
                </c:pt>
                <c:pt idx="18">
                  <c:v>吉野郡</c:v>
                </c:pt>
                <c:pt idx="19">
                  <c:v>県平均</c:v>
                </c:pt>
              </c:strCache>
            </c:strRef>
          </c:cat>
          <c:val>
            <c:numRef>
              <c:f>'H20DMF歯数'!$N$6:$N$25</c:f>
              <c:numCache>
                <c:ptCount val="20"/>
                <c:pt idx="0">
                  <c:v>1.2246433203631648</c:v>
                </c:pt>
                <c:pt idx="1">
                  <c:v>1.1664779161947905</c:v>
                </c:pt>
                <c:pt idx="2">
                  <c:v>1.9985734664764623</c:v>
                </c:pt>
                <c:pt idx="3">
                  <c:v>1.1793248945147679</c:v>
                </c:pt>
                <c:pt idx="4">
                  <c:v>2.0896027049873203</c:v>
                </c:pt>
                <c:pt idx="5">
                  <c:v>1.6285211267605635</c:v>
                </c:pt>
                <c:pt idx="6">
                  <c:v>2.2644978783592644</c:v>
                </c:pt>
                <c:pt idx="7">
                  <c:v>2.4315352697095434</c:v>
                </c:pt>
                <c:pt idx="8">
                  <c:v>1.5724233983286908</c:v>
                </c:pt>
                <c:pt idx="9">
                  <c:v>1.228476821192053</c:v>
                </c:pt>
                <c:pt idx="10">
                  <c:v>1.3392857142857142</c:v>
                </c:pt>
                <c:pt idx="11">
                  <c:v>1.7385892116182573</c:v>
                </c:pt>
                <c:pt idx="12">
                  <c:v>1.2240527182866556</c:v>
                </c:pt>
                <c:pt idx="13">
                  <c:v>0.9615384615384616</c:v>
                </c:pt>
                <c:pt idx="14">
                  <c:v>1.4074941451990632</c:v>
                </c:pt>
                <c:pt idx="15">
                  <c:v>2.25</c:v>
                </c:pt>
                <c:pt idx="16">
                  <c:v>1.3354661791590494</c:v>
                </c:pt>
                <c:pt idx="17">
                  <c:v>1.7575757575757576</c:v>
                </c:pt>
                <c:pt idx="18">
                  <c:v>1.3333333333333333</c:v>
                </c:pt>
                <c:pt idx="19">
                  <c:v>1.491255257914545</c:v>
                </c:pt>
              </c:numCache>
            </c:numRef>
          </c:val>
        </c:ser>
        <c:axId val="7688162"/>
        <c:axId val="2084595"/>
      </c:barChart>
      <c:catAx>
        <c:axId val="76881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84595"/>
        <c:crosses val="autoZero"/>
        <c:auto val="1"/>
        <c:lblOffset val="100"/>
        <c:noMultiLvlLbl val="0"/>
      </c:catAx>
      <c:valAx>
        <c:axId val="2084595"/>
        <c:scaling>
          <c:orientation val="minMax"/>
          <c:max val="2.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.0;[Red]\-#,##0.0" sourceLinked="0"/>
        <c:majorTickMark val="in"/>
        <c:minorTickMark val="none"/>
        <c:tickLblPos val="nextTo"/>
        <c:crossAx val="76881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27</xdr:row>
      <xdr:rowOff>9525</xdr:rowOff>
    </xdr:from>
    <xdr:to>
      <xdr:col>15</xdr:col>
      <xdr:colOff>771525</xdr:colOff>
      <xdr:row>72</xdr:row>
      <xdr:rowOff>104775</xdr:rowOff>
    </xdr:to>
    <xdr:graphicFrame>
      <xdr:nvGraphicFramePr>
        <xdr:cNvPr id="1" name="Chart 1"/>
        <xdr:cNvGraphicFramePr/>
      </xdr:nvGraphicFramePr>
      <xdr:xfrm>
        <a:off x="266700" y="6753225"/>
        <a:ext cx="11049000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view="pageBreakPreview" zoomScale="75" zoomScaleNormal="75" zoomScaleSheetLayoutView="75" workbookViewId="0" topLeftCell="A1">
      <selection activeCell="A2" sqref="A2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4" width="6.125" style="0" bestFit="1" customWidth="1"/>
    <col min="5" max="5" width="8.00390625" style="0" bestFit="1" customWidth="1"/>
    <col min="6" max="7" width="8.00390625" style="0" customWidth="1"/>
    <col min="8" max="16" width="10.625" style="0" customWidth="1"/>
  </cols>
  <sheetData>
    <row r="1" ht="18.75">
      <c r="A1" s="1" t="s">
        <v>0</v>
      </c>
    </row>
    <row r="2" ht="18.75">
      <c r="A2" s="1" t="s">
        <v>1</v>
      </c>
    </row>
    <row r="3" ht="18.75">
      <c r="A3" s="1"/>
    </row>
    <row r="5" spans="2:16" ht="44.25" customHeight="1">
      <c r="B5" s="2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4" t="s">
        <v>14</v>
      </c>
      <c r="O5" s="4" t="s">
        <v>15</v>
      </c>
      <c r="P5" s="4" t="s">
        <v>16</v>
      </c>
    </row>
    <row r="6" spans="2:16" ht="19.5" customHeight="1">
      <c r="B6" s="5" t="s">
        <v>17</v>
      </c>
      <c r="C6" s="5">
        <v>28</v>
      </c>
      <c r="D6" s="5">
        <v>28</v>
      </c>
      <c r="E6" s="6">
        <f aca="true" t="shared" si="0" ref="E6:E25">D6/C6*100</f>
        <v>100</v>
      </c>
      <c r="F6" s="6">
        <v>28</v>
      </c>
      <c r="G6" s="6">
        <f aca="true" t="shared" si="1" ref="G6:G25">F6/C6*100</f>
        <v>100</v>
      </c>
      <c r="H6" s="7">
        <v>3855</v>
      </c>
      <c r="I6" s="7">
        <v>1985</v>
      </c>
      <c r="J6" s="7">
        <v>1870</v>
      </c>
      <c r="K6" s="7">
        <v>4721</v>
      </c>
      <c r="L6" s="7">
        <v>2119</v>
      </c>
      <c r="M6" s="7">
        <v>2602</v>
      </c>
      <c r="N6" s="8">
        <v>1.2246433203631648</v>
      </c>
      <c r="O6" s="8">
        <v>1.067506297229219</v>
      </c>
      <c r="P6" s="8">
        <v>1.3914438502673796</v>
      </c>
    </row>
    <row r="7" spans="2:16" ht="19.5" customHeight="1">
      <c r="B7" s="5" t="s">
        <v>18</v>
      </c>
      <c r="C7" s="5">
        <v>6</v>
      </c>
      <c r="D7" s="5">
        <v>6</v>
      </c>
      <c r="E7" s="6">
        <f t="shared" si="0"/>
        <v>100</v>
      </c>
      <c r="F7" s="6">
        <v>6</v>
      </c>
      <c r="G7" s="6">
        <f t="shared" si="1"/>
        <v>100</v>
      </c>
      <c r="H7" s="7">
        <v>883</v>
      </c>
      <c r="I7" s="9">
        <v>461</v>
      </c>
      <c r="J7" s="9">
        <v>422</v>
      </c>
      <c r="K7" s="7">
        <v>1030</v>
      </c>
      <c r="L7" s="9">
        <v>421</v>
      </c>
      <c r="M7" s="9">
        <v>609</v>
      </c>
      <c r="N7" s="8">
        <v>1.1664779161947905</v>
      </c>
      <c r="O7" s="8">
        <v>0.913232104121475</v>
      </c>
      <c r="P7" s="8">
        <v>1.4431279620853081</v>
      </c>
    </row>
    <row r="8" spans="2:16" ht="19.5" customHeight="1">
      <c r="B8" s="5" t="s">
        <v>19</v>
      </c>
      <c r="C8" s="5">
        <v>5</v>
      </c>
      <c r="D8" s="5">
        <v>5</v>
      </c>
      <c r="E8" s="6">
        <f t="shared" si="0"/>
        <v>100</v>
      </c>
      <c r="F8" s="6">
        <v>5</v>
      </c>
      <c r="G8" s="6">
        <f t="shared" si="1"/>
        <v>100</v>
      </c>
      <c r="H8" s="7">
        <v>701</v>
      </c>
      <c r="I8" s="7">
        <v>368</v>
      </c>
      <c r="J8" s="7">
        <v>333</v>
      </c>
      <c r="K8" s="7">
        <v>1401</v>
      </c>
      <c r="L8" s="7">
        <v>676</v>
      </c>
      <c r="M8" s="7">
        <v>725</v>
      </c>
      <c r="N8" s="8">
        <v>1.9985734664764623</v>
      </c>
      <c r="O8" s="8">
        <v>1.8369565217391304</v>
      </c>
      <c r="P8" s="8">
        <v>2.1771771771771773</v>
      </c>
    </row>
    <row r="9" spans="2:16" ht="19.5" customHeight="1">
      <c r="B9" s="5" t="s">
        <v>20</v>
      </c>
      <c r="C9" s="5">
        <v>8</v>
      </c>
      <c r="D9" s="5">
        <v>8</v>
      </c>
      <c r="E9" s="6">
        <f t="shared" si="0"/>
        <v>100</v>
      </c>
      <c r="F9" s="6">
        <v>8</v>
      </c>
      <c r="G9" s="6">
        <f t="shared" si="1"/>
        <v>100</v>
      </c>
      <c r="H9" s="7">
        <v>948</v>
      </c>
      <c r="I9" s="7">
        <v>500</v>
      </c>
      <c r="J9" s="7">
        <v>448</v>
      </c>
      <c r="K9" s="7">
        <v>1118</v>
      </c>
      <c r="L9" s="7">
        <v>605</v>
      </c>
      <c r="M9" s="7">
        <v>513</v>
      </c>
      <c r="N9" s="8">
        <v>1.1793248945147679</v>
      </c>
      <c r="O9" s="8">
        <v>1.21</v>
      </c>
      <c r="P9" s="8">
        <v>1.1450892857142858</v>
      </c>
    </row>
    <row r="10" spans="2:16" ht="19.5" customHeight="1">
      <c r="B10" s="5" t="s">
        <v>21</v>
      </c>
      <c r="C10" s="5">
        <v>7</v>
      </c>
      <c r="D10" s="5">
        <v>7</v>
      </c>
      <c r="E10" s="6">
        <f t="shared" si="0"/>
        <v>100</v>
      </c>
      <c r="F10" s="6">
        <v>7</v>
      </c>
      <c r="G10" s="6">
        <f t="shared" si="1"/>
        <v>100</v>
      </c>
      <c r="H10" s="7">
        <v>1183</v>
      </c>
      <c r="I10" s="7">
        <v>599</v>
      </c>
      <c r="J10" s="7">
        <v>584</v>
      </c>
      <c r="K10" s="7">
        <v>2472</v>
      </c>
      <c r="L10" s="7">
        <v>1173</v>
      </c>
      <c r="M10" s="7">
        <v>1299</v>
      </c>
      <c r="N10" s="8">
        <v>2.0896027049873203</v>
      </c>
      <c r="O10" s="8">
        <v>1.9582637729549248</v>
      </c>
      <c r="P10" s="8">
        <v>2.2243150684931505</v>
      </c>
    </row>
    <row r="11" spans="2:16" ht="19.5" customHeight="1">
      <c r="B11" s="5" t="s">
        <v>22</v>
      </c>
      <c r="C11" s="5">
        <v>4</v>
      </c>
      <c r="D11" s="5">
        <v>4</v>
      </c>
      <c r="E11" s="6">
        <f t="shared" si="0"/>
        <v>100</v>
      </c>
      <c r="F11" s="6">
        <v>4</v>
      </c>
      <c r="G11" s="6">
        <f t="shared" si="1"/>
        <v>100</v>
      </c>
      <c r="H11" s="7">
        <v>568</v>
      </c>
      <c r="I11" s="7">
        <v>278</v>
      </c>
      <c r="J11" s="7">
        <v>290</v>
      </c>
      <c r="K11" s="7">
        <v>925</v>
      </c>
      <c r="L11" s="7">
        <v>451</v>
      </c>
      <c r="M11" s="7">
        <v>474</v>
      </c>
      <c r="N11" s="8">
        <v>1.6285211267605635</v>
      </c>
      <c r="O11" s="8">
        <v>1.6223021582733812</v>
      </c>
      <c r="P11" s="8">
        <v>1.6344827586206896</v>
      </c>
    </row>
    <row r="12" spans="2:16" ht="19.5" customHeight="1">
      <c r="B12" s="5" t="s">
        <v>23</v>
      </c>
      <c r="C12" s="5">
        <v>3</v>
      </c>
      <c r="D12" s="5">
        <v>3</v>
      </c>
      <c r="E12" s="6">
        <f t="shared" si="0"/>
        <v>100</v>
      </c>
      <c r="F12" s="6">
        <v>3</v>
      </c>
      <c r="G12" s="6">
        <f t="shared" si="1"/>
        <v>100</v>
      </c>
      <c r="H12" s="7">
        <v>707</v>
      </c>
      <c r="I12" s="7">
        <v>342</v>
      </c>
      <c r="J12" s="7">
        <v>365</v>
      </c>
      <c r="K12" s="7">
        <v>1601</v>
      </c>
      <c r="L12" s="7">
        <v>730</v>
      </c>
      <c r="M12" s="7">
        <v>871</v>
      </c>
      <c r="N12" s="8">
        <v>2.2644978783592644</v>
      </c>
      <c r="O12" s="8">
        <v>2.134502923976608</v>
      </c>
      <c r="P12" s="8">
        <v>2.3863013698630136</v>
      </c>
    </row>
    <row r="13" spans="2:16" ht="19.5" customHeight="1">
      <c r="B13" s="5" t="s">
        <v>24</v>
      </c>
      <c r="C13" s="5">
        <v>4</v>
      </c>
      <c r="D13" s="5">
        <v>4</v>
      </c>
      <c r="E13" s="6">
        <f t="shared" si="0"/>
        <v>100</v>
      </c>
      <c r="F13" s="6">
        <v>4</v>
      </c>
      <c r="G13" s="6">
        <f t="shared" si="1"/>
        <v>100</v>
      </c>
      <c r="H13" s="7">
        <v>241</v>
      </c>
      <c r="I13" s="7">
        <v>134</v>
      </c>
      <c r="J13" s="7">
        <v>107</v>
      </c>
      <c r="K13" s="7">
        <v>586</v>
      </c>
      <c r="L13" s="7">
        <v>264</v>
      </c>
      <c r="M13" s="7">
        <v>322</v>
      </c>
      <c r="N13" s="8">
        <v>2.4315352697095434</v>
      </c>
      <c r="O13" s="8">
        <v>1.9701492537313432</v>
      </c>
      <c r="P13" s="8">
        <v>3.0093457943925235</v>
      </c>
    </row>
    <row r="14" spans="2:16" ht="19.5" customHeight="1">
      <c r="B14" s="5" t="s">
        <v>25</v>
      </c>
      <c r="C14" s="5">
        <v>4</v>
      </c>
      <c r="D14" s="5">
        <v>4</v>
      </c>
      <c r="E14" s="6">
        <f t="shared" si="0"/>
        <v>100</v>
      </c>
      <c r="F14" s="6">
        <v>4</v>
      </c>
      <c r="G14" s="6">
        <f t="shared" si="1"/>
        <v>100</v>
      </c>
      <c r="H14" s="7">
        <v>718</v>
      </c>
      <c r="I14" s="7">
        <v>363</v>
      </c>
      <c r="J14" s="7">
        <v>355</v>
      </c>
      <c r="K14" s="7">
        <v>1129</v>
      </c>
      <c r="L14" s="7">
        <v>505</v>
      </c>
      <c r="M14" s="7">
        <v>624</v>
      </c>
      <c r="N14" s="8">
        <v>1.5724233983286908</v>
      </c>
      <c r="O14" s="8">
        <v>1.3911845730027548</v>
      </c>
      <c r="P14" s="8">
        <v>1.7577464788732395</v>
      </c>
    </row>
    <row r="15" spans="2:16" ht="19.5" customHeight="1">
      <c r="B15" s="5" t="s">
        <v>26</v>
      </c>
      <c r="C15" s="5">
        <v>2</v>
      </c>
      <c r="D15" s="5">
        <v>2</v>
      </c>
      <c r="E15" s="6">
        <f t="shared" si="0"/>
        <v>100</v>
      </c>
      <c r="F15" s="6">
        <v>2</v>
      </c>
      <c r="G15" s="6">
        <f t="shared" si="1"/>
        <v>100</v>
      </c>
      <c r="H15" s="7">
        <v>302</v>
      </c>
      <c r="I15" s="7">
        <v>164</v>
      </c>
      <c r="J15" s="7">
        <v>138</v>
      </c>
      <c r="K15" s="7">
        <v>371</v>
      </c>
      <c r="L15" s="7">
        <v>212</v>
      </c>
      <c r="M15" s="7">
        <v>159</v>
      </c>
      <c r="N15" s="8">
        <v>1.228476821192053</v>
      </c>
      <c r="O15" s="8">
        <v>1.2926829268292683</v>
      </c>
      <c r="P15" s="8">
        <v>1.1521739130434783</v>
      </c>
    </row>
    <row r="16" spans="2:16" ht="19.5" customHeight="1">
      <c r="B16" s="5" t="s">
        <v>27</v>
      </c>
      <c r="C16" s="5">
        <v>4</v>
      </c>
      <c r="D16" s="5">
        <v>4</v>
      </c>
      <c r="E16" s="6">
        <f t="shared" si="0"/>
        <v>100</v>
      </c>
      <c r="F16" s="6">
        <v>4</v>
      </c>
      <c r="G16" s="6">
        <f t="shared" si="1"/>
        <v>100</v>
      </c>
      <c r="H16" s="7">
        <v>280</v>
      </c>
      <c r="I16" s="7">
        <v>134</v>
      </c>
      <c r="J16" s="7">
        <v>146</v>
      </c>
      <c r="K16" s="7">
        <v>375</v>
      </c>
      <c r="L16" s="7">
        <v>187</v>
      </c>
      <c r="M16" s="7">
        <v>188</v>
      </c>
      <c r="N16" s="8">
        <v>1.3392857142857142</v>
      </c>
      <c r="O16" s="8">
        <v>1.3955223880597014</v>
      </c>
      <c r="P16" s="8">
        <v>1.2876712328767124</v>
      </c>
    </row>
    <row r="17" spans="2:16" ht="19.5" customHeight="1">
      <c r="B17" s="5" t="s">
        <v>28</v>
      </c>
      <c r="C17" s="5">
        <v>7</v>
      </c>
      <c r="D17" s="5">
        <v>7</v>
      </c>
      <c r="E17" s="6">
        <f t="shared" si="0"/>
        <v>100</v>
      </c>
      <c r="F17" s="6">
        <v>7</v>
      </c>
      <c r="G17" s="6">
        <f t="shared" si="1"/>
        <v>100</v>
      </c>
      <c r="H17" s="7">
        <v>482</v>
      </c>
      <c r="I17" s="7">
        <v>242</v>
      </c>
      <c r="J17" s="7">
        <v>240</v>
      </c>
      <c r="K17" s="7">
        <v>838</v>
      </c>
      <c r="L17" s="7">
        <v>390</v>
      </c>
      <c r="M17" s="7">
        <v>448</v>
      </c>
      <c r="N17" s="8">
        <v>1.7385892116182573</v>
      </c>
      <c r="O17" s="8">
        <v>1.6115702479338843</v>
      </c>
      <c r="P17" s="8">
        <v>1.8666666666666667</v>
      </c>
    </row>
    <row r="18" spans="2:16" ht="19.5" customHeight="1">
      <c r="B18" s="5" t="s">
        <v>29</v>
      </c>
      <c r="C18" s="5">
        <v>5</v>
      </c>
      <c r="D18" s="5">
        <v>5</v>
      </c>
      <c r="E18" s="6">
        <f t="shared" si="0"/>
        <v>100</v>
      </c>
      <c r="F18" s="6">
        <v>5</v>
      </c>
      <c r="G18" s="6">
        <f t="shared" si="1"/>
        <v>100</v>
      </c>
      <c r="H18" s="7">
        <v>607</v>
      </c>
      <c r="I18" s="7">
        <v>301</v>
      </c>
      <c r="J18" s="7">
        <v>306</v>
      </c>
      <c r="K18" s="7">
        <v>743</v>
      </c>
      <c r="L18" s="7">
        <v>325</v>
      </c>
      <c r="M18" s="7">
        <v>418</v>
      </c>
      <c r="N18" s="8">
        <v>1.2240527182866556</v>
      </c>
      <c r="O18" s="8">
        <v>1.079734219269103</v>
      </c>
      <c r="P18" s="8">
        <v>1.3660130718954249</v>
      </c>
    </row>
    <row r="19" spans="2:16" ht="19.5" customHeight="1">
      <c r="B19" s="5" t="s">
        <v>30</v>
      </c>
      <c r="C19" s="5">
        <v>1</v>
      </c>
      <c r="D19" s="5">
        <v>1</v>
      </c>
      <c r="E19" s="6">
        <f t="shared" si="0"/>
        <v>100</v>
      </c>
      <c r="F19" s="6">
        <v>1</v>
      </c>
      <c r="G19" s="6">
        <f t="shared" si="1"/>
        <v>100</v>
      </c>
      <c r="H19" s="7">
        <v>26</v>
      </c>
      <c r="I19" s="7">
        <v>9</v>
      </c>
      <c r="J19" s="7">
        <v>17</v>
      </c>
      <c r="K19" s="7">
        <v>25</v>
      </c>
      <c r="L19" s="7">
        <v>8</v>
      </c>
      <c r="M19" s="7">
        <v>17</v>
      </c>
      <c r="N19" s="8">
        <v>0.9615384615384616</v>
      </c>
      <c r="O19" s="8">
        <v>0.8888888888888888</v>
      </c>
      <c r="P19" s="8">
        <v>1</v>
      </c>
    </row>
    <row r="20" spans="2:16" ht="19.5" customHeight="1">
      <c r="B20" s="5" t="s">
        <v>31</v>
      </c>
      <c r="C20" s="5">
        <v>3</v>
      </c>
      <c r="D20" s="5">
        <v>3</v>
      </c>
      <c r="E20" s="6">
        <f t="shared" si="0"/>
        <v>100</v>
      </c>
      <c r="F20" s="6">
        <v>3</v>
      </c>
      <c r="G20" s="6">
        <f t="shared" si="1"/>
        <v>100</v>
      </c>
      <c r="H20" s="7">
        <v>427</v>
      </c>
      <c r="I20" s="7">
        <v>197</v>
      </c>
      <c r="J20" s="7">
        <v>230</v>
      </c>
      <c r="K20" s="7">
        <v>601</v>
      </c>
      <c r="L20" s="7">
        <v>242</v>
      </c>
      <c r="M20" s="7">
        <v>359</v>
      </c>
      <c r="N20" s="8">
        <v>1.4074941451990632</v>
      </c>
      <c r="O20" s="8">
        <v>1.2284263959390862</v>
      </c>
      <c r="P20" s="8">
        <v>1.5608695652173914</v>
      </c>
    </row>
    <row r="21" spans="2:16" ht="19.5" customHeight="1">
      <c r="B21" s="5" t="s">
        <v>32</v>
      </c>
      <c r="C21" s="5">
        <v>2</v>
      </c>
      <c r="D21" s="5">
        <v>2</v>
      </c>
      <c r="E21" s="6">
        <f t="shared" si="0"/>
        <v>100</v>
      </c>
      <c r="F21" s="6">
        <v>2</v>
      </c>
      <c r="G21" s="6">
        <f t="shared" si="1"/>
        <v>100</v>
      </c>
      <c r="H21" s="7">
        <v>100</v>
      </c>
      <c r="I21" s="7">
        <v>57</v>
      </c>
      <c r="J21" s="7">
        <v>43</v>
      </c>
      <c r="K21" s="7">
        <v>225</v>
      </c>
      <c r="L21" s="7">
        <v>109</v>
      </c>
      <c r="M21" s="7">
        <v>116</v>
      </c>
      <c r="N21" s="8">
        <v>2.25</v>
      </c>
      <c r="O21" s="8">
        <v>1.912280701754386</v>
      </c>
      <c r="P21" s="8">
        <v>2.697674418604651</v>
      </c>
    </row>
    <row r="22" spans="2:16" ht="19.5" customHeight="1">
      <c r="B22" s="5" t="s">
        <v>33</v>
      </c>
      <c r="C22" s="5">
        <v>9</v>
      </c>
      <c r="D22" s="5">
        <v>9</v>
      </c>
      <c r="E22" s="6">
        <f t="shared" si="0"/>
        <v>100</v>
      </c>
      <c r="F22" s="6">
        <v>9</v>
      </c>
      <c r="G22" s="6">
        <f t="shared" si="1"/>
        <v>100</v>
      </c>
      <c r="H22" s="7">
        <v>1094</v>
      </c>
      <c r="I22" s="9">
        <v>682</v>
      </c>
      <c r="J22" s="9">
        <v>412</v>
      </c>
      <c r="K22" s="10">
        <v>1461</v>
      </c>
      <c r="L22" s="9">
        <v>690</v>
      </c>
      <c r="M22" s="9">
        <v>771</v>
      </c>
      <c r="N22" s="8">
        <v>1.3354661791590494</v>
      </c>
      <c r="O22" s="8">
        <v>1.0117302052785924</v>
      </c>
      <c r="P22" s="8">
        <v>1.8713592233009708</v>
      </c>
    </row>
    <row r="23" spans="2:16" ht="19.5" customHeight="1">
      <c r="B23" s="11" t="s">
        <v>34</v>
      </c>
      <c r="C23" s="11">
        <v>2</v>
      </c>
      <c r="D23" s="11">
        <v>2</v>
      </c>
      <c r="E23" s="12">
        <f t="shared" si="0"/>
        <v>100</v>
      </c>
      <c r="F23" s="12">
        <v>2</v>
      </c>
      <c r="G23" s="6">
        <f t="shared" si="1"/>
        <v>100</v>
      </c>
      <c r="H23" s="13">
        <v>33</v>
      </c>
      <c r="I23" s="14">
        <v>17</v>
      </c>
      <c r="J23" s="14">
        <v>16</v>
      </c>
      <c r="K23" s="14">
        <v>58</v>
      </c>
      <c r="L23" s="14">
        <v>35</v>
      </c>
      <c r="M23" s="14">
        <v>23</v>
      </c>
      <c r="N23" s="15">
        <v>1.7575757575757576</v>
      </c>
      <c r="O23" s="15">
        <v>2.0588235294117645</v>
      </c>
      <c r="P23" s="15">
        <v>1.4375</v>
      </c>
    </row>
    <row r="24" spans="2:16" ht="19.5" customHeight="1">
      <c r="B24" s="11" t="s">
        <v>35</v>
      </c>
      <c r="C24" s="11">
        <v>15</v>
      </c>
      <c r="D24" s="11">
        <v>14</v>
      </c>
      <c r="E24" s="12">
        <f t="shared" si="0"/>
        <v>93.33333333333333</v>
      </c>
      <c r="F24" s="12">
        <v>14</v>
      </c>
      <c r="G24" s="6">
        <f t="shared" si="1"/>
        <v>93.33333333333333</v>
      </c>
      <c r="H24" s="13">
        <v>396</v>
      </c>
      <c r="I24" s="14">
        <v>213</v>
      </c>
      <c r="J24" s="14">
        <v>183</v>
      </c>
      <c r="K24" s="14">
        <v>528</v>
      </c>
      <c r="L24" s="14">
        <v>343</v>
      </c>
      <c r="M24" s="14">
        <v>185</v>
      </c>
      <c r="N24" s="15">
        <v>1.3333333333333333</v>
      </c>
      <c r="O24" s="15">
        <v>1.6103286384976525</v>
      </c>
      <c r="P24" s="15">
        <v>1.010928961748634</v>
      </c>
    </row>
    <row r="25" spans="2:16" ht="19.5" customHeight="1">
      <c r="B25" s="2" t="s">
        <v>36</v>
      </c>
      <c r="C25" s="2">
        <f>SUM(C6:C24)</f>
        <v>119</v>
      </c>
      <c r="D25" s="2">
        <f>SUM(D6:D24)</f>
        <v>118</v>
      </c>
      <c r="E25" s="16">
        <f t="shared" si="0"/>
        <v>99.15966386554622</v>
      </c>
      <c r="F25" s="2">
        <f>SUM(F6:F24)</f>
        <v>118</v>
      </c>
      <c r="G25" s="16">
        <f t="shared" si="1"/>
        <v>99.15966386554622</v>
      </c>
      <c r="H25" s="17">
        <f aca="true" t="shared" si="2" ref="H25:M25">SUM(H6:H24)</f>
        <v>13551</v>
      </c>
      <c r="I25" s="17">
        <f t="shared" si="2"/>
        <v>7046</v>
      </c>
      <c r="J25" s="17">
        <f t="shared" si="2"/>
        <v>6505</v>
      </c>
      <c r="K25" s="17">
        <f t="shared" si="2"/>
        <v>20208</v>
      </c>
      <c r="L25" s="17">
        <f t="shared" si="2"/>
        <v>9485</v>
      </c>
      <c r="M25" s="17">
        <f t="shared" si="2"/>
        <v>10723</v>
      </c>
      <c r="N25" s="18">
        <f>K25/H25</f>
        <v>1.491255257914545</v>
      </c>
      <c r="O25" s="18">
        <f>L25/I25</f>
        <v>1.3461538461538463</v>
      </c>
      <c r="P25" s="18">
        <f>M25/J25</f>
        <v>1.648424289008455</v>
      </c>
    </row>
    <row r="26" spans="2:4" ht="13.5">
      <c r="B26" s="5"/>
      <c r="C26" s="5"/>
      <c r="D26" s="5"/>
    </row>
  </sheetData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dcterms:created xsi:type="dcterms:W3CDTF">2008-12-17T02:38:23Z</dcterms:created>
  <dcterms:modified xsi:type="dcterms:W3CDTF">2008-12-17T02:38:50Z</dcterms:modified>
  <cp:category/>
  <cp:version/>
  <cp:contentType/>
  <cp:contentStatus/>
</cp:coreProperties>
</file>