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1"/>
  </bookViews>
  <sheets>
    <sheet name="特別支援１" sheetId="1" r:id="rId1"/>
    <sheet name="特別支援２" sheetId="2" r:id="rId2"/>
  </sheets>
  <definedNames>
    <definedName name="_xlnm.Print_Area" localSheetId="0">'特別支援１'!$A$1:$AG$60</definedName>
  </definedNames>
  <calcPr fullCalcOnLoad="1"/>
</workbook>
</file>

<file path=xl/sharedStrings.xml><?xml version="1.0" encoding="utf-8"?>
<sst xmlns="http://schemas.openxmlformats.org/spreadsheetml/2006/main" count="189" uniqueCount="83">
  <si>
    <t>盲</t>
  </si>
  <si>
    <t>ろう</t>
  </si>
  <si>
    <t>明日香　　　養護</t>
  </si>
  <si>
    <t>奈良養護</t>
  </si>
  <si>
    <t>大淀養護</t>
  </si>
  <si>
    <t>高等養護</t>
  </si>
  <si>
    <t>二階堂　　養護</t>
  </si>
  <si>
    <t>幼稚部</t>
  </si>
  <si>
    <t>小学部</t>
  </si>
  <si>
    <t>中学部</t>
  </si>
  <si>
    <t>高等部</t>
  </si>
  <si>
    <t>専攻科</t>
  </si>
  <si>
    <t>計</t>
  </si>
  <si>
    <t>複式</t>
  </si>
  <si>
    <t>単式</t>
  </si>
  <si>
    <t>重複等</t>
  </si>
  <si>
    <t>学級数</t>
  </si>
  <si>
    <t>男</t>
  </si>
  <si>
    <t>女</t>
  </si>
  <si>
    <t>年</t>
  </si>
  <si>
    <t>合</t>
  </si>
  <si>
    <t>学校寄宿舎</t>
  </si>
  <si>
    <t>児童福祉施設</t>
  </si>
  <si>
    <t>医療機関</t>
  </si>
  <si>
    <t>児童生徒数</t>
  </si>
  <si>
    <t>通学状況別在学者数</t>
  </si>
  <si>
    <t>１　年</t>
  </si>
  <si>
    <t>２　年</t>
  </si>
  <si>
    <t>３　年</t>
  </si>
  <si>
    <t>４　年</t>
  </si>
  <si>
    <t>５　年</t>
  </si>
  <si>
    <t>６　年</t>
  </si>
  <si>
    <t>そ　　の　　他</t>
  </si>
  <si>
    <t>区　　　分</t>
  </si>
  <si>
    <t>（注）　　幼稚部の３年、４年、５年はそれぞれ３歳児、４歳児、５歳児と読み替えるものとする。</t>
  </si>
  <si>
    <t>休</t>
  </si>
  <si>
    <t>校</t>
  </si>
  <si>
    <t>教員数</t>
  </si>
  <si>
    <t>職員数</t>
  </si>
  <si>
    <t>校長</t>
  </si>
  <si>
    <t>教頭</t>
  </si>
  <si>
    <t>教諭</t>
  </si>
  <si>
    <t>助教諭</t>
  </si>
  <si>
    <t>養護</t>
  </si>
  <si>
    <t>講師</t>
  </si>
  <si>
    <t>合計</t>
  </si>
  <si>
    <t>再掲</t>
  </si>
  <si>
    <t>兼務者</t>
  </si>
  <si>
    <t>事務職員</t>
  </si>
  <si>
    <t>寄宿舎指導員</t>
  </si>
  <si>
    <t>栄養職員</t>
  </si>
  <si>
    <t>技術職員</t>
  </si>
  <si>
    <t>実習助手</t>
  </si>
  <si>
    <t>給食調理員</t>
  </si>
  <si>
    <t>用務員</t>
  </si>
  <si>
    <t>その他</t>
  </si>
  <si>
    <t>休職</t>
  </si>
  <si>
    <t>育児休業</t>
  </si>
  <si>
    <t>指導主事</t>
  </si>
  <si>
    <t>教委等勤務者</t>
  </si>
  <si>
    <t>助教諭</t>
  </si>
  <si>
    <t>明日香</t>
  </si>
  <si>
    <t>県</t>
  </si>
  <si>
    <t>整肢園</t>
  </si>
  <si>
    <t>分校</t>
  </si>
  <si>
    <t>立</t>
  </si>
  <si>
    <t>二階堂</t>
  </si>
  <si>
    <t>ろう</t>
  </si>
  <si>
    <t>奈良東　　養護</t>
  </si>
  <si>
    <t>奈良東養護　成美学寮分校</t>
  </si>
  <si>
    <t>奈良東</t>
  </si>
  <si>
    <t>栄養</t>
  </si>
  <si>
    <t>８　特別支援学校</t>
  </si>
  <si>
    <t>県                    立</t>
  </si>
  <si>
    <t>養護職員</t>
  </si>
  <si>
    <t>西和</t>
  </si>
  <si>
    <t>西和養護</t>
  </si>
  <si>
    <t>奈良養護　　　　整肢園　　　分校</t>
  </si>
  <si>
    <t>奈良西　　養護</t>
  </si>
  <si>
    <t>平成２０年５月１日現在</t>
  </si>
  <si>
    <t>奈良西</t>
  </si>
  <si>
    <t>主幹教諭</t>
  </si>
  <si>
    <t>平成２０年５月１日現在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</si>
</sst>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6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 horizontal="right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0" fillId="0" borderId="26" xfId="0" applyBorder="1" applyAlignment="1">
      <alignment horizontal="center" vertical="distributed" wrapText="1"/>
    </xf>
    <xf numFmtId="0" fontId="0" fillId="0" borderId="27" xfId="0" applyBorder="1" applyAlignment="1">
      <alignment horizontal="center" vertical="distributed" wrapText="1"/>
    </xf>
    <xf numFmtId="0" fontId="0" fillId="0" borderId="46" xfId="0" applyBorder="1" applyAlignment="1">
      <alignment horizontal="center" vertical="distributed" wrapText="1"/>
    </xf>
    <xf numFmtId="0" fontId="0" fillId="0" borderId="51" xfId="0" applyBorder="1" applyAlignment="1">
      <alignment horizontal="center" vertical="center" wrapText="1"/>
    </xf>
    <xf numFmtId="0" fontId="0" fillId="0" borderId="30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0" fillId="0" borderId="18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46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56" xfId="0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5" fillId="0" borderId="51" xfId="0" applyFont="1" applyFill="1" applyBorder="1" applyAlignment="1" applyProtection="1">
      <alignment horizontal="right" vertical="center"/>
      <protection locked="0"/>
    </xf>
    <xf numFmtId="0" fontId="5" fillId="0" borderId="62" xfId="0" applyFont="1" applyFill="1" applyBorder="1" applyAlignment="1" applyProtection="1">
      <alignment horizontal="right" vertical="center"/>
      <protection locked="0"/>
    </xf>
    <xf numFmtId="0" fontId="5" fillId="0" borderId="60" xfId="0" applyFont="1" applyFill="1" applyBorder="1" applyAlignment="1" applyProtection="1">
      <alignment horizontal="right" vertical="center"/>
      <protection locked="0"/>
    </xf>
    <xf numFmtId="0" fontId="5" fillId="0" borderId="53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60"/>
  <sheetViews>
    <sheetView showZeros="0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3" sqref="H43"/>
    </sheetView>
  </sheetViews>
  <sheetFormatPr defaultColWidth="9.00390625" defaultRowHeight="13.5"/>
  <cols>
    <col min="1" max="1" width="4.00390625" style="0" customWidth="1"/>
    <col min="2" max="2" width="10.625" style="0" customWidth="1"/>
    <col min="3" max="3" width="9.75390625" style="0" customWidth="1"/>
    <col min="4" max="25" width="4.875" style="0" customWidth="1"/>
    <col min="26" max="27" width="5.625" style="0" customWidth="1"/>
    <col min="28" max="28" width="5.625" style="60" customWidth="1"/>
    <col min="29" max="31" width="5.625" style="0" customWidth="1"/>
    <col min="32" max="33" width="5.625" style="60" customWidth="1"/>
  </cols>
  <sheetData>
    <row r="1" spans="1:6" ht="17.25">
      <c r="A1" s="19" t="s">
        <v>72</v>
      </c>
      <c r="B1" s="19"/>
      <c r="F1" t="s">
        <v>79</v>
      </c>
    </row>
    <row r="2" ht="10.5" customHeight="1"/>
    <row r="3" spans="1:33" ht="13.5">
      <c r="A3" s="86" t="s">
        <v>33</v>
      </c>
      <c r="B3" s="95"/>
      <c r="C3" s="96"/>
      <c r="D3" s="111" t="s">
        <v>16</v>
      </c>
      <c r="E3" s="112"/>
      <c r="F3" s="112"/>
      <c r="G3" s="112"/>
      <c r="H3" s="112"/>
      <c r="I3" s="112"/>
      <c r="J3" s="112"/>
      <c r="K3" s="112"/>
      <c r="L3" s="112"/>
      <c r="M3" s="113"/>
      <c r="N3" s="111" t="s">
        <v>24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137" t="s">
        <v>25</v>
      </c>
      <c r="AD3" s="138"/>
      <c r="AE3" s="138"/>
      <c r="AF3" s="138"/>
      <c r="AG3" s="139"/>
    </row>
    <row r="4" spans="1:33" ht="13.5">
      <c r="A4" s="88"/>
      <c r="B4" s="97"/>
      <c r="C4" s="98"/>
      <c r="D4" s="121" t="s">
        <v>26</v>
      </c>
      <c r="E4" s="92" t="s">
        <v>27</v>
      </c>
      <c r="F4" s="92" t="s">
        <v>28</v>
      </c>
      <c r="G4" s="92" t="s">
        <v>29</v>
      </c>
      <c r="H4" s="92" t="s">
        <v>30</v>
      </c>
      <c r="I4" s="114" t="s">
        <v>31</v>
      </c>
      <c r="J4" s="117" t="s">
        <v>13</v>
      </c>
      <c r="K4" s="86" t="s">
        <v>15</v>
      </c>
      <c r="L4" s="96"/>
      <c r="M4" s="106" t="s">
        <v>12</v>
      </c>
      <c r="N4" s="86">
        <v>1</v>
      </c>
      <c r="O4" s="87" t="s">
        <v>19</v>
      </c>
      <c r="P4" s="95">
        <v>2</v>
      </c>
      <c r="Q4" s="87" t="s">
        <v>19</v>
      </c>
      <c r="R4" s="95">
        <v>3</v>
      </c>
      <c r="S4" s="87" t="s">
        <v>19</v>
      </c>
      <c r="T4" s="95">
        <v>4</v>
      </c>
      <c r="U4" s="87" t="s">
        <v>19</v>
      </c>
      <c r="V4" s="95">
        <v>5</v>
      </c>
      <c r="W4" s="87" t="s">
        <v>19</v>
      </c>
      <c r="X4" s="95">
        <v>6</v>
      </c>
      <c r="Y4" s="96" t="s">
        <v>19</v>
      </c>
      <c r="Z4" s="130" t="s">
        <v>20</v>
      </c>
      <c r="AA4" s="2"/>
      <c r="AB4" s="132" t="s">
        <v>12</v>
      </c>
      <c r="AC4" s="80" t="s">
        <v>21</v>
      </c>
      <c r="AD4" s="140" t="s">
        <v>22</v>
      </c>
      <c r="AE4" s="143" t="s">
        <v>23</v>
      </c>
      <c r="AF4" s="146" t="s">
        <v>32</v>
      </c>
      <c r="AG4" s="134" t="s">
        <v>12</v>
      </c>
    </row>
    <row r="5" spans="1:33" ht="13.5">
      <c r="A5" s="88"/>
      <c r="B5" s="97"/>
      <c r="C5" s="98"/>
      <c r="D5" s="122"/>
      <c r="E5" s="93"/>
      <c r="F5" s="93"/>
      <c r="G5" s="93"/>
      <c r="H5" s="93"/>
      <c r="I5" s="115"/>
      <c r="J5" s="118"/>
      <c r="K5" s="109"/>
      <c r="L5" s="110"/>
      <c r="M5" s="107"/>
      <c r="N5" s="109"/>
      <c r="O5" s="125"/>
      <c r="P5" s="124"/>
      <c r="Q5" s="125"/>
      <c r="R5" s="124"/>
      <c r="S5" s="125"/>
      <c r="T5" s="124"/>
      <c r="U5" s="125"/>
      <c r="V5" s="124"/>
      <c r="W5" s="125"/>
      <c r="X5" s="124"/>
      <c r="Y5" s="110"/>
      <c r="Z5" s="131"/>
      <c r="AA5" s="3"/>
      <c r="AB5" s="133"/>
      <c r="AC5" s="81"/>
      <c r="AD5" s="141"/>
      <c r="AE5" s="144"/>
      <c r="AF5" s="147"/>
      <c r="AG5" s="135"/>
    </row>
    <row r="6" spans="1:33" ht="13.5">
      <c r="A6" s="88"/>
      <c r="B6" s="97"/>
      <c r="C6" s="98"/>
      <c r="D6" s="122"/>
      <c r="E6" s="93"/>
      <c r="F6" s="93"/>
      <c r="G6" s="93"/>
      <c r="H6" s="93"/>
      <c r="I6" s="115"/>
      <c r="J6" s="118"/>
      <c r="K6" s="120" t="s">
        <v>14</v>
      </c>
      <c r="L6" s="104" t="s">
        <v>13</v>
      </c>
      <c r="M6" s="107"/>
      <c r="N6" s="126" t="s">
        <v>17</v>
      </c>
      <c r="O6" s="89" t="s">
        <v>18</v>
      </c>
      <c r="P6" s="128" t="s">
        <v>17</v>
      </c>
      <c r="Q6" s="89" t="s">
        <v>18</v>
      </c>
      <c r="R6" s="128" t="s">
        <v>17</v>
      </c>
      <c r="S6" s="89" t="s">
        <v>18</v>
      </c>
      <c r="T6" s="128" t="s">
        <v>17</v>
      </c>
      <c r="U6" s="89" t="s">
        <v>18</v>
      </c>
      <c r="V6" s="128" t="s">
        <v>17</v>
      </c>
      <c r="W6" s="89" t="s">
        <v>18</v>
      </c>
      <c r="X6" s="128" t="s">
        <v>17</v>
      </c>
      <c r="Y6" s="98" t="s">
        <v>18</v>
      </c>
      <c r="Z6" s="126" t="s">
        <v>17</v>
      </c>
      <c r="AA6" s="128" t="s">
        <v>18</v>
      </c>
      <c r="AB6" s="149" t="s">
        <v>12</v>
      </c>
      <c r="AC6" s="81"/>
      <c r="AD6" s="141"/>
      <c r="AE6" s="144"/>
      <c r="AF6" s="147"/>
      <c r="AG6" s="135"/>
    </row>
    <row r="7" spans="1:33" ht="13.5">
      <c r="A7" s="90"/>
      <c r="B7" s="99"/>
      <c r="C7" s="100"/>
      <c r="D7" s="123"/>
      <c r="E7" s="94"/>
      <c r="F7" s="94"/>
      <c r="G7" s="94"/>
      <c r="H7" s="94"/>
      <c r="I7" s="116"/>
      <c r="J7" s="119"/>
      <c r="K7" s="82"/>
      <c r="L7" s="105"/>
      <c r="M7" s="108"/>
      <c r="N7" s="127"/>
      <c r="O7" s="91"/>
      <c r="P7" s="129"/>
      <c r="Q7" s="91"/>
      <c r="R7" s="129"/>
      <c r="S7" s="91"/>
      <c r="T7" s="129"/>
      <c r="U7" s="91"/>
      <c r="V7" s="129"/>
      <c r="W7" s="91"/>
      <c r="X7" s="129"/>
      <c r="Y7" s="100"/>
      <c r="Z7" s="127"/>
      <c r="AA7" s="129"/>
      <c r="AB7" s="150"/>
      <c r="AC7" s="82"/>
      <c r="AD7" s="142"/>
      <c r="AE7" s="145"/>
      <c r="AF7" s="148"/>
      <c r="AG7" s="136"/>
    </row>
    <row r="8" spans="1:33" ht="14.25" customHeight="1">
      <c r="A8" s="101" t="s">
        <v>73</v>
      </c>
      <c r="B8" s="80" t="s">
        <v>0</v>
      </c>
      <c r="C8" s="5" t="s">
        <v>7</v>
      </c>
      <c r="D8" s="30"/>
      <c r="E8" s="31"/>
      <c r="F8" s="31">
        <v>1</v>
      </c>
      <c r="G8" s="32"/>
      <c r="H8" s="31"/>
      <c r="I8" s="33"/>
      <c r="J8" s="33"/>
      <c r="K8" s="34"/>
      <c r="L8" s="33"/>
      <c r="M8" s="9">
        <f aca="true" t="shared" si="0" ref="M8:M21">SUM(D8:L8)</f>
        <v>1</v>
      </c>
      <c r="N8" s="34"/>
      <c r="O8" s="35"/>
      <c r="P8" s="31"/>
      <c r="Q8" s="35"/>
      <c r="R8" s="31">
        <v>2</v>
      </c>
      <c r="S8" s="35"/>
      <c r="T8" s="31"/>
      <c r="U8" s="35"/>
      <c r="V8" s="31"/>
      <c r="W8" s="35"/>
      <c r="X8" s="31"/>
      <c r="Y8" s="33"/>
      <c r="Z8" s="12">
        <f aca="true" t="shared" si="1" ref="Z8:AA12">N8+P8+R8+T8+V8+X8</f>
        <v>2</v>
      </c>
      <c r="AA8" s="14">
        <f t="shared" si="1"/>
        <v>0</v>
      </c>
      <c r="AB8" s="61">
        <f>Z8+AA8</f>
        <v>2</v>
      </c>
      <c r="AC8" s="34"/>
      <c r="AD8" s="31"/>
      <c r="AE8" s="31"/>
      <c r="AF8" s="67">
        <v>2</v>
      </c>
      <c r="AG8" s="61">
        <f aca="true" t="shared" si="2" ref="AG8:AG39">SUM(AC8:AF8)</f>
        <v>2</v>
      </c>
    </row>
    <row r="9" spans="1:33" ht="14.25" customHeight="1">
      <c r="A9" s="102"/>
      <c r="B9" s="81"/>
      <c r="C9" s="6" t="s">
        <v>8</v>
      </c>
      <c r="D9" s="34"/>
      <c r="E9" s="31">
        <v>1</v>
      </c>
      <c r="F9" s="31"/>
      <c r="G9" s="35">
        <v>1</v>
      </c>
      <c r="H9" s="31"/>
      <c r="I9" s="36"/>
      <c r="J9" s="36"/>
      <c r="K9" s="34"/>
      <c r="L9" s="36">
        <v>2</v>
      </c>
      <c r="M9" s="10">
        <f t="shared" si="0"/>
        <v>4</v>
      </c>
      <c r="N9" s="34"/>
      <c r="O9" s="35"/>
      <c r="P9" s="31">
        <v>2</v>
      </c>
      <c r="Q9" s="35">
        <v>1</v>
      </c>
      <c r="R9" s="31">
        <v>1</v>
      </c>
      <c r="S9" s="35"/>
      <c r="T9" s="31">
        <v>1</v>
      </c>
      <c r="U9" s="35"/>
      <c r="V9" s="31">
        <v>1</v>
      </c>
      <c r="W9" s="35"/>
      <c r="X9" s="31">
        <v>1</v>
      </c>
      <c r="Y9" s="36">
        <v>1</v>
      </c>
      <c r="Z9" s="12">
        <f t="shared" si="1"/>
        <v>6</v>
      </c>
      <c r="AA9" s="14">
        <f t="shared" si="1"/>
        <v>2</v>
      </c>
      <c r="AB9" s="62">
        <f>Z9+AA9</f>
        <v>8</v>
      </c>
      <c r="AC9" s="34">
        <v>2</v>
      </c>
      <c r="AD9" s="31"/>
      <c r="AE9" s="31"/>
      <c r="AF9" s="68">
        <v>6</v>
      </c>
      <c r="AG9" s="62">
        <f t="shared" si="2"/>
        <v>8</v>
      </c>
    </row>
    <row r="10" spans="1:33" ht="14.25" customHeight="1">
      <c r="A10" s="102"/>
      <c r="B10" s="81"/>
      <c r="C10" s="6" t="s">
        <v>9</v>
      </c>
      <c r="D10" s="34">
        <v>1</v>
      </c>
      <c r="E10" s="31">
        <v>1</v>
      </c>
      <c r="F10" s="31"/>
      <c r="G10" s="35"/>
      <c r="H10" s="31"/>
      <c r="I10" s="36"/>
      <c r="J10" s="36"/>
      <c r="K10" s="34"/>
      <c r="L10" s="36"/>
      <c r="M10" s="10">
        <f t="shared" si="0"/>
        <v>2</v>
      </c>
      <c r="N10" s="34">
        <v>2</v>
      </c>
      <c r="O10" s="35">
        <v>1</v>
      </c>
      <c r="P10" s="31">
        <v>1</v>
      </c>
      <c r="Q10" s="35"/>
      <c r="R10" s="31"/>
      <c r="S10" s="35"/>
      <c r="T10" s="31"/>
      <c r="U10" s="35"/>
      <c r="V10" s="31"/>
      <c r="W10" s="35"/>
      <c r="X10" s="31"/>
      <c r="Y10" s="36"/>
      <c r="Z10" s="12">
        <f t="shared" si="1"/>
        <v>3</v>
      </c>
      <c r="AA10" s="14">
        <f t="shared" si="1"/>
        <v>1</v>
      </c>
      <c r="AB10" s="62">
        <f>Z10+AA10</f>
        <v>4</v>
      </c>
      <c r="AC10" s="34">
        <v>3</v>
      </c>
      <c r="AD10" s="31"/>
      <c r="AE10" s="31"/>
      <c r="AF10" s="68">
        <v>1</v>
      </c>
      <c r="AG10" s="62">
        <f t="shared" si="2"/>
        <v>4</v>
      </c>
    </row>
    <row r="11" spans="1:34" ht="14.25" customHeight="1">
      <c r="A11" s="102"/>
      <c r="B11" s="81"/>
      <c r="C11" s="6" t="s">
        <v>10</v>
      </c>
      <c r="D11" s="34">
        <v>2</v>
      </c>
      <c r="E11" s="31">
        <v>2</v>
      </c>
      <c r="F11" s="31">
        <v>1</v>
      </c>
      <c r="G11" s="35"/>
      <c r="H11" s="31"/>
      <c r="I11" s="36"/>
      <c r="J11" s="36"/>
      <c r="K11" s="34"/>
      <c r="L11" s="36"/>
      <c r="M11" s="10">
        <f t="shared" si="0"/>
        <v>5</v>
      </c>
      <c r="N11" s="34">
        <v>2</v>
      </c>
      <c r="O11" s="35">
        <v>3</v>
      </c>
      <c r="P11" s="31">
        <v>3</v>
      </c>
      <c r="Q11" s="35">
        <v>1</v>
      </c>
      <c r="R11" s="31">
        <v>1</v>
      </c>
      <c r="S11" s="35">
        <v>1</v>
      </c>
      <c r="T11" s="31"/>
      <c r="U11" s="35"/>
      <c r="V11" s="31"/>
      <c r="W11" s="35"/>
      <c r="X11" s="31"/>
      <c r="Y11" s="36"/>
      <c r="Z11" s="12">
        <f t="shared" si="1"/>
        <v>6</v>
      </c>
      <c r="AA11" s="14">
        <f t="shared" si="1"/>
        <v>5</v>
      </c>
      <c r="AB11" s="62">
        <f>Z11+AA11</f>
        <v>11</v>
      </c>
      <c r="AC11" s="37">
        <v>5</v>
      </c>
      <c r="AD11" s="38"/>
      <c r="AE11" s="39"/>
      <c r="AF11" s="69">
        <v>6</v>
      </c>
      <c r="AG11" s="62">
        <f t="shared" si="2"/>
        <v>11</v>
      </c>
      <c r="AH11" s="79"/>
    </row>
    <row r="12" spans="1:34" ht="14.25" customHeight="1">
      <c r="A12" s="102"/>
      <c r="B12" s="81"/>
      <c r="C12" s="6" t="s">
        <v>11</v>
      </c>
      <c r="D12" s="34">
        <v>1</v>
      </c>
      <c r="E12" s="31">
        <v>1</v>
      </c>
      <c r="F12" s="31">
        <v>1</v>
      </c>
      <c r="G12" s="35"/>
      <c r="H12" s="31"/>
      <c r="I12" s="36"/>
      <c r="J12" s="36"/>
      <c r="K12" s="34"/>
      <c r="L12" s="36"/>
      <c r="M12" s="10">
        <f t="shared" si="0"/>
        <v>3</v>
      </c>
      <c r="N12" s="34">
        <v>2</v>
      </c>
      <c r="O12" s="35">
        <v>1</v>
      </c>
      <c r="P12" s="31">
        <v>1</v>
      </c>
      <c r="Q12" s="35"/>
      <c r="R12" s="31">
        <v>4</v>
      </c>
      <c r="S12" s="35">
        <v>2</v>
      </c>
      <c r="T12" s="31"/>
      <c r="U12" s="35"/>
      <c r="V12" s="31"/>
      <c r="W12" s="35"/>
      <c r="X12" s="31"/>
      <c r="Y12" s="36"/>
      <c r="Z12" s="12">
        <f t="shared" si="1"/>
        <v>7</v>
      </c>
      <c r="AA12" s="14">
        <f t="shared" si="1"/>
        <v>3</v>
      </c>
      <c r="AB12" s="62">
        <f>Z12+AA12</f>
        <v>10</v>
      </c>
      <c r="AC12" s="37">
        <v>4</v>
      </c>
      <c r="AD12" s="38"/>
      <c r="AE12" s="39"/>
      <c r="AF12" s="69">
        <v>6</v>
      </c>
      <c r="AG12" s="62">
        <f t="shared" si="2"/>
        <v>10</v>
      </c>
      <c r="AH12" s="79"/>
    </row>
    <row r="13" spans="1:33" ht="14.25" customHeight="1">
      <c r="A13" s="102"/>
      <c r="B13" s="82"/>
      <c r="C13" s="7" t="s">
        <v>12</v>
      </c>
      <c r="D13" s="13">
        <f>SUM(D8:D12)</f>
        <v>4</v>
      </c>
      <c r="E13" s="15">
        <f aca="true" t="shared" si="3" ref="E13:AF13">SUM(E8:E12)</f>
        <v>5</v>
      </c>
      <c r="F13" s="15">
        <f t="shared" si="3"/>
        <v>3</v>
      </c>
      <c r="G13" s="18">
        <f t="shared" si="3"/>
        <v>1</v>
      </c>
      <c r="H13" s="15">
        <f t="shared" si="3"/>
        <v>0</v>
      </c>
      <c r="I13" s="11">
        <f t="shared" si="3"/>
        <v>0</v>
      </c>
      <c r="J13" s="11">
        <f t="shared" si="3"/>
        <v>0</v>
      </c>
      <c r="K13" s="13">
        <f t="shared" si="3"/>
        <v>0</v>
      </c>
      <c r="L13" s="11">
        <f t="shared" si="3"/>
        <v>2</v>
      </c>
      <c r="M13" s="11">
        <f t="shared" si="0"/>
        <v>15</v>
      </c>
      <c r="N13" s="13">
        <f t="shared" si="3"/>
        <v>6</v>
      </c>
      <c r="O13" s="18">
        <f t="shared" si="3"/>
        <v>5</v>
      </c>
      <c r="P13" s="15">
        <f t="shared" si="3"/>
        <v>7</v>
      </c>
      <c r="Q13" s="18">
        <f t="shared" si="3"/>
        <v>2</v>
      </c>
      <c r="R13" s="15">
        <f t="shared" si="3"/>
        <v>8</v>
      </c>
      <c r="S13" s="18">
        <f t="shared" si="3"/>
        <v>3</v>
      </c>
      <c r="T13" s="15">
        <f t="shared" si="3"/>
        <v>1</v>
      </c>
      <c r="U13" s="18">
        <f t="shared" si="3"/>
        <v>0</v>
      </c>
      <c r="V13" s="15">
        <f t="shared" si="3"/>
        <v>1</v>
      </c>
      <c r="W13" s="18">
        <f t="shared" si="3"/>
        <v>0</v>
      </c>
      <c r="X13" s="15">
        <f t="shared" si="3"/>
        <v>1</v>
      </c>
      <c r="Y13" s="11">
        <f t="shared" si="3"/>
        <v>1</v>
      </c>
      <c r="Z13" s="13">
        <f t="shared" si="3"/>
        <v>24</v>
      </c>
      <c r="AA13" s="15">
        <f t="shared" si="3"/>
        <v>11</v>
      </c>
      <c r="AB13" s="63">
        <f t="shared" si="3"/>
        <v>35</v>
      </c>
      <c r="AC13" s="15">
        <f t="shared" si="3"/>
        <v>14</v>
      </c>
      <c r="AD13" s="15">
        <f t="shared" si="3"/>
        <v>0</v>
      </c>
      <c r="AE13" s="15">
        <f t="shared" si="3"/>
        <v>0</v>
      </c>
      <c r="AF13" s="63">
        <f t="shared" si="3"/>
        <v>21</v>
      </c>
      <c r="AG13" s="63">
        <f t="shared" si="2"/>
        <v>35</v>
      </c>
    </row>
    <row r="14" spans="1:33" ht="14.25" customHeight="1">
      <c r="A14" s="102"/>
      <c r="B14" s="80" t="s">
        <v>1</v>
      </c>
      <c r="C14" s="5" t="s">
        <v>7</v>
      </c>
      <c r="D14" s="34"/>
      <c r="E14" s="31"/>
      <c r="F14" s="31">
        <v>3</v>
      </c>
      <c r="G14" s="35">
        <v>3</v>
      </c>
      <c r="H14" s="31">
        <v>2</v>
      </c>
      <c r="I14" s="36"/>
      <c r="J14" s="36"/>
      <c r="K14" s="34"/>
      <c r="L14" s="36"/>
      <c r="M14" s="10">
        <f t="shared" si="0"/>
        <v>8</v>
      </c>
      <c r="N14" s="34"/>
      <c r="O14" s="35"/>
      <c r="P14" s="31"/>
      <c r="Q14" s="35"/>
      <c r="R14" s="31">
        <v>9</v>
      </c>
      <c r="S14" s="35">
        <v>3</v>
      </c>
      <c r="T14" s="31">
        <v>5</v>
      </c>
      <c r="U14" s="35">
        <v>7</v>
      </c>
      <c r="V14" s="31">
        <v>4</v>
      </c>
      <c r="W14" s="35">
        <v>2</v>
      </c>
      <c r="X14" s="31"/>
      <c r="Y14" s="36"/>
      <c r="Z14" s="12">
        <f aca="true" t="shared" si="4" ref="Z14:Z39">N14+P14+R14+T14+V14+X14</f>
        <v>18</v>
      </c>
      <c r="AA14" s="14">
        <f aca="true" t="shared" si="5" ref="AA14:AA39">O14+Q14+S14+U14+W14+Y14</f>
        <v>12</v>
      </c>
      <c r="AB14" s="62">
        <f aca="true" t="shared" si="6" ref="AB14:AB39">Z14+AA14</f>
        <v>30</v>
      </c>
      <c r="AC14" s="34"/>
      <c r="AD14" s="31">
        <v>4</v>
      </c>
      <c r="AE14" s="31"/>
      <c r="AF14" s="68">
        <v>26</v>
      </c>
      <c r="AG14" s="62">
        <f t="shared" si="2"/>
        <v>30</v>
      </c>
    </row>
    <row r="15" spans="1:33" ht="14.25" customHeight="1">
      <c r="A15" s="102"/>
      <c r="B15" s="81"/>
      <c r="C15" s="6" t="s">
        <v>8</v>
      </c>
      <c r="D15" s="34">
        <v>2</v>
      </c>
      <c r="E15" s="31">
        <v>2</v>
      </c>
      <c r="F15" s="31">
        <v>1</v>
      </c>
      <c r="G15" s="35">
        <v>1</v>
      </c>
      <c r="H15" s="31">
        <v>2</v>
      </c>
      <c r="I15" s="36">
        <v>2</v>
      </c>
      <c r="J15" s="36"/>
      <c r="K15" s="34">
        <v>3</v>
      </c>
      <c r="L15" s="36">
        <v>2</v>
      </c>
      <c r="M15" s="10">
        <f t="shared" si="0"/>
        <v>15</v>
      </c>
      <c r="N15" s="34">
        <v>3</v>
      </c>
      <c r="O15" s="35">
        <v>4</v>
      </c>
      <c r="P15" s="31">
        <v>7</v>
      </c>
      <c r="Q15" s="35">
        <v>3</v>
      </c>
      <c r="R15" s="31">
        <v>2</v>
      </c>
      <c r="S15" s="35">
        <v>3</v>
      </c>
      <c r="T15" s="31">
        <v>1</v>
      </c>
      <c r="U15" s="35">
        <v>5</v>
      </c>
      <c r="V15" s="31">
        <v>9</v>
      </c>
      <c r="W15" s="35">
        <v>2</v>
      </c>
      <c r="X15" s="31">
        <v>6</v>
      </c>
      <c r="Y15" s="36">
        <v>3</v>
      </c>
      <c r="Z15" s="12">
        <f t="shared" si="4"/>
        <v>28</v>
      </c>
      <c r="AA15" s="14">
        <f t="shared" si="5"/>
        <v>20</v>
      </c>
      <c r="AB15" s="62">
        <f t="shared" si="6"/>
        <v>48</v>
      </c>
      <c r="AC15" s="34"/>
      <c r="AD15" s="31">
        <v>9</v>
      </c>
      <c r="AE15" s="31"/>
      <c r="AF15" s="68">
        <v>39</v>
      </c>
      <c r="AG15" s="62">
        <f t="shared" si="2"/>
        <v>48</v>
      </c>
    </row>
    <row r="16" spans="1:33" ht="14.25" customHeight="1">
      <c r="A16" s="102"/>
      <c r="B16" s="81"/>
      <c r="C16" s="6" t="s">
        <v>9</v>
      </c>
      <c r="D16" s="34">
        <v>1</v>
      </c>
      <c r="E16" s="31">
        <v>1</v>
      </c>
      <c r="F16" s="31">
        <v>2</v>
      </c>
      <c r="G16" s="35"/>
      <c r="H16" s="31"/>
      <c r="I16" s="36"/>
      <c r="J16" s="36"/>
      <c r="K16" s="34">
        <v>4</v>
      </c>
      <c r="L16" s="36"/>
      <c r="M16" s="10">
        <f t="shared" si="0"/>
        <v>8</v>
      </c>
      <c r="N16" s="34">
        <v>3</v>
      </c>
      <c r="O16" s="35">
        <v>5</v>
      </c>
      <c r="P16" s="31">
        <v>2</v>
      </c>
      <c r="Q16" s="35">
        <v>3</v>
      </c>
      <c r="R16" s="31">
        <v>6</v>
      </c>
      <c r="S16" s="35">
        <v>4</v>
      </c>
      <c r="T16" s="31"/>
      <c r="U16" s="35"/>
      <c r="V16" s="31"/>
      <c r="W16" s="35"/>
      <c r="X16" s="31"/>
      <c r="Y16" s="36"/>
      <c r="Z16" s="12">
        <f t="shared" si="4"/>
        <v>11</v>
      </c>
      <c r="AA16" s="14">
        <f t="shared" si="5"/>
        <v>12</v>
      </c>
      <c r="AB16" s="62">
        <f t="shared" si="6"/>
        <v>23</v>
      </c>
      <c r="AC16" s="34">
        <v>1</v>
      </c>
      <c r="AD16" s="31">
        <v>2</v>
      </c>
      <c r="AE16" s="31"/>
      <c r="AF16" s="68">
        <v>20</v>
      </c>
      <c r="AG16" s="62">
        <f t="shared" si="2"/>
        <v>23</v>
      </c>
    </row>
    <row r="17" spans="1:33" ht="14.25" customHeight="1">
      <c r="A17" s="102"/>
      <c r="B17" s="81"/>
      <c r="C17" s="6" t="s">
        <v>10</v>
      </c>
      <c r="D17" s="34">
        <v>2</v>
      </c>
      <c r="E17" s="31">
        <v>2</v>
      </c>
      <c r="F17" s="31">
        <v>2</v>
      </c>
      <c r="G17" s="35"/>
      <c r="H17" s="31"/>
      <c r="I17" s="36"/>
      <c r="J17" s="36"/>
      <c r="K17" s="34">
        <v>3</v>
      </c>
      <c r="L17" s="36">
        <v>2</v>
      </c>
      <c r="M17" s="10">
        <f t="shared" si="0"/>
        <v>11</v>
      </c>
      <c r="N17" s="34">
        <v>4</v>
      </c>
      <c r="O17" s="35">
        <v>3</v>
      </c>
      <c r="P17" s="31">
        <v>7</v>
      </c>
      <c r="Q17" s="35">
        <v>6</v>
      </c>
      <c r="R17" s="31">
        <v>8</v>
      </c>
      <c r="S17" s="35">
        <v>6</v>
      </c>
      <c r="T17" s="31"/>
      <c r="U17" s="35"/>
      <c r="V17" s="31"/>
      <c r="W17" s="35"/>
      <c r="X17" s="31"/>
      <c r="Y17" s="36"/>
      <c r="Z17" s="12">
        <f t="shared" si="4"/>
        <v>19</v>
      </c>
      <c r="AA17" s="14">
        <f t="shared" si="5"/>
        <v>15</v>
      </c>
      <c r="AB17" s="62">
        <f t="shared" si="6"/>
        <v>34</v>
      </c>
      <c r="AC17" s="34">
        <v>5</v>
      </c>
      <c r="AD17" s="31">
        <v>4</v>
      </c>
      <c r="AE17" s="31"/>
      <c r="AF17" s="68">
        <v>25</v>
      </c>
      <c r="AG17" s="62">
        <f t="shared" si="2"/>
        <v>34</v>
      </c>
    </row>
    <row r="18" spans="1:33" ht="14.25" customHeight="1">
      <c r="A18" s="102"/>
      <c r="B18" s="82"/>
      <c r="C18" s="7" t="s">
        <v>12</v>
      </c>
      <c r="D18" s="13">
        <f>SUM(D14:D17)</f>
        <v>5</v>
      </c>
      <c r="E18" s="15">
        <f aca="true" t="shared" si="7" ref="E18:AF18">SUM(E14:E17)</f>
        <v>5</v>
      </c>
      <c r="F18" s="15">
        <f t="shared" si="7"/>
        <v>8</v>
      </c>
      <c r="G18" s="18">
        <f t="shared" si="7"/>
        <v>4</v>
      </c>
      <c r="H18" s="15">
        <f t="shared" si="7"/>
        <v>4</v>
      </c>
      <c r="I18" s="11">
        <f t="shared" si="7"/>
        <v>2</v>
      </c>
      <c r="J18" s="11">
        <f t="shared" si="7"/>
        <v>0</v>
      </c>
      <c r="K18" s="13">
        <f t="shared" si="7"/>
        <v>10</v>
      </c>
      <c r="L18" s="11">
        <f t="shared" si="7"/>
        <v>4</v>
      </c>
      <c r="M18" s="11">
        <f t="shared" si="0"/>
        <v>42</v>
      </c>
      <c r="N18" s="13">
        <f t="shared" si="7"/>
        <v>10</v>
      </c>
      <c r="O18" s="18">
        <f t="shared" si="7"/>
        <v>12</v>
      </c>
      <c r="P18" s="15">
        <f t="shared" si="7"/>
        <v>16</v>
      </c>
      <c r="Q18" s="18">
        <f t="shared" si="7"/>
        <v>12</v>
      </c>
      <c r="R18" s="15">
        <f t="shared" si="7"/>
        <v>25</v>
      </c>
      <c r="S18" s="18">
        <f t="shared" si="7"/>
        <v>16</v>
      </c>
      <c r="T18" s="15">
        <f t="shared" si="7"/>
        <v>6</v>
      </c>
      <c r="U18" s="18">
        <f t="shared" si="7"/>
        <v>12</v>
      </c>
      <c r="V18" s="15">
        <f t="shared" si="7"/>
        <v>13</v>
      </c>
      <c r="W18" s="18">
        <f t="shared" si="7"/>
        <v>4</v>
      </c>
      <c r="X18" s="15">
        <f t="shared" si="7"/>
        <v>6</v>
      </c>
      <c r="Y18" s="11">
        <f t="shared" si="7"/>
        <v>3</v>
      </c>
      <c r="Z18" s="13">
        <f t="shared" si="4"/>
        <v>76</v>
      </c>
      <c r="AA18" s="15">
        <f t="shared" si="5"/>
        <v>59</v>
      </c>
      <c r="AB18" s="63">
        <f t="shared" si="6"/>
        <v>135</v>
      </c>
      <c r="AC18" s="13">
        <f t="shared" si="7"/>
        <v>6</v>
      </c>
      <c r="AD18" s="15">
        <f t="shared" si="7"/>
        <v>19</v>
      </c>
      <c r="AE18" s="15">
        <f t="shared" si="7"/>
        <v>0</v>
      </c>
      <c r="AF18" s="63">
        <f t="shared" si="7"/>
        <v>110</v>
      </c>
      <c r="AG18" s="63">
        <f t="shared" si="2"/>
        <v>135</v>
      </c>
    </row>
    <row r="19" spans="1:33" ht="14.25" customHeight="1">
      <c r="A19" s="102"/>
      <c r="B19" s="83" t="s">
        <v>3</v>
      </c>
      <c r="C19" s="5" t="s">
        <v>8</v>
      </c>
      <c r="D19" s="34"/>
      <c r="E19" s="31"/>
      <c r="F19" s="31"/>
      <c r="G19" s="35"/>
      <c r="H19" s="31"/>
      <c r="I19" s="36">
        <v>1</v>
      </c>
      <c r="J19" s="36"/>
      <c r="K19" s="34">
        <v>9</v>
      </c>
      <c r="L19" s="36">
        <v>1</v>
      </c>
      <c r="M19" s="10">
        <f t="shared" si="0"/>
        <v>11</v>
      </c>
      <c r="N19" s="34">
        <v>1</v>
      </c>
      <c r="O19" s="35">
        <v>2</v>
      </c>
      <c r="P19" s="31">
        <v>1</v>
      </c>
      <c r="Q19" s="35">
        <v>3</v>
      </c>
      <c r="R19" s="31">
        <v>4</v>
      </c>
      <c r="S19" s="35">
        <v>3</v>
      </c>
      <c r="T19" s="31">
        <v>2</v>
      </c>
      <c r="U19" s="35">
        <v>4</v>
      </c>
      <c r="V19" s="31">
        <v>3</v>
      </c>
      <c r="W19" s="35">
        <v>2</v>
      </c>
      <c r="X19" s="31">
        <v>2</v>
      </c>
      <c r="Y19" s="36">
        <v>2</v>
      </c>
      <c r="Z19" s="12">
        <f t="shared" si="4"/>
        <v>13</v>
      </c>
      <c r="AA19" s="14">
        <f t="shared" si="5"/>
        <v>16</v>
      </c>
      <c r="AB19" s="62">
        <f t="shared" si="6"/>
        <v>29</v>
      </c>
      <c r="AC19" s="34"/>
      <c r="AD19" s="31"/>
      <c r="AE19" s="31"/>
      <c r="AF19" s="68">
        <v>29</v>
      </c>
      <c r="AG19" s="62">
        <f t="shared" si="2"/>
        <v>29</v>
      </c>
    </row>
    <row r="20" spans="1:33" ht="14.25" customHeight="1">
      <c r="A20" s="102"/>
      <c r="B20" s="84"/>
      <c r="C20" s="6" t="s">
        <v>9</v>
      </c>
      <c r="D20" s="34"/>
      <c r="E20" s="31"/>
      <c r="F20" s="31">
        <v>1</v>
      </c>
      <c r="G20" s="35"/>
      <c r="H20" s="31"/>
      <c r="I20" s="36"/>
      <c r="J20" s="36"/>
      <c r="K20" s="34">
        <v>6</v>
      </c>
      <c r="L20" s="36">
        <v>1</v>
      </c>
      <c r="M20" s="10">
        <f t="shared" si="0"/>
        <v>8</v>
      </c>
      <c r="N20" s="34">
        <v>3</v>
      </c>
      <c r="O20" s="35">
        <v>4</v>
      </c>
      <c r="P20" s="31">
        <v>5</v>
      </c>
      <c r="Q20" s="35">
        <v>5</v>
      </c>
      <c r="R20" s="31">
        <v>1</v>
      </c>
      <c r="S20" s="35">
        <v>2</v>
      </c>
      <c r="T20" s="31"/>
      <c r="U20" s="35"/>
      <c r="V20" s="31"/>
      <c r="W20" s="35"/>
      <c r="X20" s="31"/>
      <c r="Y20" s="36"/>
      <c r="Z20" s="12">
        <f t="shared" si="4"/>
        <v>9</v>
      </c>
      <c r="AA20" s="14">
        <f t="shared" si="5"/>
        <v>11</v>
      </c>
      <c r="AB20" s="62">
        <f t="shared" si="6"/>
        <v>20</v>
      </c>
      <c r="AC20" s="34"/>
      <c r="AD20" s="31"/>
      <c r="AE20" s="31"/>
      <c r="AF20" s="68">
        <v>20</v>
      </c>
      <c r="AG20" s="62">
        <f t="shared" si="2"/>
        <v>20</v>
      </c>
    </row>
    <row r="21" spans="1:33" ht="14.25" customHeight="1">
      <c r="A21" s="102"/>
      <c r="B21" s="84"/>
      <c r="C21" s="6" t="s">
        <v>10</v>
      </c>
      <c r="D21" s="34">
        <v>1</v>
      </c>
      <c r="E21" s="31">
        <v>1</v>
      </c>
      <c r="F21" s="31">
        <v>1</v>
      </c>
      <c r="G21" s="35"/>
      <c r="H21" s="31"/>
      <c r="I21" s="36"/>
      <c r="J21" s="36"/>
      <c r="K21" s="34">
        <v>5</v>
      </c>
      <c r="L21" s="36">
        <v>3</v>
      </c>
      <c r="M21" s="10">
        <f t="shared" si="0"/>
        <v>11</v>
      </c>
      <c r="N21" s="34">
        <v>6</v>
      </c>
      <c r="O21" s="35">
        <v>1</v>
      </c>
      <c r="P21" s="31">
        <v>10</v>
      </c>
      <c r="Q21" s="35">
        <v>3</v>
      </c>
      <c r="R21" s="31">
        <v>3</v>
      </c>
      <c r="S21" s="35">
        <v>4</v>
      </c>
      <c r="T21" s="31"/>
      <c r="U21" s="35"/>
      <c r="V21" s="31"/>
      <c r="W21" s="35"/>
      <c r="X21" s="31"/>
      <c r="Y21" s="36"/>
      <c r="Z21" s="12">
        <f t="shared" si="4"/>
        <v>19</v>
      </c>
      <c r="AA21" s="14">
        <f t="shared" si="5"/>
        <v>8</v>
      </c>
      <c r="AB21" s="62">
        <f t="shared" si="6"/>
        <v>27</v>
      </c>
      <c r="AC21" s="34"/>
      <c r="AD21" s="31"/>
      <c r="AE21" s="31">
        <v>9</v>
      </c>
      <c r="AF21" s="68">
        <v>18</v>
      </c>
      <c r="AG21" s="62">
        <f t="shared" si="2"/>
        <v>27</v>
      </c>
    </row>
    <row r="22" spans="1:33" ht="14.25" customHeight="1">
      <c r="A22" s="102"/>
      <c r="B22" s="85"/>
      <c r="C22" s="7" t="s">
        <v>12</v>
      </c>
      <c r="D22" s="13">
        <f>SUM(D19:D21)</f>
        <v>1</v>
      </c>
      <c r="E22" s="15">
        <f aca="true" t="shared" si="8" ref="E22:AF22">SUM(E19:E21)</f>
        <v>1</v>
      </c>
      <c r="F22" s="15">
        <f t="shared" si="8"/>
        <v>2</v>
      </c>
      <c r="G22" s="18">
        <f t="shared" si="8"/>
        <v>0</v>
      </c>
      <c r="H22" s="15">
        <f t="shared" si="8"/>
        <v>0</v>
      </c>
      <c r="I22" s="11">
        <f t="shared" si="8"/>
        <v>1</v>
      </c>
      <c r="J22" s="11">
        <f t="shared" si="8"/>
        <v>0</v>
      </c>
      <c r="K22" s="13">
        <f t="shared" si="8"/>
        <v>20</v>
      </c>
      <c r="L22" s="11">
        <f t="shared" si="8"/>
        <v>5</v>
      </c>
      <c r="M22" s="11">
        <f t="shared" si="8"/>
        <v>30</v>
      </c>
      <c r="N22" s="13">
        <f t="shared" si="8"/>
        <v>10</v>
      </c>
      <c r="O22" s="18">
        <f t="shared" si="8"/>
        <v>7</v>
      </c>
      <c r="P22" s="15">
        <f t="shared" si="8"/>
        <v>16</v>
      </c>
      <c r="Q22" s="18">
        <f t="shared" si="8"/>
        <v>11</v>
      </c>
      <c r="R22" s="15">
        <f t="shared" si="8"/>
        <v>8</v>
      </c>
      <c r="S22" s="18">
        <f t="shared" si="8"/>
        <v>9</v>
      </c>
      <c r="T22" s="15">
        <f t="shared" si="8"/>
        <v>2</v>
      </c>
      <c r="U22" s="18">
        <f t="shared" si="8"/>
        <v>4</v>
      </c>
      <c r="V22" s="15">
        <f t="shared" si="8"/>
        <v>3</v>
      </c>
      <c r="W22" s="18">
        <f t="shared" si="8"/>
        <v>2</v>
      </c>
      <c r="X22" s="15">
        <f t="shared" si="8"/>
        <v>2</v>
      </c>
      <c r="Y22" s="11">
        <f t="shared" si="8"/>
        <v>2</v>
      </c>
      <c r="Z22" s="13">
        <f t="shared" si="4"/>
        <v>41</v>
      </c>
      <c r="AA22" s="15">
        <f t="shared" si="5"/>
        <v>35</v>
      </c>
      <c r="AB22" s="63">
        <f t="shared" si="6"/>
        <v>76</v>
      </c>
      <c r="AC22" s="13">
        <f t="shared" si="8"/>
        <v>0</v>
      </c>
      <c r="AD22" s="15">
        <f>SUM(AD19:AD21)</f>
        <v>0</v>
      </c>
      <c r="AE22" s="15">
        <f t="shared" si="8"/>
        <v>9</v>
      </c>
      <c r="AF22" s="63">
        <f t="shared" si="8"/>
        <v>67</v>
      </c>
      <c r="AG22" s="63">
        <f t="shared" si="2"/>
        <v>76</v>
      </c>
    </row>
    <row r="23" spans="1:33" ht="14.25" customHeight="1">
      <c r="A23" s="102"/>
      <c r="B23" s="83" t="s">
        <v>77</v>
      </c>
      <c r="C23" s="6" t="s">
        <v>8</v>
      </c>
      <c r="D23" s="34"/>
      <c r="E23" s="31"/>
      <c r="F23" s="31">
        <v>1</v>
      </c>
      <c r="G23" s="35"/>
      <c r="H23" s="31"/>
      <c r="I23" s="36">
        <v>1</v>
      </c>
      <c r="J23" s="36"/>
      <c r="K23" s="34">
        <v>3</v>
      </c>
      <c r="L23" s="36">
        <v>3</v>
      </c>
      <c r="M23" s="10">
        <f>SUM(D23:L23)</f>
        <v>8</v>
      </c>
      <c r="N23" s="34">
        <v>1</v>
      </c>
      <c r="O23" s="35">
        <v>3</v>
      </c>
      <c r="P23" s="31">
        <v>2</v>
      </c>
      <c r="Q23" s="35">
        <v>1</v>
      </c>
      <c r="R23" s="31">
        <v>5</v>
      </c>
      <c r="S23" s="35">
        <v>1</v>
      </c>
      <c r="T23" s="31">
        <v>1</v>
      </c>
      <c r="U23" s="35">
        <v>2</v>
      </c>
      <c r="V23" s="31">
        <v>2</v>
      </c>
      <c r="W23" s="35">
        <v>2</v>
      </c>
      <c r="X23" s="31"/>
      <c r="Y23" s="36">
        <v>1</v>
      </c>
      <c r="Z23" s="12">
        <f t="shared" si="4"/>
        <v>11</v>
      </c>
      <c r="AA23" s="14">
        <f t="shared" si="5"/>
        <v>10</v>
      </c>
      <c r="AB23" s="62">
        <f t="shared" si="6"/>
        <v>21</v>
      </c>
      <c r="AC23" s="34"/>
      <c r="AD23" s="31">
        <v>21</v>
      </c>
      <c r="AE23" s="31"/>
      <c r="AF23" s="68"/>
      <c r="AG23" s="62">
        <f t="shared" si="2"/>
        <v>21</v>
      </c>
    </row>
    <row r="24" spans="1:33" ht="14.25" customHeight="1">
      <c r="A24" s="102"/>
      <c r="B24" s="84"/>
      <c r="C24" s="6" t="s">
        <v>9</v>
      </c>
      <c r="D24" s="34">
        <v>1</v>
      </c>
      <c r="E24" s="31">
        <v>1</v>
      </c>
      <c r="F24" s="31"/>
      <c r="G24" s="35"/>
      <c r="H24" s="31"/>
      <c r="I24" s="36"/>
      <c r="J24" s="36"/>
      <c r="K24" s="34">
        <v>3</v>
      </c>
      <c r="L24" s="36"/>
      <c r="M24" s="10">
        <f>SUM(D24:L24)</f>
        <v>5</v>
      </c>
      <c r="N24" s="34">
        <v>3</v>
      </c>
      <c r="O24" s="35">
        <v>1</v>
      </c>
      <c r="P24" s="31">
        <v>1</v>
      </c>
      <c r="Q24" s="35">
        <v>2</v>
      </c>
      <c r="R24" s="31">
        <v>2</v>
      </c>
      <c r="S24" s="35"/>
      <c r="T24" s="31"/>
      <c r="U24" s="35"/>
      <c r="V24" s="31"/>
      <c r="W24" s="35"/>
      <c r="X24" s="31"/>
      <c r="Y24" s="36"/>
      <c r="Z24" s="12">
        <f t="shared" si="4"/>
        <v>6</v>
      </c>
      <c r="AA24" s="14">
        <f t="shared" si="5"/>
        <v>3</v>
      </c>
      <c r="AB24" s="62">
        <f t="shared" si="6"/>
        <v>9</v>
      </c>
      <c r="AC24" s="34"/>
      <c r="AD24" s="31">
        <v>9</v>
      </c>
      <c r="AE24" s="31"/>
      <c r="AF24" s="68"/>
      <c r="AG24" s="62">
        <f t="shared" si="2"/>
        <v>9</v>
      </c>
    </row>
    <row r="25" spans="1:33" ht="14.25" customHeight="1">
      <c r="A25" s="102"/>
      <c r="B25" s="85"/>
      <c r="C25" s="7" t="s">
        <v>12</v>
      </c>
      <c r="D25" s="13">
        <f aca="true" t="shared" si="9" ref="D25:Y25">SUM(D23:D24)</f>
        <v>1</v>
      </c>
      <c r="E25" s="15">
        <f t="shared" si="9"/>
        <v>1</v>
      </c>
      <c r="F25" s="15">
        <f t="shared" si="9"/>
        <v>1</v>
      </c>
      <c r="G25" s="18">
        <f t="shared" si="9"/>
        <v>0</v>
      </c>
      <c r="H25" s="15">
        <f t="shared" si="9"/>
        <v>0</v>
      </c>
      <c r="I25" s="11">
        <f t="shared" si="9"/>
        <v>1</v>
      </c>
      <c r="J25" s="11">
        <f t="shared" si="9"/>
        <v>0</v>
      </c>
      <c r="K25" s="13">
        <f t="shared" si="9"/>
        <v>6</v>
      </c>
      <c r="L25" s="11">
        <f t="shared" si="9"/>
        <v>3</v>
      </c>
      <c r="M25" s="11">
        <f t="shared" si="9"/>
        <v>13</v>
      </c>
      <c r="N25" s="13">
        <f t="shared" si="9"/>
        <v>4</v>
      </c>
      <c r="O25" s="18">
        <f t="shared" si="9"/>
        <v>4</v>
      </c>
      <c r="P25" s="15">
        <f t="shared" si="9"/>
        <v>3</v>
      </c>
      <c r="Q25" s="18">
        <f t="shared" si="9"/>
        <v>3</v>
      </c>
      <c r="R25" s="15">
        <f t="shared" si="9"/>
        <v>7</v>
      </c>
      <c r="S25" s="18">
        <f t="shared" si="9"/>
        <v>1</v>
      </c>
      <c r="T25" s="15">
        <f t="shared" si="9"/>
        <v>1</v>
      </c>
      <c r="U25" s="18">
        <f t="shared" si="9"/>
        <v>2</v>
      </c>
      <c r="V25" s="15">
        <f t="shared" si="9"/>
        <v>2</v>
      </c>
      <c r="W25" s="18">
        <f t="shared" si="9"/>
        <v>2</v>
      </c>
      <c r="X25" s="15">
        <f t="shared" si="9"/>
        <v>0</v>
      </c>
      <c r="Y25" s="11">
        <f t="shared" si="9"/>
        <v>1</v>
      </c>
      <c r="Z25" s="13">
        <f t="shared" si="4"/>
        <v>17</v>
      </c>
      <c r="AA25" s="15">
        <f t="shared" si="5"/>
        <v>13</v>
      </c>
      <c r="AB25" s="63">
        <f t="shared" si="6"/>
        <v>30</v>
      </c>
      <c r="AC25" s="13">
        <f>SUM(AC23:AC24)</f>
        <v>0</v>
      </c>
      <c r="AD25" s="15">
        <f>SUM(AD23:AD24)</f>
        <v>30</v>
      </c>
      <c r="AE25" s="15">
        <f>SUM(AE23:AE24)</f>
        <v>0</v>
      </c>
      <c r="AF25" s="63">
        <f>SUM(AF23:AF24)</f>
        <v>0</v>
      </c>
      <c r="AG25" s="63">
        <f t="shared" si="2"/>
        <v>30</v>
      </c>
    </row>
    <row r="26" spans="1:33" ht="14.25" customHeight="1">
      <c r="A26" s="102"/>
      <c r="B26" s="80" t="s">
        <v>68</v>
      </c>
      <c r="C26" s="5" t="s">
        <v>8</v>
      </c>
      <c r="D26" s="34">
        <v>1</v>
      </c>
      <c r="E26" s="31">
        <v>1</v>
      </c>
      <c r="F26" s="31">
        <v>1</v>
      </c>
      <c r="G26" s="35">
        <v>1</v>
      </c>
      <c r="H26" s="31">
        <v>1</v>
      </c>
      <c r="I26" s="36">
        <v>1</v>
      </c>
      <c r="J26" s="36"/>
      <c r="K26" s="34">
        <v>8</v>
      </c>
      <c r="L26" s="36">
        <v>1</v>
      </c>
      <c r="M26" s="10">
        <f>SUM(D26:L26)</f>
        <v>15</v>
      </c>
      <c r="N26" s="34">
        <v>3</v>
      </c>
      <c r="O26" s="35">
        <v>1</v>
      </c>
      <c r="P26" s="31">
        <v>2</v>
      </c>
      <c r="Q26" s="35">
        <v>1</v>
      </c>
      <c r="R26" s="31">
        <v>5</v>
      </c>
      <c r="S26" s="35">
        <v>1</v>
      </c>
      <c r="T26" s="31">
        <v>4</v>
      </c>
      <c r="U26" s="35">
        <v>3</v>
      </c>
      <c r="V26" s="31">
        <v>2</v>
      </c>
      <c r="W26" s="35">
        <v>2</v>
      </c>
      <c r="X26" s="31">
        <v>8</v>
      </c>
      <c r="Y26" s="36">
        <v>0</v>
      </c>
      <c r="Z26" s="12">
        <f t="shared" si="4"/>
        <v>24</v>
      </c>
      <c r="AA26" s="14">
        <f t="shared" si="5"/>
        <v>8</v>
      </c>
      <c r="AB26" s="62">
        <f t="shared" si="6"/>
        <v>32</v>
      </c>
      <c r="AC26" s="34"/>
      <c r="AD26" s="31"/>
      <c r="AE26" s="31">
        <v>3</v>
      </c>
      <c r="AF26" s="68">
        <v>29</v>
      </c>
      <c r="AG26" s="62">
        <f t="shared" si="2"/>
        <v>32</v>
      </c>
    </row>
    <row r="27" spans="1:33" ht="14.25" customHeight="1">
      <c r="A27" s="102"/>
      <c r="B27" s="81"/>
      <c r="C27" s="6" t="s">
        <v>9</v>
      </c>
      <c r="D27" s="34">
        <v>1</v>
      </c>
      <c r="E27" s="31">
        <v>2</v>
      </c>
      <c r="F27" s="31">
        <v>1</v>
      </c>
      <c r="G27" s="35"/>
      <c r="H27" s="31"/>
      <c r="I27" s="36"/>
      <c r="J27" s="36"/>
      <c r="K27" s="34">
        <v>7</v>
      </c>
      <c r="L27" s="36">
        <v>1</v>
      </c>
      <c r="M27" s="10">
        <f>SUM(D27:L27)</f>
        <v>12</v>
      </c>
      <c r="N27" s="34">
        <v>6</v>
      </c>
      <c r="O27" s="35">
        <v>6</v>
      </c>
      <c r="P27" s="31">
        <v>2</v>
      </c>
      <c r="Q27" s="35">
        <v>2</v>
      </c>
      <c r="R27" s="31">
        <v>9</v>
      </c>
      <c r="S27" s="35">
        <v>5</v>
      </c>
      <c r="T27" s="31"/>
      <c r="U27" s="35"/>
      <c r="V27" s="31"/>
      <c r="W27" s="35"/>
      <c r="X27" s="31"/>
      <c r="Y27" s="36"/>
      <c r="Z27" s="12">
        <f t="shared" si="4"/>
        <v>17</v>
      </c>
      <c r="AA27" s="14">
        <f t="shared" si="5"/>
        <v>13</v>
      </c>
      <c r="AB27" s="62">
        <f t="shared" si="6"/>
        <v>30</v>
      </c>
      <c r="AC27" s="34"/>
      <c r="AD27" s="31"/>
      <c r="AE27" s="31">
        <v>2</v>
      </c>
      <c r="AF27" s="68">
        <v>28</v>
      </c>
      <c r="AG27" s="62">
        <f t="shared" si="2"/>
        <v>30</v>
      </c>
    </row>
    <row r="28" spans="1:33" ht="14.25" customHeight="1">
      <c r="A28" s="102"/>
      <c r="B28" s="81"/>
      <c r="C28" s="6" t="s">
        <v>10</v>
      </c>
      <c r="D28" s="34">
        <v>4</v>
      </c>
      <c r="E28" s="31">
        <v>3</v>
      </c>
      <c r="F28" s="31">
        <v>4</v>
      </c>
      <c r="G28" s="35"/>
      <c r="H28" s="31"/>
      <c r="I28" s="36"/>
      <c r="J28" s="36"/>
      <c r="K28" s="34">
        <v>8</v>
      </c>
      <c r="L28" s="36">
        <v>3</v>
      </c>
      <c r="M28" s="10">
        <f>SUM(D28:L28)</f>
        <v>22</v>
      </c>
      <c r="N28" s="34">
        <v>18</v>
      </c>
      <c r="O28" s="35">
        <v>17</v>
      </c>
      <c r="P28" s="31">
        <v>13</v>
      </c>
      <c r="Q28" s="35">
        <v>6</v>
      </c>
      <c r="R28" s="31">
        <v>22</v>
      </c>
      <c r="S28" s="35">
        <v>16</v>
      </c>
      <c r="T28" s="31"/>
      <c r="U28" s="35"/>
      <c r="V28" s="31"/>
      <c r="W28" s="35"/>
      <c r="X28" s="31"/>
      <c r="Y28" s="36"/>
      <c r="Z28" s="12">
        <f t="shared" si="4"/>
        <v>53</v>
      </c>
      <c r="AA28" s="14">
        <f t="shared" si="5"/>
        <v>39</v>
      </c>
      <c r="AB28" s="62">
        <f t="shared" si="6"/>
        <v>92</v>
      </c>
      <c r="AC28" s="34"/>
      <c r="AD28" s="31">
        <v>6</v>
      </c>
      <c r="AE28" s="31">
        <v>7</v>
      </c>
      <c r="AF28" s="68">
        <v>79</v>
      </c>
      <c r="AG28" s="62">
        <f t="shared" si="2"/>
        <v>92</v>
      </c>
    </row>
    <row r="29" spans="1:33" ht="14.25" customHeight="1">
      <c r="A29" s="102"/>
      <c r="B29" s="82"/>
      <c r="C29" s="7" t="s">
        <v>12</v>
      </c>
      <c r="D29" s="13">
        <f>SUM(D26:D28)</f>
        <v>6</v>
      </c>
      <c r="E29" s="15">
        <f aca="true" t="shared" si="10" ref="E29:AF29">SUM(E26:E28)</f>
        <v>6</v>
      </c>
      <c r="F29" s="15">
        <f t="shared" si="10"/>
        <v>6</v>
      </c>
      <c r="G29" s="18">
        <f t="shared" si="10"/>
        <v>1</v>
      </c>
      <c r="H29" s="15">
        <f t="shared" si="10"/>
        <v>1</v>
      </c>
      <c r="I29" s="11">
        <f t="shared" si="10"/>
        <v>1</v>
      </c>
      <c r="J29" s="11">
        <f t="shared" si="10"/>
        <v>0</v>
      </c>
      <c r="K29" s="13">
        <f t="shared" si="10"/>
        <v>23</v>
      </c>
      <c r="L29" s="11">
        <f t="shared" si="10"/>
        <v>5</v>
      </c>
      <c r="M29" s="11">
        <f t="shared" si="10"/>
        <v>49</v>
      </c>
      <c r="N29" s="13">
        <f t="shared" si="10"/>
        <v>27</v>
      </c>
      <c r="O29" s="18">
        <f t="shared" si="10"/>
        <v>24</v>
      </c>
      <c r="P29" s="15">
        <f t="shared" si="10"/>
        <v>17</v>
      </c>
      <c r="Q29" s="18">
        <f t="shared" si="10"/>
        <v>9</v>
      </c>
      <c r="R29" s="15">
        <f t="shared" si="10"/>
        <v>36</v>
      </c>
      <c r="S29" s="18">
        <f t="shared" si="10"/>
        <v>22</v>
      </c>
      <c r="T29" s="15">
        <f t="shared" si="10"/>
        <v>4</v>
      </c>
      <c r="U29" s="18">
        <f t="shared" si="10"/>
        <v>3</v>
      </c>
      <c r="V29" s="15">
        <f t="shared" si="10"/>
        <v>2</v>
      </c>
      <c r="W29" s="18">
        <f t="shared" si="10"/>
        <v>2</v>
      </c>
      <c r="X29" s="15">
        <f t="shared" si="10"/>
        <v>8</v>
      </c>
      <c r="Y29" s="11">
        <f t="shared" si="10"/>
        <v>0</v>
      </c>
      <c r="Z29" s="13">
        <f t="shared" si="4"/>
        <v>94</v>
      </c>
      <c r="AA29" s="15">
        <f t="shared" si="5"/>
        <v>60</v>
      </c>
      <c r="AB29" s="63">
        <f t="shared" si="6"/>
        <v>154</v>
      </c>
      <c r="AC29" s="13">
        <f t="shared" si="10"/>
        <v>0</v>
      </c>
      <c r="AD29" s="15">
        <f t="shared" si="10"/>
        <v>6</v>
      </c>
      <c r="AE29" s="15">
        <f t="shared" si="10"/>
        <v>12</v>
      </c>
      <c r="AF29" s="63">
        <f t="shared" si="10"/>
        <v>136</v>
      </c>
      <c r="AG29" s="63">
        <f t="shared" si="2"/>
        <v>154</v>
      </c>
    </row>
    <row r="30" spans="1:33" ht="14.25" customHeight="1">
      <c r="A30" s="102"/>
      <c r="B30" s="83" t="s">
        <v>69</v>
      </c>
      <c r="C30" s="5" t="s">
        <v>8</v>
      </c>
      <c r="D30" s="12"/>
      <c r="E30" s="14"/>
      <c r="F30" s="14"/>
      <c r="G30" s="17"/>
      <c r="H30" s="14"/>
      <c r="I30" s="10"/>
      <c r="J30" s="10"/>
      <c r="K30" s="12"/>
      <c r="L30" s="10"/>
      <c r="M30" s="10">
        <f>SUM(D30:L30)</f>
        <v>0</v>
      </c>
      <c r="N30" s="12"/>
      <c r="O30" s="17"/>
      <c r="P30" s="14"/>
      <c r="Q30" s="17"/>
      <c r="R30" s="14"/>
      <c r="S30" s="17"/>
      <c r="T30" s="14"/>
      <c r="U30" s="17"/>
      <c r="V30" s="14"/>
      <c r="W30" s="17"/>
      <c r="X30" s="14"/>
      <c r="Y30" s="10"/>
      <c r="Z30" s="12">
        <f t="shared" si="4"/>
        <v>0</v>
      </c>
      <c r="AA30" s="14">
        <f t="shared" si="5"/>
        <v>0</v>
      </c>
      <c r="AB30" s="62">
        <f t="shared" si="6"/>
        <v>0</v>
      </c>
      <c r="AC30" s="12"/>
      <c r="AD30" s="14"/>
      <c r="AE30" s="14"/>
      <c r="AF30" s="62"/>
      <c r="AG30" s="62">
        <f t="shared" si="2"/>
        <v>0</v>
      </c>
    </row>
    <row r="31" spans="1:33" ht="14.25" customHeight="1">
      <c r="A31" s="102"/>
      <c r="B31" s="84"/>
      <c r="C31" s="6" t="s">
        <v>9</v>
      </c>
      <c r="D31" s="12"/>
      <c r="E31" s="14" t="s">
        <v>35</v>
      </c>
      <c r="F31" s="14"/>
      <c r="G31" s="17"/>
      <c r="H31" s="14" t="s">
        <v>36</v>
      </c>
      <c r="I31" s="10"/>
      <c r="J31" s="10"/>
      <c r="K31" s="12"/>
      <c r="L31" s="10"/>
      <c r="M31" s="10">
        <f>SUM(D31:L31)</f>
        <v>0</v>
      </c>
      <c r="N31" s="12"/>
      <c r="O31" s="17"/>
      <c r="P31" s="14"/>
      <c r="Q31" s="17"/>
      <c r="R31" s="14"/>
      <c r="S31" s="17"/>
      <c r="T31" s="14"/>
      <c r="U31" s="17"/>
      <c r="V31" s="14"/>
      <c r="W31" s="17"/>
      <c r="X31" s="14"/>
      <c r="Y31" s="10"/>
      <c r="Z31" s="12">
        <f t="shared" si="4"/>
        <v>0</v>
      </c>
      <c r="AA31" s="14">
        <f t="shared" si="5"/>
        <v>0</v>
      </c>
      <c r="AB31" s="62">
        <f t="shared" si="6"/>
        <v>0</v>
      </c>
      <c r="AC31" s="12"/>
      <c r="AD31" s="14"/>
      <c r="AE31" s="14"/>
      <c r="AF31" s="62"/>
      <c r="AG31" s="62">
        <f t="shared" si="2"/>
        <v>0</v>
      </c>
    </row>
    <row r="32" spans="1:33" ht="14.25" customHeight="1">
      <c r="A32" s="102"/>
      <c r="B32" s="85"/>
      <c r="C32" s="7" t="s">
        <v>12</v>
      </c>
      <c r="D32" s="13">
        <f>SUM(D30:D31)</f>
        <v>0</v>
      </c>
      <c r="E32" s="15">
        <f aca="true" t="shared" si="11" ref="E32:AF32">SUM(E30:E31)</f>
        <v>0</v>
      </c>
      <c r="F32" s="15">
        <f t="shared" si="11"/>
        <v>0</v>
      </c>
      <c r="G32" s="18">
        <f t="shared" si="11"/>
        <v>0</v>
      </c>
      <c r="H32" s="15">
        <f t="shared" si="11"/>
        <v>0</v>
      </c>
      <c r="I32" s="11">
        <f t="shared" si="11"/>
        <v>0</v>
      </c>
      <c r="J32" s="11">
        <f t="shared" si="11"/>
        <v>0</v>
      </c>
      <c r="K32" s="13">
        <f t="shared" si="11"/>
        <v>0</v>
      </c>
      <c r="L32" s="11">
        <f t="shared" si="11"/>
        <v>0</v>
      </c>
      <c r="M32" s="11">
        <f t="shared" si="11"/>
        <v>0</v>
      </c>
      <c r="N32" s="13">
        <f t="shared" si="11"/>
        <v>0</v>
      </c>
      <c r="O32" s="18">
        <f t="shared" si="11"/>
        <v>0</v>
      </c>
      <c r="P32" s="15">
        <f t="shared" si="11"/>
        <v>0</v>
      </c>
      <c r="Q32" s="18">
        <f t="shared" si="11"/>
        <v>0</v>
      </c>
      <c r="R32" s="15">
        <f t="shared" si="11"/>
        <v>0</v>
      </c>
      <c r="S32" s="18">
        <f t="shared" si="11"/>
        <v>0</v>
      </c>
      <c r="T32" s="15">
        <f t="shared" si="11"/>
        <v>0</v>
      </c>
      <c r="U32" s="18">
        <f t="shared" si="11"/>
        <v>0</v>
      </c>
      <c r="V32" s="15">
        <f t="shared" si="11"/>
        <v>0</v>
      </c>
      <c r="W32" s="18">
        <f t="shared" si="11"/>
        <v>0</v>
      </c>
      <c r="X32" s="15">
        <f t="shared" si="11"/>
        <v>0</v>
      </c>
      <c r="Y32" s="11">
        <f t="shared" si="11"/>
        <v>0</v>
      </c>
      <c r="Z32" s="13">
        <f t="shared" si="4"/>
        <v>0</v>
      </c>
      <c r="AA32" s="15">
        <f t="shared" si="5"/>
        <v>0</v>
      </c>
      <c r="AB32" s="63">
        <f t="shared" si="6"/>
        <v>0</v>
      </c>
      <c r="AC32" s="13">
        <f t="shared" si="11"/>
        <v>0</v>
      </c>
      <c r="AD32" s="15">
        <f t="shared" si="11"/>
        <v>0</v>
      </c>
      <c r="AE32" s="15">
        <f t="shared" si="11"/>
        <v>0</v>
      </c>
      <c r="AF32" s="63">
        <f t="shared" si="11"/>
        <v>0</v>
      </c>
      <c r="AG32" s="63">
        <f t="shared" si="2"/>
        <v>0</v>
      </c>
    </row>
    <row r="33" spans="1:33" ht="14.25" customHeight="1">
      <c r="A33" s="102"/>
      <c r="B33" s="80" t="s">
        <v>78</v>
      </c>
      <c r="C33" s="5" t="s">
        <v>8</v>
      </c>
      <c r="D33" s="34">
        <v>1</v>
      </c>
      <c r="E33" s="31">
        <v>1</v>
      </c>
      <c r="F33" s="31">
        <v>1</v>
      </c>
      <c r="G33" s="35">
        <v>1</v>
      </c>
      <c r="H33" s="31">
        <v>1</v>
      </c>
      <c r="I33" s="36">
        <v>1</v>
      </c>
      <c r="J33" s="36"/>
      <c r="K33" s="34">
        <v>7</v>
      </c>
      <c r="L33" s="36">
        <v>4</v>
      </c>
      <c r="M33" s="10">
        <f>SUM(D33:L33)</f>
        <v>17</v>
      </c>
      <c r="N33" s="34">
        <v>12</v>
      </c>
      <c r="O33" s="35">
        <v>2</v>
      </c>
      <c r="P33" s="31">
        <v>11</v>
      </c>
      <c r="Q33" s="35">
        <v>2</v>
      </c>
      <c r="R33" s="31">
        <v>2</v>
      </c>
      <c r="S33" s="35">
        <v>1</v>
      </c>
      <c r="T33" s="31">
        <v>7</v>
      </c>
      <c r="U33" s="35">
        <v>1</v>
      </c>
      <c r="V33" s="31">
        <v>5</v>
      </c>
      <c r="W33" s="35">
        <v>3</v>
      </c>
      <c r="X33" s="31">
        <v>2</v>
      </c>
      <c r="Y33" s="36">
        <v>1</v>
      </c>
      <c r="Z33" s="12">
        <f aca="true" t="shared" si="12" ref="Z33:AA36">N33+P33+R33+T33+V33+X33</f>
        <v>39</v>
      </c>
      <c r="AA33" s="14">
        <f t="shared" si="12"/>
        <v>10</v>
      </c>
      <c r="AB33" s="62">
        <f>Z33+AA33</f>
        <v>49</v>
      </c>
      <c r="AC33" s="34"/>
      <c r="AD33" s="31">
        <v>4</v>
      </c>
      <c r="AE33" s="31"/>
      <c r="AF33" s="68">
        <v>45</v>
      </c>
      <c r="AG33" s="62">
        <f>SUM(AC33:AF33)</f>
        <v>49</v>
      </c>
    </row>
    <row r="34" spans="1:33" ht="14.25" customHeight="1">
      <c r="A34" s="102"/>
      <c r="B34" s="81"/>
      <c r="C34" s="6" t="s">
        <v>9</v>
      </c>
      <c r="D34" s="34">
        <v>1</v>
      </c>
      <c r="E34" s="31">
        <v>1</v>
      </c>
      <c r="F34" s="31">
        <v>1</v>
      </c>
      <c r="G34" s="35"/>
      <c r="H34" s="31"/>
      <c r="I34" s="36"/>
      <c r="J34" s="36"/>
      <c r="K34" s="34">
        <v>11</v>
      </c>
      <c r="L34" s="36">
        <v>1</v>
      </c>
      <c r="M34" s="10">
        <f>SUM(D34:L34)</f>
        <v>15</v>
      </c>
      <c r="N34" s="34">
        <v>14</v>
      </c>
      <c r="O34" s="35">
        <v>4</v>
      </c>
      <c r="P34" s="31">
        <v>7</v>
      </c>
      <c r="Q34" s="35">
        <v>6</v>
      </c>
      <c r="R34" s="31">
        <v>9</v>
      </c>
      <c r="S34" s="35">
        <v>7</v>
      </c>
      <c r="T34" s="31"/>
      <c r="U34" s="35"/>
      <c r="V34" s="31"/>
      <c r="W34" s="35"/>
      <c r="X34" s="31"/>
      <c r="Y34" s="36"/>
      <c r="Z34" s="12">
        <f t="shared" si="12"/>
        <v>30</v>
      </c>
      <c r="AA34" s="14">
        <f t="shared" si="12"/>
        <v>17</v>
      </c>
      <c r="AB34" s="62">
        <f>Z34+AA34</f>
        <v>47</v>
      </c>
      <c r="AC34" s="34"/>
      <c r="AD34" s="31">
        <v>14</v>
      </c>
      <c r="AE34" s="31"/>
      <c r="AF34" s="68">
        <v>33</v>
      </c>
      <c r="AG34" s="62">
        <f>SUM(AC34:AF34)</f>
        <v>47</v>
      </c>
    </row>
    <row r="35" spans="1:33" ht="14.25" customHeight="1">
      <c r="A35" s="102"/>
      <c r="B35" s="81"/>
      <c r="C35" s="6" t="s">
        <v>10</v>
      </c>
      <c r="D35" s="34">
        <v>1</v>
      </c>
      <c r="E35" s="31">
        <v>1</v>
      </c>
      <c r="F35" s="31">
        <v>1</v>
      </c>
      <c r="G35" s="35"/>
      <c r="H35" s="31"/>
      <c r="I35" s="36"/>
      <c r="J35" s="36"/>
      <c r="K35" s="34">
        <v>12</v>
      </c>
      <c r="L35" s="36">
        <v>2</v>
      </c>
      <c r="M35" s="10">
        <f>SUM(D35:L35)</f>
        <v>17</v>
      </c>
      <c r="N35" s="34">
        <v>21</v>
      </c>
      <c r="O35" s="35">
        <v>7</v>
      </c>
      <c r="P35" s="31">
        <v>11</v>
      </c>
      <c r="Q35" s="35">
        <v>2</v>
      </c>
      <c r="R35" s="31">
        <v>13</v>
      </c>
      <c r="S35" s="35">
        <v>4</v>
      </c>
      <c r="T35" s="31"/>
      <c r="U35" s="35"/>
      <c r="V35" s="31"/>
      <c r="W35" s="35"/>
      <c r="X35" s="31"/>
      <c r="Y35" s="36"/>
      <c r="Z35" s="12">
        <f t="shared" si="12"/>
        <v>45</v>
      </c>
      <c r="AA35" s="14">
        <f t="shared" si="12"/>
        <v>13</v>
      </c>
      <c r="AB35" s="62">
        <f>Z35+AA35</f>
        <v>58</v>
      </c>
      <c r="AC35" s="34"/>
      <c r="AD35" s="31">
        <v>14</v>
      </c>
      <c r="AE35" s="31"/>
      <c r="AF35" s="68">
        <v>44</v>
      </c>
      <c r="AG35" s="62">
        <f>SUM(AC35:AF35)</f>
        <v>58</v>
      </c>
    </row>
    <row r="36" spans="1:33" ht="14.25" customHeight="1">
      <c r="A36" s="102"/>
      <c r="B36" s="82"/>
      <c r="C36" s="7" t="s">
        <v>12</v>
      </c>
      <c r="D36" s="13">
        <f aca="true" t="shared" si="13" ref="D36:Y36">SUM(D33:D35)</f>
        <v>3</v>
      </c>
      <c r="E36" s="15">
        <f t="shared" si="13"/>
        <v>3</v>
      </c>
      <c r="F36" s="15">
        <f t="shared" si="13"/>
        <v>3</v>
      </c>
      <c r="G36" s="18">
        <f t="shared" si="13"/>
        <v>1</v>
      </c>
      <c r="H36" s="15">
        <f t="shared" si="13"/>
        <v>1</v>
      </c>
      <c r="I36" s="11">
        <f t="shared" si="13"/>
        <v>1</v>
      </c>
      <c r="J36" s="11">
        <f t="shared" si="13"/>
        <v>0</v>
      </c>
      <c r="K36" s="13">
        <f t="shared" si="13"/>
        <v>30</v>
      </c>
      <c r="L36" s="11">
        <f t="shared" si="13"/>
        <v>7</v>
      </c>
      <c r="M36" s="11">
        <f t="shared" si="13"/>
        <v>49</v>
      </c>
      <c r="N36" s="13">
        <f t="shared" si="13"/>
        <v>47</v>
      </c>
      <c r="O36" s="18">
        <f t="shared" si="13"/>
        <v>13</v>
      </c>
      <c r="P36" s="15">
        <f t="shared" si="13"/>
        <v>29</v>
      </c>
      <c r="Q36" s="18">
        <f t="shared" si="13"/>
        <v>10</v>
      </c>
      <c r="R36" s="15">
        <f t="shared" si="13"/>
        <v>24</v>
      </c>
      <c r="S36" s="18">
        <f t="shared" si="13"/>
        <v>12</v>
      </c>
      <c r="T36" s="15">
        <f t="shared" si="13"/>
        <v>7</v>
      </c>
      <c r="U36" s="18">
        <f t="shared" si="13"/>
        <v>1</v>
      </c>
      <c r="V36" s="15">
        <f t="shared" si="13"/>
        <v>5</v>
      </c>
      <c r="W36" s="18">
        <f t="shared" si="13"/>
        <v>3</v>
      </c>
      <c r="X36" s="15">
        <f t="shared" si="13"/>
        <v>2</v>
      </c>
      <c r="Y36" s="11">
        <f t="shared" si="13"/>
        <v>1</v>
      </c>
      <c r="Z36" s="13">
        <f t="shared" si="12"/>
        <v>114</v>
      </c>
      <c r="AA36" s="15">
        <f t="shared" si="12"/>
        <v>40</v>
      </c>
      <c r="AB36" s="63">
        <f>Z36+AA36</f>
        <v>154</v>
      </c>
      <c r="AC36" s="13">
        <f>SUM(AC33:AC35)</f>
        <v>0</v>
      </c>
      <c r="AD36" s="15">
        <f>SUM(AD33:AD35)</f>
        <v>32</v>
      </c>
      <c r="AE36" s="15">
        <f>SUM(AE33:AE35)</f>
        <v>0</v>
      </c>
      <c r="AF36" s="63">
        <f>SUM(AF33:AF35)</f>
        <v>122</v>
      </c>
      <c r="AG36" s="63">
        <f>SUM(AC36:AF36)</f>
        <v>154</v>
      </c>
    </row>
    <row r="37" spans="1:33" ht="14.25" customHeight="1">
      <c r="A37" s="102"/>
      <c r="B37" s="80" t="s">
        <v>6</v>
      </c>
      <c r="C37" s="5" t="s">
        <v>8</v>
      </c>
      <c r="D37" s="34">
        <v>1</v>
      </c>
      <c r="E37" s="31">
        <v>1</v>
      </c>
      <c r="F37" s="31">
        <v>1</v>
      </c>
      <c r="G37" s="35">
        <v>1</v>
      </c>
      <c r="H37" s="31">
        <v>1</v>
      </c>
      <c r="I37" s="36">
        <v>1</v>
      </c>
      <c r="J37" s="36"/>
      <c r="K37" s="34">
        <v>9</v>
      </c>
      <c r="L37" s="36">
        <v>3</v>
      </c>
      <c r="M37" s="10">
        <f>SUM(D37:L37)</f>
        <v>18</v>
      </c>
      <c r="N37" s="34">
        <v>8</v>
      </c>
      <c r="O37" s="35">
        <v>6</v>
      </c>
      <c r="P37" s="31">
        <v>6</v>
      </c>
      <c r="Q37" s="35">
        <v>3</v>
      </c>
      <c r="R37" s="31">
        <v>10</v>
      </c>
      <c r="S37" s="35">
        <v>1</v>
      </c>
      <c r="T37" s="31">
        <v>6</v>
      </c>
      <c r="U37" s="35">
        <v>1</v>
      </c>
      <c r="V37" s="31">
        <v>9</v>
      </c>
      <c r="W37" s="35">
        <v>2</v>
      </c>
      <c r="X37" s="31">
        <v>6</v>
      </c>
      <c r="Y37" s="36"/>
      <c r="Z37" s="12">
        <f t="shared" si="4"/>
        <v>45</v>
      </c>
      <c r="AA37" s="14">
        <f t="shared" si="5"/>
        <v>13</v>
      </c>
      <c r="AB37" s="62">
        <f t="shared" si="6"/>
        <v>58</v>
      </c>
      <c r="AC37" s="34"/>
      <c r="AD37" s="31"/>
      <c r="AE37" s="31">
        <v>1</v>
      </c>
      <c r="AF37" s="68">
        <v>57</v>
      </c>
      <c r="AG37" s="62">
        <f t="shared" si="2"/>
        <v>58</v>
      </c>
    </row>
    <row r="38" spans="1:33" ht="14.25" customHeight="1">
      <c r="A38" s="102"/>
      <c r="B38" s="81"/>
      <c r="C38" s="6" t="s">
        <v>9</v>
      </c>
      <c r="D38" s="34">
        <v>2</v>
      </c>
      <c r="E38" s="31">
        <v>2</v>
      </c>
      <c r="F38" s="31">
        <v>1</v>
      </c>
      <c r="G38" s="35"/>
      <c r="H38" s="31"/>
      <c r="I38" s="36"/>
      <c r="J38" s="36"/>
      <c r="K38" s="34">
        <v>8</v>
      </c>
      <c r="L38" s="36"/>
      <c r="M38" s="10">
        <f>SUM(D38:L38)</f>
        <v>13</v>
      </c>
      <c r="N38" s="34">
        <v>15</v>
      </c>
      <c r="O38" s="35">
        <v>3</v>
      </c>
      <c r="P38" s="31">
        <v>10</v>
      </c>
      <c r="Q38" s="35">
        <v>6</v>
      </c>
      <c r="R38" s="31">
        <v>5</v>
      </c>
      <c r="S38" s="35">
        <v>2</v>
      </c>
      <c r="T38" s="31"/>
      <c r="U38" s="35"/>
      <c r="V38" s="31"/>
      <c r="W38" s="35"/>
      <c r="X38" s="31"/>
      <c r="Y38" s="36"/>
      <c r="Z38" s="12">
        <f t="shared" si="4"/>
        <v>30</v>
      </c>
      <c r="AA38" s="14">
        <f t="shared" si="5"/>
        <v>11</v>
      </c>
      <c r="AB38" s="62">
        <f t="shared" si="6"/>
        <v>41</v>
      </c>
      <c r="AC38" s="34"/>
      <c r="AD38" s="31"/>
      <c r="AE38" s="31"/>
      <c r="AF38" s="68">
        <v>41</v>
      </c>
      <c r="AG38" s="62">
        <f t="shared" si="2"/>
        <v>41</v>
      </c>
    </row>
    <row r="39" spans="1:33" ht="14.25" customHeight="1">
      <c r="A39" s="102"/>
      <c r="B39" s="81"/>
      <c r="C39" s="6" t="s">
        <v>10</v>
      </c>
      <c r="D39" s="34">
        <v>2</v>
      </c>
      <c r="E39" s="31">
        <v>2</v>
      </c>
      <c r="F39" s="31">
        <v>2</v>
      </c>
      <c r="G39" s="35"/>
      <c r="H39" s="31"/>
      <c r="I39" s="36"/>
      <c r="J39" s="36"/>
      <c r="K39" s="34">
        <v>11</v>
      </c>
      <c r="L39" s="36">
        <v>1</v>
      </c>
      <c r="M39" s="10">
        <f>SUM(D39:L39)</f>
        <v>18</v>
      </c>
      <c r="N39" s="34">
        <v>18</v>
      </c>
      <c r="O39" s="35">
        <v>10</v>
      </c>
      <c r="P39" s="31">
        <v>16</v>
      </c>
      <c r="Q39" s="35">
        <v>5</v>
      </c>
      <c r="R39" s="31">
        <v>12</v>
      </c>
      <c r="S39" s="35">
        <v>7</v>
      </c>
      <c r="T39" s="31"/>
      <c r="U39" s="35"/>
      <c r="V39" s="31"/>
      <c r="W39" s="35"/>
      <c r="X39" s="31"/>
      <c r="Y39" s="36"/>
      <c r="Z39" s="12">
        <f t="shared" si="4"/>
        <v>46</v>
      </c>
      <c r="AA39" s="14">
        <f t="shared" si="5"/>
        <v>22</v>
      </c>
      <c r="AB39" s="62">
        <f t="shared" si="6"/>
        <v>68</v>
      </c>
      <c r="AC39" s="34"/>
      <c r="AD39" s="31"/>
      <c r="AE39" s="31"/>
      <c r="AF39" s="68">
        <v>68</v>
      </c>
      <c r="AG39" s="62">
        <f t="shared" si="2"/>
        <v>68</v>
      </c>
    </row>
    <row r="40" spans="1:33" ht="14.25" customHeight="1">
      <c r="A40" s="102"/>
      <c r="B40" s="82"/>
      <c r="C40" s="7" t="s">
        <v>12</v>
      </c>
      <c r="D40" s="13">
        <f>SUM(D37:D39)</f>
        <v>5</v>
      </c>
      <c r="E40" s="15">
        <f aca="true" t="shared" si="14" ref="E40:AG40">SUM(E37:E39)</f>
        <v>5</v>
      </c>
      <c r="F40" s="15">
        <f t="shared" si="14"/>
        <v>4</v>
      </c>
      <c r="G40" s="18">
        <f t="shared" si="14"/>
        <v>1</v>
      </c>
      <c r="H40" s="15">
        <f t="shared" si="14"/>
        <v>1</v>
      </c>
      <c r="I40" s="11">
        <f t="shared" si="14"/>
        <v>1</v>
      </c>
      <c r="J40" s="11">
        <f t="shared" si="14"/>
        <v>0</v>
      </c>
      <c r="K40" s="13">
        <f t="shared" si="14"/>
        <v>28</v>
      </c>
      <c r="L40" s="11">
        <f t="shared" si="14"/>
        <v>4</v>
      </c>
      <c r="M40" s="11">
        <f t="shared" si="14"/>
        <v>49</v>
      </c>
      <c r="N40" s="13">
        <f t="shared" si="14"/>
        <v>41</v>
      </c>
      <c r="O40" s="18">
        <f t="shared" si="14"/>
        <v>19</v>
      </c>
      <c r="P40" s="15">
        <f t="shared" si="14"/>
        <v>32</v>
      </c>
      <c r="Q40" s="18">
        <f t="shared" si="14"/>
        <v>14</v>
      </c>
      <c r="R40" s="15">
        <f t="shared" si="14"/>
        <v>27</v>
      </c>
      <c r="S40" s="18">
        <f t="shared" si="14"/>
        <v>10</v>
      </c>
      <c r="T40" s="15">
        <f t="shared" si="14"/>
        <v>6</v>
      </c>
      <c r="U40" s="18">
        <f t="shared" si="14"/>
        <v>1</v>
      </c>
      <c r="V40" s="15">
        <f t="shared" si="14"/>
        <v>9</v>
      </c>
      <c r="W40" s="18">
        <f t="shared" si="14"/>
        <v>2</v>
      </c>
      <c r="X40" s="15">
        <f t="shared" si="14"/>
        <v>6</v>
      </c>
      <c r="Y40" s="11">
        <f t="shared" si="14"/>
        <v>0</v>
      </c>
      <c r="Z40" s="13">
        <f t="shared" si="14"/>
        <v>121</v>
      </c>
      <c r="AA40" s="15">
        <f t="shared" si="14"/>
        <v>46</v>
      </c>
      <c r="AB40" s="63">
        <f t="shared" si="14"/>
        <v>167</v>
      </c>
      <c r="AC40" s="13">
        <f t="shared" si="14"/>
        <v>0</v>
      </c>
      <c r="AD40" s="15">
        <f t="shared" si="14"/>
        <v>0</v>
      </c>
      <c r="AE40" s="15">
        <f t="shared" si="14"/>
        <v>1</v>
      </c>
      <c r="AF40" s="63">
        <f t="shared" si="14"/>
        <v>166</v>
      </c>
      <c r="AG40" s="63">
        <f t="shared" si="14"/>
        <v>167</v>
      </c>
    </row>
    <row r="41" spans="1:33" ht="14.25" customHeight="1">
      <c r="A41" s="102"/>
      <c r="B41" s="77" t="s">
        <v>5</v>
      </c>
      <c r="C41" s="1" t="s">
        <v>10</v>
      </c>
      <c r="D41" s="40">
        <v>6</v>
      </c>
      <c r="E41" s="41">
        <v>6</v>
      </c>
      <c r="F41" s="41">
        <v>5</v>
      </c>
      <c r="G41" s="42"/>
      <c r="H41" s="41"/>
      <c r="I41" s="43"/>
      <c r="J41" s="43"/>
      <c r="K41" s="40"/>
      <c r="L41" s="43"/>
      <c r="M41" s="4">
        <f>SUM(D41:L41)</f>
        <v>17</v>
      </c>
      <c r="N41" s="40">
        <v>31</v>
      </c>
      <c r="O41" s="42">
        <v>15</v>
      </c>
      <c r="P41" s="41">
        <v>31</v>
      </c>
      <c r="Q41" s="42">
        <v>17</v>
      </c>
      <c r="R41" s="41">
        <v>31</v>
      </c>
      <c r="S41" s="42">
        <v>8</v>
      </c>
      <c r="T41" s="41"/>
      <c r="U41" s="42"/>
      <c r="V41" s="41"/>
      <c r="W41" s="42"/>
      <c r="X41" s="41"/>
      <c r="Y41" s="43"/>
      <c r="Z41" s="8">
        <f>N41+P41+R41+T41+V41+X41</f>
        <v>93</v>
      </c>
      <c r="AA41" s="16">
        <f>O41+Q41+S41+U41+W41+Y41</f>
        <v>40</v>
      </c>
      <c r="AB41" s="64">
        <f aca="true" t="shared" si="15" ref="AB41:AB48">Z41+AA41</f>
        <v>133</v>
      </c>
      <c r="AC41" s="40"/>
      <c r="AD41" s="41">
        <v>17</v>
      </c>
      <c r="AE41" s="41"/>
      <c r="AF41" s="70">
        <v>116</v>
      </c>
      <c r="AG41" s="64">
        <f aca="true" t="shared" si="16" ref="AG41:AG48">SUM(AC41:AF41)</f>
        <v>133</v>
      </c>
    </row>
    <row r="42" spans="1:33" ht="14.25" customHeight="1">
      <c r="A42" s="102"/>
      <c r="B42" s="80" t="s">
        <v>2</v>
      </c>
      <c r="C42" s="5" t="s">
        <v>8</v>
      </c>
      <c r="D42" s="34"/>
      <c r="E42" s="31"/>
      <c r="F42" s="31"/>
      <c r="G42" s="35"/>
      <c r="H42" s="31"/>
      <c r="I42" s="36"/>
      <c r="J42" s="36"/>
      <c r="K42" s="34">
        <v>3</v>
      </c>
      <c r="L42" s="36">
        <v>6</v>
      </c>
      <c r="M42" s="10">
        <f>SUM(D42:L42)</f>
        <v>9</v>
      </c>
      <c r="N42" s="34">
        <v>4</v>
      </c>
      <c r="O42" s="35">
        <v>0</v>
      </c>
      <c r="P42" s="31">
        <v>1</v>
      </c>
      <c r="Q42" s="35">
        <v>4</v>
      </c>
      <c r="R42" s="31">
        <v>2</v>
      </c>
      <c r="S42" s="35">
        <v>2</v>
      </c>
      <c r="T42" s="31">
        <v>2</v>
      </c>
      <c r="U42" s="35">
        <v>3</v>
      </c>
      <c r="V42" s="31">
        <v>2</v>
      </c>
      <c r="W42" s="35">
        <v>1</v>
      </c>
      <c r="X42" s="31">
        <v>1</v>
      </c>
      <c r="Y42" s="36">
        <v>3</v>
      </c>
      <c r="Z42" s="12">
        <f aca="true" t="shared" si="17" ref="Z42:AA45">N42+P42+R42+T42+V42+X42</f>
        <v>12</v>
      </c>
      <c r="AA42" s="14">
        <f t="shared" si="17"/>
        <v>13</v>
      </c>
      <c r="AB42" s="62">
        <f t="shared" si="15"/>
        <v>25</v>
      </c>
      <c r="AC42" s="34"/>
      <c r="AD42" s="31"/>
      <c r="AE42" s="31"/>
      <c r="AF42" s="68">
        <v>25</v>
      </c>
      <c r="AG42" s="62">
        <f t="shared" si="16"/>
        <v>25</v>
      </c>
    </row>
    <row r="43" spans="1:33" ht="14.25" customHeight="1">
      <c r="A43" s="102"/>
      <c r="B43" s="81"/>
      <c r="C43" s="6" t="s">
        <v>9</v>
      </c>
      <c r="D43" s="34">
        <v>1</v>
      </c>
      <c r="E43" s="31"/>
      <c r="F43" s="31"/>
      <c r="G43" s="35"/>
      <c r="H43" s="31"/>
      <c r="I43" s="36"/>
      <c r="J43" s="36"/>
      <c r="K43" s="34">
        <v>4</v>
      </c>
      <c r="L43" s="36">
        <v>2</v>
      </c>
      <c r="M43" s="10">
        <f>SUM(D43:L43)</f>
        <v>7</v>
      </c>
      <c r="N43" s="34">
        <v>5</v>
      </c>
      <c r="O43" s="35">
        <v>6</v>
      </c>
      <c r="P43" s="31">
        <v>2</v>
      </c>
      <c r="Q43" s="35">
        <v>1</v>
      </c>
      <c r="R43" s="31">
        <v>2</v>
      </c>
      <c r="S43" s="35">
        <v>1</v>
      </c>
      <c r="T43" s="31"/>
      <c r="U43" s="35"/>
      <c r="V43" s="31"/>
      <c r="W43" s="35"/>
      <c r="X43" s="31"/>
      <c r="Y43" s="36"/>
      <c r="Z43" s="12">
        <f t="shared" si="17"/>
        <v>9</v>
      </c>
      <c r="AA43" s="14">
        <f t="shared" si="17"/>
        <v>8</v>
      </c>
      <c r="AB43" s="62">
        <f t="shared" si="15"/>
        <v>17</v>
      </c>
      <c r="AC43" s="34"/>
      <c r="AD43" s="31"/>
      <c r="AE43" s="31"/>
      <c r="AF43" s="68">
        <v>17</v>
      </c>
      <c r="AG43" s="62">
        <f t="shared" si="16"/>
        <v>17</v>
      </c>
    </row>
    <row r="44" spans="1:33" ht="14.25" customHeight="1">
      <c r="A44" s="102"/>
      <c r="B44" s="81"/>
      <c r="C44" s="6" t="s">
        <v>10</v>
      </c>
      <c r="D44" s="34"/>
      <c r="E44" s="31"/>
      <c r="F44" s="31">
        <v>1</v>
      </c>
      <c r="G44" s="35"/>
      <c r="H44" s="31"/>
      <c r="I44" s="36"/>
      <c r="J44" s="36"/>
      <c r="K44" s="34">
        <v>5</v>
      </c>
      <c r="L44" s="36"/>
      <c r="M44" s="10">
        <f>SUM(D44:L44)</f>
        <v>6</v>
      </c>
      <c r="N44" s="34">
        <v>4</v>
      </c>
      <c r="O44" s="35">
        <v>3</v>
      </c>
      <c r="P44" s="31">
        <v>2</v>
      </c>
      <c r="Q44" s="35">
        <v>1</v>
      </c>
      <c r="R44" s="31">
        <v>3</v>
      </c>
      <c r="S44" s="35">
        <v>2</v>
      </c>
      <c r="T44" s="31"/>
      <c r="U44" s="35"/>
      <c r="V44" s="31"/>
      <c r="W44" s="35"/>
      <c r="X44" s="31"/>
      <c r="Y44" s="36"/>
      <c r="Z44" s="12">
        <f t="shared" si="17"/>
        <v>9</v>
      </c>
      <c r="AA44" s="14">
        <f t="shared" si="17"/>
        <v>6</v>
      </c>
      <c r="AB44" s="62">
        <f t="shared" si="15"/>
        <v>15</v>
      </c>
      <c r="AC44" s="34"/>
      <c r="AD44" s="31"/>
      <c r="AE44" s="31"/>
      <c r="AF44" s="68">
        <v>15</v>
      </c>
      <c r="AG44" s="62">
        <f t="shared" si="16"/>
        <v>15</v>
      </c>
    </row>
    <row r="45" spans="1:33" ht="14.25" customHeight="1">
      <c r="A45" s="102"/>
      <c r="B45" s="82"/>
      <c r="C45" s="7" t="s">
        <v>12</v>
      </c>
      <c r="D45" s="13">
        <f>SUM(D42:D44)</f>
        <v>1</v>
      </c>
      <c r="E45" s="15">
        <f aca="true" t="shared" si="18" ref="E45:AF45">SUM(E42:E44)</f>
        <v>0</v>
      </c>
      <c r="F45" s="15">
        <f t="shared" si="18"/>
        <v>1</v>
      </c>
      <c r="G45" s="18">
        <f t="shared" si="18"/>
        <v>0</v>
      </c>
      <c r="H45" s="15">
        <f t="shared" si="18"/>
        <v>0</v>
      </c>
      <c r="I45" s="11">
        <f t="shared" si="18"/>
        <v>0</v>
      </c>
      <c r="J45" s="11">
        <f t="shared" si="18"/>
        <v>0</v>
      </c>
      <c r="K45" s="13">
        <f t="shared" si="18"/>
        <v>12</v>
      </c>
      <c r="L45" s="11">
        <f t="shared" si="18"/>
        <v>8</v>
      </c>
      <c r="M45" s="11">
        <f t="shared" si="18"/>
        <v>22</v>
      </c>
      <c r="N45" s="13">
        <f t="shared" si="18"/>
        <v>13</v>
      </c>
      <c r="O45" s="18">
        <f t="shared" si="18"/>
        <v>9</v>
      </c>
      <c r="P45" s="15">
        <f t="shared" si="18"/>
        <v>5</v>
      </c>
      <c r="Q45" s="18">
        <f t="shared" si="18"/>
        <v>6</v>
      </c>
      <c r="R45" s="15">
        <f t="shared" si="18"/>
        <v>7</v>
      </c>
      <c r="S45" s="18">
        <f t="shared" si="18"/>
        <v>5</v>
      </c>
      <c r="T45" s="15">
        <f t="shared" si="18"/>
        <v>2</v>
      </c>
      <c r="U45" s="18">
        <f t="shared" si="18"/>
        <v>3</v>
      </c>
      <c r="V45" s="15">
        <f t="shared" si="18"/>
        <v>2</v>
      </c>
      <c r="W45" s="18">
        <f t="shared" si="18"/>
        <v>1</v>
      </c>
      <c r="X45" s="15">
        <f t="shared" si="18"/>
        <v>1</v>
      </c>
      <c r="Y45" s="11">
        <f t="shared" si="18"/>
        <v>3</v>
      </c>
      <c r="Z45" s="13">
        <f t="shared" si="17"/>
        <v>30</v>
      </c>
      <c r="AA45" s="15">
        <f t="shared" si="17"/>
        <v>27</v>
      </c>
      <c r="AB45" s="63">
        <f t="shared" si="15"/>
        <v>57</v>
      </c>
      <c r="AC45" s="13">
        <f t="shared" si="18"/>
        <v>0</v>
      </c>
      <c r="AD45" s="15">
        <f t="shared" si="18"/>
        <v>0</v>
      </c>
      <c r="AE45" s="15">
        <f t="shared" si="18"/>
        <v>0</v>
      </c>
      <c r="AF45" s="63">
        <f t="shared" si="18"/>
        <v>57</v>
      </c>
      <c r="AG45" s="63">
        <f t="shared" si="16"/>
        <v>57</v>
      </c>
    </row>
    <row r="46" spans="1:33" ht="14.25" customHeight="1">
      <c r="A46" s="102"/>
      <c r="B46" s="80" t="s">
        <v>76</v>
      </c>
      <c r="C46" s="5" t="s">
        <v>8</v>
      </c>
      <c r="D46" s="34">
        <v>1</v>
      </c>
      <c r="E46" s="31">
        <v>1</v>
      </c>
      <c r="F46" s="31">
        <v>1</v>
      </c>
      <c r="G46" s="35">
        <v>1</v>
      </c>
      <c r="H46" s="31">
        <v>1</v>
      </c>
      <c r="I46" s="36">
        <v>2</v>
      </c>
      <c r="J46" s="36"/>
      <c r="K46" s="34">
        <v>9</v>
      </c>
      <c r="L46" s="36">
        <v>1</v>
      </c>
      <c r="M46" s="10">
        <f>SUM(D46:L46)</f>
        <v>17</v>
      </c>
      <c r="N46" s="34">
        <v>6</v>
      </c>
      <c r="O46" s="35">
        <v>1</v>
      </c>
      <c r="P46" s="31">
        <v>4</v>
      </c>
      <c r="Q46" s="35">
        <v>2</v>
      </c>
      <c r="R46" s="31">
        <v>10</v>
      </c>
      <c r="S46" s="35">
        <v>2</v>
      </c>
      <c r="T46" s="31">
        <v>4</v>
      </c>
      <c r="U46" s="35">
        <v>3</v>
      </c>
      <c r="V46" s="31">
        <v>6</v>
      </c>
      <c r="W46" s="35">
        <v>3</v>
      </c>
      <c r="X46" s="31">
        <v>9</v>
      </c>
      <c r="Y46" s="36">
        <v>5</v>
      </c>
      <c r="Z46" s="12">
        <f aca="true" t="shared" si="19" ref="Z46:AA48">N46+P46+R46+T46+V46+X46</f>
        <v>39</v>
      </c>
      <c r="AA46" s="14">
        <f t="shared" si="19"/>
        <v>16</v>
      </c>
      <c r="AB46" s="62">
        <f t="shared" si="15"/>
        <v>55</v>
      </c>
      <c r="AC46" s="34"/>
      <c r="AD46" s="31">
        <v>4</v>
      </c>
      <c r="AE46" s="31"/>
      <c r="AF46" s="68">
        <v>51</v>
      </c>
      <c r="AG46" s="62">
        <f t="shared" si="16"/>
        <v>55</v>
      </c>
    </row>
    <row r="47" spans="1:33" ht="14.25" customHeight="1">
      <c r="A47" s="102"/>
      <c r="B47" s="81"/>
      <c r="C47" s="6" t="s">
        <v>9</v>
      </c>
      <c r="D47" s="34">
        <v>2</v>
      </c>
      <c r="E47" s="31">
        <v>2</v>
      </c>
      <c r="F47" s="31">
        <v>2</v>
      </c>
      <c r="G47" s="35"/>
      <c r="H47" s="31"/>
      <c r="I47" s="36"/>
      <c r="J47" s="36"/>
      <c r="K47" s="34">
        <v>13</v>
      </c>
      <c r="L47" s="36">
        <v>1</v>
      </c>
      <c r="M47" s="10">
        <f>SUM(D47:L47)</f>
        <v>20</v>
      </c>
      <c r="N47" s="34">
        <v>13</v>
      </c>
      <c r="O47" s="35">
        <v>7</v>
      </c>
      <c r="P47" s="31">
        <v>17</v>
      </c>
      <c r="Q47" s="35">
        <v>7</v>
      </c>
      <c r="R47" s="31">
        <v>13</v>
      </c>
      <c r="S47" s="35">
        <v>4</v>
      </c>
      <c r="T47" s="31"/>
      <c r="U47" s="35"/>
      <c r="V47" s="31"/>
      <c r="W47" s="35"/>
      <c r="X47" s="31"/>
      <c r="Y47" s="36"/>
      <c r="Z47" s="12">
        <f t="shared" si="19"/>
        <v>43</v>
      </c>
      <c r="AA47" s="14">
        <f t="shared" si="19"/>
        <v>18</v>
      </c>
      <c r="AB47" s="62">
        <f t="shared" si="15"/>
        <v>61</v>
      </c>
      <c r="AC47" s="34"/>
      <c r="AD47" s="31">
        <v>3</v>
      </c>
      <c r="AE47" s="31"/>
      <c r="AF47" s="68">
        <v>58</v>
      </c>
      <c r="AG47" s="62">
        <f t="shared" si="16"/>
        <v>61</v>
      </c>
    </row>
    <row r="48" spans="1:33" ht="14.25" customHeight="1">
      <c r="A48" s="102"/>
      <c r="B48" s="81"/>
      <c r="C48" s="6" t="s">
        <v>10</v>
      </c>
      <c r="D48" s="34">
        <v>2</v>
      </c>
      <c r="E48" s="31">
        <v>1</v>
      </c>
      <c r="F48" s="31">
        <v>2</v>
      </c>
      <c r="G48" s="35"/>
      <c r="H48" s="31"/>
      <c r="I48" s="36"/>
      <c r="J48" s="36"/>
      <c r="K48" s="34">
        <v>12</v>
      </c>
      <c r="L48" s="36">
        <v>1</v>
      </c>
      <c r="M48" s="10">
        <f>SUM(D48:L48)</f>
        <v>18</v>
      </c>
      <c r="N48" s="34">
        <v>15</v>
      </c>
      <c r="O48" s="35">
        <v>6</v>
      </c>
      <c r="P48" s="31">
        <v>13</v>
      </c>
      <c r="Q48" s="35">
        <v>11</v>
      </c>
      <c r="R48" s="31">
        <v>11</v>
      </c>
      <c r="S48" s="35">
        <v>8</v>
      </c>
      <c r="T48" s="31"/>
      <c r="U48" s="35"/>
      <c r="V48" s="31"/>
      <c r="W48" s="35"/>
      <c r="X48" s="31"/>
      <c r="Y48" s="36"/>
      <c r="Z48" s="12">
        <f t="shared" si="19"/>
        <v>39</v>
      </c>
      <c r="AA48" s="14">
        <f t="shared" si="19"/>
        <v>25</v>
      </c>
      <c r="AB48" s="62">
        <f t="shared" si="15"/>
        <v>64</v>
      </c>
      <c r="AC48" s="34"/>
      <c r="AD48" s="31">
        <v>7</v>
      </c>
      <c r="AE48" s="31"/>
      <c r="AF48" s="68">
        <v>57</v>
      </c>
      <c r="AG48" s="62">
        <f t="shared" si="16"/>
        <v>64</v>
      </c>
    </row>
    <row r="49" spans="1:33" ht="14.25" customHeight="1">
      <c r="A49" s="102"/>
      <c r="B49" s="82"/>
      <c r="C49" s="7" t="s">
        <v>12</v>
      </c>
      <c r="D49" s="13">
        <f aca="true" t="shared" si="20" ref="D49:AG49">SUM(D46:D48)</f>
        <v>5</v>
      </c>
      <c r="E49" s="15">
        <f t="shared" si="20"/>
        <v>4</v>
      </c>
      <c r="F49" s="15">
        <f t="shared" si="20"/>
        <v>5</v>
      </c>
      <c r="G49" s="18">
        <f t="shared" si="20"/>
        <v>1</v>
      </c>
      <c r="H49" s="15">
        <f t="shared" si="20"/>
        <v>1</v>
      </c>
      <c r="I49" s="11">
        <f t="shared" si="20"/>
        <v>2</v>
      </c>
      <c r="J49" s="11">
        <f t="shared" si="20"/>
        <v>0</v>
      </c>
      <c r="K49" s="13">
        <f t="shared" si="20"/>
        <v>34</v>
      </c>
      <c r="L49" s="11">
        <f t="shared" si="20"/>
        <v>3</v>
      </c>
      <c r="M49" s="11">
        <f t="shared" si="20"/>
        <v>55</v>
      </c>
      <c r="N49" s="13">
        <f t="shared" si="20"/>
        <v>34</v>
      </c>
      <c r="O49" s="18">
        <f t="shared" si="20"/>
        <v>14</v>
      </c>
      <c r="P49" s="15">
        <f t="shared" si="20"/>
        <v>34</v>
      </c>
      <c r="Q49" s="18">
        <f t="shared" si="20"/>
        <v>20</v>
      </c>
      <c r="R49" s="15">
        <f t="shared" si="20"/>
        <v>34</v>
      </c>
      <c r="S49" s="18">
        <f t="shared" si="20"/>
        <v>14</v>
      </c>
      <c r="T49" s="15">
        <f t="shared" si="20"/>
        <v>4</v>
      </c>
      <c r="U49" s="18">
        <f t="shared" si="20"/>
        <v>3</v>
      </c>
      <c r="V49" s="15">
        <f t="shared" si="20"/>
        <v>6</v>
      </c>
      <c r="W49" s="18">
        <f t="shared" si="20"/>
        <v>3</v>
      </c>
      <c r="X49" s="15">
        <f t="shared" si="20"/>
        <v>9</v>
      </c>
      <c r="Y49" s="11">
        <f t="shared" si="20"/>
        <v>5</v>
      </c>
      <c r="Z49" s="13">
        <f t="shared" si="20"/>
        <v>121</v>
      </c>
      <c r="AA49" s="15">
        <f t="shared" si="20"/>
        <v>59</v>
      </c>
      <c r="AB49" s="63">
        <f t="shared" si="20"/>
        <v>180</v>
      </c>
      <c r="AC49" s="13">
        <f t="shared" si="20"/>
        <v>0</v>
      </c>
      <c r="AD49" s="15">
        <f t="shared" si="20"/>
        <v>14</v>
      </c>
      <c r="AE49" s="15">
        <f t="shared" si="20"/>
        <v>0</v>
      </c>
      <c r="AF49" s="63">
        <f t="shared" si="20"/>
        <v>166</v>
      </c>
      <c r="AG49" s="63">
        <f t="shared" si="20"/>
        <v>180</v>
      </c>
    </row>
    <row r="50" spans="1:33" ht="14.25" customHeight="1">
      <c r="A50" s="102"/>
      <c r="B50" s="80" t="s">
        <v>4</v>
      </c>
      <c r="C50" s="5" t="s">
        <v>8</v>
      </c>
      <c r="D50" s="34">
        <v>1</v>
      </c>
      <c r="E50" s="31">
        <v>1</v>
      </c>
      <c r="F50" s="31">
        <v>1</v>
      </c>
      <c r="G50" s="35">
        <v>1</v>
      </c>
      <c r="H50" s="31">
        <v>1</v>
      </c>
      <c r="I50" s="36">
        <v>1</v>
      </c>
      <c r="J50" s="36"/>
      <c r="K50" s="34">
        <v>4</v>
      </c>
      <c r="L50" s="36">
        <v>4</v>
      </c>
      <c r="M50" s="10">
        <f>SUM(D50:L50)</f>
        <v>14</v>
      </c>
      <c r="N50" s="34">
        <v>1</v>
      </c>
      <c r="O50" s="35">
        <v>2</v>
      </c>
      <c r="P50" s="31">
        <v>9</v>
      </c>
      <c r="Q50" s="35">
        <v>1</v>
      </c>
      <c r="R50" s="31">
        <v>4</v>
      </c>
      <c r="S50" s="35">
        <v>3</v>
      </c>
      <c r="T50" s="31">
        <v>1</v>
      </c>
      <c r="U50" s="35">
        <v>5</v>
      </c>
      <c r="V50" s="31">
        <v>3</v>
      </c>
      <c r="W50" s="35">
        <v>1</v>
      </c>
      <c r="X50" s="31">
        <v>2</v>
      </c>
      <c r="Y50" s="36">
        <v>1</v>
      </c>
      <c r="Z50" s="12">
        <f aca="true" t="shared" si="21" ref="Z50:AA53">N50+P50+R50+T50+V50+X50</f>
        <v>20</v>
      </c>
      <c r="AA50" s="14">
        <f t="shared" si="21"/>
        <v>13</v>
      </c>
      <c r="AB50" s="62">
        <f>Z50+AA50</f>
        <v>33</v>
      </c>
      <c r="AC50" s="34"/>
      <c r="AD50" s="31">
        <v>1</v>
      </c>
      <c r="AE50" s="31"/>
      <c r="AF50" s="68">
        <v>32</v>
      </c>
      <c r="AG50" s="62">
        <f>SUM(AC50:AF50)</f>
        <v>33</v>
      </c>
    </row>
    <row r="51" spans="1:33" ht="14.25" customHeight="1">
      <c r="A51" s="102"/>
      <c r="B51" s="81"/>
      <c r="C51" s="6" t="s">
        <v>9</v>
      </c>
      <c r="D51" s="34">
        <v>1</v>
      </c>
      <c r="E51" s="31">
        <v>1</v>
      </c>
      <c r="F51" s="31">
        <v>1</v>
      </c>
      <c r="G51" s="35"/>
      <c r="H51" s="31"/>
      <c r="I51" s="36"/>
      <c r="J51" s="36"/>
      <c r="K51" s="34">
        <v>3</v>
      </c>
      <c r="L51" s="36">
        <v>6</v>
      </c>
      <c r="M51" s="10">
        <f>SUM(D51:L51)</f>
        <v>12</v>
      </c>
      <c r="N51" s="34">
        <v>5</v>
      </c>
      <c r="O51" s="35">
        <v>7</v>
      </c>
      <c r="P51" s="31">
        <v>12</v>
      </c>
      <c r="Q51" s="35">
        <v>3</v>
      </c>
      <c r="R51" s="31">
        <v>8</v>
      </c>
      <c r="S51" s="35">
        <v>2</v>
      </c>
      <c r="T51" s="31"/>
      <c r="U51" s="35"/>
      <c r="V51" s="31"/>
      <c r="W51" s="35"/>
      <c r="X51" s="31"/>
      <c r="Y51" s="36"/>
      <c r="Z51" s="12">
        <f t="shared" si="21"/>
        <v>25</v>
      </c>
      <c r="AA51" s="14">
        <f t="shared" si="21"/>
        <v>12</v>
      </c>
      <c r="AB51" s="62">
        <f>Z51+AA51</f>
        <v>37</v>
      </c>
      <c r="AC51" s="34"/>
      <c r="AD51" s="31">
        <v>2</v>
      </c>
      <c r="AE51" s="31"/>
      <c r="AF51" s="68">
        <v>35</v>
      </c>
      <c r="AG51" s="62">
        <f>SUM(AC51:AF51)</f>
        <v>37</v>
      </c>
    </row>
    <row r="52" spans="1:33" ht="14.25" customHeight="1">
      <c r="A52" s="102"/>
      <c r="B52" s="81"/>
      <c r="C52" s="6" t="s">
        <v>10</v>
      </c>
      <c r="D52" s="34">
        <v>1</v>
      </c>
      <c r="E52" s="31">
        <v>1</v>
      </c>
      <c r="F52" s="31">
        <v>1</v>
      </c>
      <c r="G52" s="35"/>
      <c r="H52" s="31"/>
      <c r="I52" s="36"/>
      <c r="J52" s="36"/>
      <c r="K52" s="34">
        <v>8</v>
      </c>
      <c r="L52" s="36">
        <v>1</v>
      </c>
      <c r="M52" s="10">
        <f>SUM(D52:L52)</f>
        <v>12</v>
      </c>
      <c r="N52" s="34">
        <v>6</v>
      </c>
      <c r="O52" s="35">
        <v>4</v>
      </c>
      <c r="P52" s="31">
        <v>10</v>
      </c>
      <c r="Q52" s="35">
        <v>5</v>
      </c>
      <c r="R52" s="31">
        <v>8</v>
      </c>
      <c r="S52" s="35">
        <v>10</v>
      </c>
      <c r="T52" s="31"/>
      <c r="U52" s="35"/>
      <c r="V52" s="31"/>
      <c r="W52" s="35"/>
      <c r="X52" s="31"/>
      <c r="Y52" s="36"/>
      <c r="Z52" s="12">
        <f t="shared" si="21"/>
        <v>24</v>
      </c>
      <c r="AA52" s="14">
        <f t="shared" si="21"/>
        <v>19</v>
      </c>
      <c r="AB52" s="62">
        <f>Z52+AA52</f>
        <v>43</v>
      </c>
      <c r="AC52" s="34"/>
      <c r="AD52" s="31">
        <v>4</v>
      </c>
      <c r="AE52" s="31"/>
      <c r="AF52" s="68">
        <v>39</v>
      </c>
      <c r="AG52" s="62">
        <f>SUM(AC52:AF52)</f>
        <v>43</v>
      </c>
    </row>
    <row r="53" spans="1:33" ht="14.25" customHeight="1">
      <c r="A53" s="103"/>
      <c r="B53" s="82"/>
      <c r="C53" s="7" t="s">
        <v>12</v>
      </c>
      <c r="D53" s="13">
        <f>SUM(D50:D52)</f>
        <v>3</v>
      </c>
      <c r="E53" s="15">
        <f aca="true" t="shared" si="22" ref="E53:AF53">SUM(E50:E52)</f>
        <v>3</v>
      </c>
      <c r="F53" s="15">
        <f t="shared" si="22"/>
        <v>3</v>
      </c>
      <c r="G53" s="18">
        <f t="shared" si="22"/>
        <v>1</v>
      </c>
      <c r="H53" s="15">
        <f t="shared" si="22"/>
        <v>1</v>
      </c>
      <c r="I53" s="11">
        <f t="shared" si="22"/>
        <v>1</v>
      </c>
      <c r="J53" s="11">
        <f t="shared" si="22"/>
        <v>0</v>
      </c>
      <c r="K53" s="13">
        <f t="shared" si="22"/>
        <v>15</v>
      </c>
      <c r="L53" s="11">
        <f t="shared" si="22"/>
        <v>11</v>
      </c>
      <c r="M53" s="11">
        <f t="shared" si="22"/>
        <v>38</v>
      </c>
      <c r="N53" s="13">
        <f t="shared" si="22"/>
        <v>12</v>
      </c>
      <c r="O53" s="18">
        <f t="shared" si="22"/>
        <v>13</v>
      </c>
      <c r="P53" s="15">
        <f t="shared" si="22"/>
        <v>31</v>
      </c>
      <c r="Q53" s="18">
        <f t="shared" si="22"/>
        <v>9</v>
      </c>
      <c r="R53" s="15">
        <f t="shared" si="22"/>
        <v>20</v>
      </c>
      <c r="S53" s="18">
        <f t="shared" si="22"/>
        <v>15</v>
      </c>
      <c r="T53" s="15">
        <f t="shared" si="22"/>
        <v>1</v>
      </c>
      <c r="U53" s="18">
        <f t="shared" si="22"/>
        <v>5</v>
      </c>
      <c r="V53" s="15">
        <f t="shared" si="22"/>
        <v>3</v>
      </c>
      <c r="W53" s="18">
        <f t="shared" si="22"/>
        <v>1</v>
      </c>
      <c r="X53" s="15">
        <f t="shared" si="22"/>
        <v>2</v>
      </c>
      <c r="Y53" s="11">
        <f t="shared" si="22"/>
        <v>1</v>
      </c>
      <c r="Z53" s="13">
        <f t="shared" si="21"/>
        <v>69</v>
      </c>
      <c r="AA53" s="15">
        <f t="shared" si="21"/>
        <v>44</v>
      </c>
      <c r="AB53" s="63">
        <f>Z53+AA53</f>
        <v>113</v>
      </c>
      <c r="AC53" s="13">
        <f t="shared" si="22"/>
        <v>0</v>
      </c>
      <c r="AD53" s="15">
        <f t="shared" si="22"/>
        <v>7</v>
      </c>
      <c r="AE53" s="15">
        <f t="shared" si="22"/>
        <v>0</v>
      </c>
      <c r="AF53" s="63">
        <f t="shared" si="22"/>
        <v>106</v>
      </c>
      <c r="AG53" s="63">
        <f>SUM(AC53:AF53)</f>
        <v>113</v>
      </c>
    </row>
    <row r="54" spans="1:33" ht="14.25" customHeight="1">
      <c r="A54" s="86" t="s">
        <v>12</v>
      </c>
      <c r="B54" s="87"/>
      <c r="C54" s="5" t="s">
        <v>7</v>
      </c>
      <c r="D54" s="52">
        <f>SUM(D8,D14)</f>
        <v>0</v>
      </c>
      <c r="E54" s="49">
        <f aca="true" t="shared" si="23" ref="E54:AG54">SUM(E8,E14)</f>
        <v>0</v>
      </c>
      <c r="F54" s="48">
        <f>SUM(F8,F14,)</f>
        <v>4</v>
      </c>
      <c r="G54" s="49">
        <f t="shared" si="23"/>
        <v>3</v>
      </c>
      <c r="H54" s="48">
        <f t="shared" si="23"/>
        <v>2</v>
      </c>
      <c r="I54" s="50">
        <f t="shared" si="23"/>
        <v>0</v>
      </c>
      <c r="J54" s="10">
        <f t="shared" si="23"/>
        <v>0</v>
      </c>
      <c r="K54" s="52">
        <f t="shared" si="23"/>
        <v>0</v>
      </c>
      <c r="L54" s="10">
        <f t="shared" si="23"/>
        <v>0</v>
      </c>
      <c r="M54" s="10">
        <f t="shared" si="23"/>
        <v>9</v>
      </c>
      <c r="N54" s="47">
        <f t="shared" si="23"/>
        <v>0</v>
      </c>
      <c r="O54" s="48">
        <f t="shared" si="23"/>
        <v>0</v>
      </c>
      <c r="P54" s="49">
        <f t="shared" si="23"/>
        <v>0</v>
      </c>
      <c r="Q54" s="48">
        <f t="shared" si="23"/>
        <v>0</v>
      </c>
      <c r="R54" s="49">
        <f t="shared" si="23"/>
        <v>11</v>
      </c>
      <c r="S54" s="48">
        <f t="shared" si="23"/>
        <v>3</v>
      </c>
      <c r="T54" s="49">
        <f t="shared" si="23"/>
        <v>5</v>
      </c>
      <c r="U54" s="48">
        <f t="shared" si="23"/>
        <v>7</v>
      </c>
      <c r="V54" s="49">
        <f t="shared" si="23"/>
        <v>4</v>
      </c>
      <c r="W54" s="48">
        <f t="shared" si="23"/>
        <v>2</v>
      </c>
      <c r="X54" s="49">
        <f t="shared" si="23"/>
        <v>0</v>
      </c>
      <c r="Y54" s="50">
        <f t="shared" si="23"/>
        <v>0</v>
      </c>
      <c r="Z54" s="47">
        <f t="shared" si="23"/>
        <v>20</v>
      </c>
      <c r="AA54" s="48">
        <f t="shared" si="23"/>
        <v>12</v>
      </c>
      <c r="AB54" s="62">
        <f t="shared" si="23"/>
        <v>32</v>
      </c>
      <c r="AC54" s="47">
        <f t="shared" si="23"/>
        <v>0</v>
      </c>
      <c r="AD54" s="48">
        <f t="shared" si="23"/>
        <v>4</v>
      </c>
      <c r="AE54" s="49">
        <f t="shared" si="23"/>
        <v>0</v>
      </c>
      <c r="AF54" s="71">
        <f t="shared" si="23"/>
        <v>28</v>
      </c>
      <c r="AG54" s="74">
        <f t="shared" si="23"/>
        <v>32</v>
      </c>
    </row>
    <row r="55" spans="1:33" ht="14.25" customHeight="1">
      <c r="A55" s="88"/>
      <c r="B55" s="89"/>
      <c r="C55" s="6" t="s">
        <v>8</v>
      </c>
      <c r="D55" s="12">
        <f aca="true" t="shared" si="24" ref="D55:I55">SUM(D9,D15,D42,D26,D19,D23,D50,D37,D46,D33)</f>
        <v>7</v>
      </c>
      <c r="E55" s="49">
        <f t="shared" si="24"/>
        <v>8</v>
      </c>
      <c r="F55" s="14">
        <f t="shared" si="24"/>
        <v>7</v>
      </c>
      <c r="G55" s="49">
        <f t="shared" si="24"/>
        <v>7</v>
      </c>
      <c r="H55" s="14">
        <f t="shared" si="24"/>
        <v>7</v>
      </c>
      <c r="I55" s="51">
        <f t="shared" si="24"/>
        <v>10</v>
      </c>
      <c r="J55" s="10">
        <f>SUM(J9,J15,J42,J26,J19,J23,J50,J37,J46)</f>
        <v>0</v>
      </c>
      <c r="K55" s="12">
        <f aca="true" t="shared" si="25" ref="K55:AG55">SUM(K9,K15,K42,K26,K19,K23,K50,K37,K46,K33)</f>
        <v>55</v>
      </c>
      <c r="L55" s="17">
        <f t="shared" si="25"/>
        <v>27</v>
      </c>
      <c r="M55" s="12">
        <f t="shared" si="25"/>
        <v>128</v>
      </c>
      <c r="N55" s="47">
        <f t="shared" si="25"/>
        <v>39</v>
      </c>
      <c r="O55" s="14">
        <f t="shared" si="25"/>
        <v>21</v>
      </c>
      <c r="P55" s="49">
        <f t="shared" si="25"/>
        <v>45</v>
      </c>
      <c r="Q55" s="14">
        <f t="shared" si="25"/>
        <v>21</v>
      </c>
      <c r="R55" s="49">
        <f t="shared" si="25"/>
        <v>45</v>
      </c>
      <c r="S55" s="14">
        <f t="shared" si="25"/>
        <v>17</v>
      </c>
      <c r="T55" s="49">
        <f t="shared" si="25"/>
        <v>29</v>
      </c>
      <c r="U55" s="14">
        <f t="shared" si="25"/>
        <v>27</v>
      </c>
      <c r="V55" s="49">
        <f t="shared" si="25"/>
        <v>42</v>
      </c>
      <c r="W55" s="14">
        <f t="shared" si="25"/>
        <v>18</v>
      </c>
      <c r="X55" s="49">
        <f t="shared" si="25"/>
        <v>37</v>
      </c>
      <c r="Y55" s="51">
        <f t="shared" si="25"/>
        <v>17</v>
      </c>
      <c r="Z55" s="47">
        <f t="shared" si="25"/>
        <v>237</v>
      </c>
      <c r="AA55" s="14">
        <f t="shared" si="25"/>
        <v>121</v>
      </c>
      <c r="AB55" s="65">
        <f t="shared" si="25"/>
        <v>358</v>
      </c>
      <c r="AC55" s="47">
        <f t="shared" si="25"/>
        <v>2</v>
      </c>
      <c r="AD55" s="14">
        <f t="shared" si="25"/>
        <v>39</v>
      </c>
      <c r="AE55" s="49">
        <f t="shared" si="25"/>
        <v>4</v>
      </c>
      <c r="AF55" s="72">
        <f t="shared" si="25"/>
        <v>313</v>
      </c>
      <c r="AG55" s="75">
        <f t="shared" si="25"/>
        <v>358</v>
      </c>
    </row>
    <row r="56" spans="1:33" ht="14.25" customHeight="1">
      <c r="A56" s="88"/>
      <c r="B56" s="89"/>
      <c r="C56" s="6" t="s">
        <v>9</v>
      </c>
      <c r="D56" s="12">
        <f>SUM(D10,D16,D43,D27,D20,D24,D51,D38,D47,D34)</f>
        <v>11</v>
      </c>
      <c r="E56" s="49">
        <f>SUM(E10,E16,E43,E27,E20,E24,E51,E38,E47,E34)</f>
        <v>11</v>
      </c>
      <c r="F56" s="14">
        <f>SUM(F10,F16,F43,F27,F20,F24,F51,F38,F47,F34)</f>
        <v>9</v>
      </c>
      <c r="G56" s="49">
        <f>SUM(G10,G16,G43,G27,G20,G24,G51,G38,G47)</f>
        <v>0</v>
      </c>
      <c r="H56" s="14">
        <f>SUM(H10,H16,H43,H27,H20,H24,H51,H38,H47)</f>
        <v>0</v>
      </c>
      <c r="I56" s="51">
        <f>SUM(I10,I16,I43,I27,I20,I24,I51,I38,I47)</f>
        <v>0</v>
      </c>
      <c r="J56" s="10">
        <f>SUM(J10,J16,J43,J27,J20,J24,J51,J38,J47)</f>
        <v>0</v>
      </c>
      <c r="K56" s="12">
        <f aca="true" t="shared" si="26" ref="K56:AG56">SUM(K10,K16,K43,K27,K20,K24,K51,K38,K47,K34)</f>
        <v>59</v>
      </c>
      <c r="L56" s="17">
        <f t="shared" si="26"/>
        <v>12</v>
      </c>
      <c r="M56" s="12">
        <f t="shared" si="26"/>
        <v>102</v>
      </c>
      <c r="N56" s="47">
        <f t="shared" si="26"/>
        <v>69</v>
      </c>
      <c r="O56" s="14">
        <f t="shared" si="26"/>
        <v>44</v>
      </c>
      <c r="P56" s="49">
        <f>SUM(P10,P16,P43,P27,P20,P24,P51,P38,P47,P34)</f>
        <v>59</v>
      </c>
      <c r="Q56" s="14">
        <f t="shared" si="26"/>
        <v>35</v>
      </c>
      <c r="R56" s="49">
        <f t="shared" si="26"/>
        <v>55</v>
      </c>
      <c r="S56" s="14">
        <f>SUM(S10,S16,S43,S27,S20,S24,S51,S38,S47,S34)</f>
        <v>27</v>
      </c>
      <c r="T56" s="49">
        <f t="shared" si="26"/>
        <v>0</v>
      </c>
      <c r="U56" s="14">
        <f t="shared" si="26"/>
        <v>0</v>
      </c>
      <c r="V56" s="49">
        <f t="shared" si="26"/>
        <v>0</v>
      </c>
      <c r="W56" s="14">
        <f t="shared" si="26"/>
        <v>0</v>
      </c>
      <c r="X56" s="49">
        <f t="shared" si="26"/>
        <v>0</v>
      </c>
      <c r="Y56" s="51">
        <f t="shared" si="26"/>
        <v>0</v>
      </c>
      <c r="Z56" s="47">
        <f t="shared" si="26"/>
        <v>183</v>
      </c>
      <c r="AA56" s="14">
        <f>SUM(AA10,AA16,AA43,AA27,AA20,AA24,AA51,AA38,AA47,AA34)</f>
        <v>106</v>
      </c>
      <c r="AB56" s="65">
        <f>SUM(AB10,AB16,AB43,AB27,AB20,AB24,AB51,AB38,AB47,AB34)</f>
        <v>289</v>
      </c>
      <c r="AC56" s="47">
        <f t="shared" si="26"/>
        <v>4</v>
      </c>
      <c r="AD56" s="14">
        <f t="shared" si="26"/>
        <v>30</v>
      </c>
      <c r="AE56" s="49">
        <f t="shared" si="26"/>
        <v>2</v>
      </c>
      <c r="AF56" s="72">
        <f t="shared" si="26"/>
        <v>253</v>
      </c>
      <c r="AG56" s="75">
        <f t="shared" si="26"/>
        <v>289</v>
      </c>
    </row>
    <row r="57" spans="1:34" ht="14.25" customHeight="1">
      <c r="A57" s="88"/>
      <c r="B57" s="89"/>
      <c r="C57" s="6" t="s">
        <v>10</v>
      </c>
      <c r="D57" s="12">
        <f>SUM(D11,D17,D44,D28,D21,D52,D39,D48,D35,D41)</f>
        <v>21</v>
      </c>
      <c r="E57" s="49">
        <f>SUM(E11,E17,E44,E28,E21,E52,E39,E48,E35,E41)</f>
        <v>19</v>
      </c>
      <c r="F57" s="14">
        <f>SUM(F11,F17,F44,F28,F21,F52,F39,F48,F35,F41)</f>
        <v>20</v>
      </c>
      <c r="G57" s="49">
        <f>SUM(G11,G17,G44,G28,G21,G52,G41,G39,G48)</f>
        <v>0</v>
      </c>
      <c r="H57" s="14">
        <f>SUM(H11,H17,H44,H28,H21,H52,H41,H39,H48)</f>
        <v>0</v>
      </c>
      <c r="I57" s="51">
        <f>SUM(I11,I17,I44,I28,I21,I52,I41,I39,I48)</f>
        <v>0</v>
      </c>
      <c r="J57" s="10">
        <f>SUM(J11,J17,J44,J28,J21,J52,J41,J39,J48)</f>
        <v>0</v>
      </c>
      <c r="K57" s="12">
        <f aca="true" t="shared" si="27" ref="K57:Q57">SUM(K11,K17,K44,K28,K21,K52,K41,K39,K48,K35)</f>
        <v>64</v>
      </c>
      <c r="L57" s="10">
        <f t="shared" si="27"/>
        <v>13</v>
      </c>
      <c r="M57" s="10">
        <f t="shared" si="27"/>
        <v>137</v>
      </c>
      <c r="N57" s="49">
        <f t="shared" si="27"/>
        <v>125</v>
      </c>
      <c r="O57" s="14">
        <f t="shared" si="27"/>
        <v>69</v>
      </c>
      <c r="P57" s="49">
        <f t="shared" si="27"/>
        <v>116</v>
      </c>
      <c r="Q57" s="14">
        <f t="shared" si="27"/>
        <v>57</v>
      </c>
      <c r="R57" s="49">
        <f>SUM(R11,R17,R44,R28,R21,R52,R41,R39,R48,R35)</f>
        <v>112</v>
      </c>
      <c r="S57" s="14">
        <f>SUM(S11,S17,S44,S28,S21,S52,S41,S39,S48,S35)</f>
        <v>66</v>
      </c>
      <c r="T57" s="49">
        <f aca="true" t="shared" si="28" ref="T57:Y57">SUM(T11,T17,T44,T28,T21,T52,T41,T39,T48)</f>
        <v>0</v>
      </c>
      <c r="U57" s="14">
        <f t="shared" si="28"/>
        <v>0</v>
      </c>
      <c r="V57" s="49">
        <f t="shared" si="28"/>
        <v>0</v>
      </c>
      <c r="W57" s="14">
        <f t="shared" si="28"/>
        <v>0</v>
      </c>
      <c r="X57" s="49">
        <f t="shared" si="28"/>
        <v>0</v>
      </c>
      <c r="Y57" s="51">
        <f t="shared" si="28"/>
        <v>0</v>
      </c>
      <c r="Z57" s="49">
        <f aca="true" t="shared" si="29" ref="Z57:AF57">SUM(Z11,Z17,Z44,Z28,Z21,Z52,Z41,Z39,Z48,Z35)</f>
        <v>353</v>
      </c>
      <c r="AA57" s="14">
        <f t="shared" si="29"/>
        <v>192</v>
      </c>
      <c r="AB57" s="62">
        <f t="shared" si="29"/>
        <v>545</v>
      </c>
      <c r="AC57" s="49">
        <f t="shared" si="29"/>
        <v>10</v>
      </c>
      <c r="AD57" s="14">
        <f t="shared" si="29"/>
        <v>52</v>
      </c>
      <c r="AE57" s="49">
        <f t="shared" si="29"/>
        <v>16</v>
      </c>
      <c r="AF57" s="72">
        <f t="shared" si="29"/>
        <v>467</v>
      </c>
      <c r="AG57" s="75">
        <f>SUM(AG11,AG17,AG44,AG28,AG21,AG52,AG41,AG39,AG48,AG35)</f>
        <v>545</v>
      </c>
      <c r="AH57" s="78"/>
    </row>
    <row r="58" spans="1:34" ht="14.25" customHeight="1">
      <c r="A58" s="88"/>
      <c r="B58" s="89"/>
      <c r="C58" s="6" t="s">
        <v>11</v>
      </c>
      <c r="D58" s="12">
        <f>D12</f>
        <v>1</v>
      </c>
      <c r="E58" s="49">
        <f aca="true" t="shared" si="30" ref="E58:AG58">E12</f>
        <v>1</v>
      </c>
      <c r="F58" s="14">
        <f t="shared" si="30"/>
        <v>1</v>
      </c>
      <c r="G58" s="49">
        <f t="shared" si="30"/>
        <v>0</v>
      </c>
      <c r="H58" s="14">
        <f t="shared" si="30"/>
        <v>0</v>
      </c>
      <c r="I58" s="51">
        <f t="shared" si="30"/>
        <v>0</v>
      </c>
      <c r="J58" s="10">
        <f t="shared" si="30"/>
        <v>0</v>
      </c>
      <c r="K58" s="12">
        <f t="shared" si="30"/>
        <v>0</v>
      </c>
      <c r="L58" s="10">
        <f t="shared" si="30"/>
        <v>0</v>
      </c>
      <c r="M58" s="10">
        <f t="shared" si="30"/>
        <v>3</v>
      </c>
      <c r="N58" s="47">
        <f t="shared" si="30"/>
        <v>2</v>
      </c>
      <c r="O58" s="14">
        <f t="shared" si="30"/>
        <v>1</v>
      </c>
      <c r="P58" s="49">
        <f t="shared" si="30"/>
        <v>1</v>
      </c>
      <c r="Q58" s="14">
        <f t="shared" si="30"/>
        <v>0</v>
      </c>
      <c r="R58" s="49">
        <f t="shared" si="30"/>
        <v>4</v>
      </c>
      <c r="S58" s="14">
        <f t="shared" si="30"/>
        <v>2</v>
      </c>
      <c r="T58" s="49">
        <f t="shared" si="30"/>
        <v>0</v>
      </c>
      <c r="U58" s="14">
        <f t="shared" si="30"/>
        <v>0</v>
      </c>
      <c r="V58" s="49">
        <f t="shared" si="30"/>
        <v>0</v>
      </c>
      <c r="W58" s="14">
        <f t="shared" si="30"/>
        <v>0</v>
      </c>
      <c r="X58" s="49">
        <f t="shared" si="30"/>
        <v>0</v>
      </c>
      <c r="Y58" s="51">
        <f t="shared" si="30"/>
        <v>0</v>
      </c>
      <c r="Z58" s="47">
        <f t="shared" si="30"/>
        <v>7</v>
      </c>
      <c r="AA58" s="14">
        <f t="shared" si="30"/>
        <v>3</v>
      </c>
      <c r="AB58" s="62">
        <f t="shared" si="30"/>
        <v>10</v>
      </c>
      <c r="AC58" s="47">
        <f t="shared" si="30"/>
        <v>4</v>
      </c>
      <c r="AD58" s="14">
        <f t="shared" si="30"/>
        <v>0</v>
      </c>
      <c r="AE58" s="49">
        <f t="shared" si="30"/>
        <v>0</v>
      </c>
      <c r="AF58" s="72">
        <f t="shared" si="30"/>
        <v>6</v>
      </c>
      <c r="AG58" s="75">
        <f t="shared" si="30"/>
        <v>10</v>
      </c>
      <c r="AH58" s="78"/>
    </row>
    <row r="59" spans="1:33" ht="14.25" customHeight="1">
      <c r="A59" s="90"/>
      <c r="B59" s="91"/>
      <c r="C59" s="53" t="s">
        <v>12</v>
      </c>
      <c r="D59" s="54">
        <f>SUM(D54:D58)</f>
        <v>40</v>
      </c>
      <c r="E59" s="56">
        <f aca="true" t="shared" si="31" ref="E59:AG59">SUM(E54:E58)</f>
        <v>39</v>
      </c>
      <c r="F59" s="55">
        <f t="shared" si="31"/>
        <v>41</v>
      </c>
      <c r="G59" s="56">
        <f t="shared" si="31"/>
        <v>10</v>
      </c>
      <c r="H59" s="55">
        <f t="shared" si="31"/>
        <v>9</v>
      </c>
      <c r="I59" s="57">
        <f t="shared" si="31"/>
        <v>10</v>
      </c>
      <c r="J59" s="58">
        <f t="shared" si="31"/>
        <v>0</v>
      </c>
      <c r="K59" s="54">
        <f t="shared" si="31"/>
        <v>178</v>
      </c>
      <c r="L59" s="58">
        <f t="shared" si="31"/>
        <v>52</v>
      </c>
      <c r="M59" s="58">
        <f t="shared" si="31"/>
        <v>379</v>
      </c>
      <c r="N59" s="59">
        <f t="shared" si="31"/>
        <v>235</v>
      </c>
      <c r="O59" s="55">
        <f t="shared" si="31"/>
        <v>135</v>
      </c>
      <c r="P59" s="56">
        <f t="shared" si="31"/>
        <v>221</v>
      </c>
      <c r="Q59" s="55">
        <f t="shared" si="31"/>
        <v>113</v>
      </c>
      <c r="R59" s="56">
        <f t="shared" si="31"/>
        <v>227</v>
      </c>
      <c r="S59" s="55">
        <f t="shared" si="31"/>
        <v>115</v>
      </c>
      <c r="T59" s="56">
        <f t="shared" si="31"/>
        <v>34</v>
      </c>
      <c r="U59" s="55">
        <f t="shared" si="31"/>
        <v>34</v>
      </c>
      <c r="V59" s="56">
        <f t="shared" si="31"/>
        <v>46</v>
      </c>
      <c r="W59" s="55">
        <f t="shared" si="31"/>
        <v>20</v>
      </c>
      <c r="X59" s="56">
        <f t="shared" si="31"/>
        <v>37</v>
      </c>
      <c r="Y59" s="57">
        <f t="shared" si="31"/>
        <v>17</v>
      </c>
      <c r="Z59" s="59">
        <f t="shared" si="31"/>
        <v>800</v>
      </c>
      <c r="AA59" s="55">
        <f t="shared" si="31"/>
        <v>434</v>
      </c>
      <c r="AB59" s="66">
        <f t="shared" si="31"/>
        <v>1234</v>
      </c>
      <c r="AC59" s="59">
        <f t="shared" si="31"/>
        <v>20</v>
      </c>
      <c r="AD59" s="55">
        <f t="shared" si="31"/>
        <v>125</v>
      </c>
      <c r="AE59" s="56">
        <f t="shared" si="31"/>
        <v>22</v>
      </c>
      <c r="AF59" s="73">
        <f t="shared" si="31"/>
        <v>1067</v>
      </c>
      <c r="AG59" s="76">
        <f t="shared" si="31"/>
        <v>1234</v>
      </c>
    </row>
    <row r="60" ht="13.5">
      <c r="B60" t="s">
        <v>34</v>
      </c>
    </row>
  </sheetData>
  <sheetProtection/>
  <mergeCells count="64">
    <mergeCell ref="AG4:AG7"/>
    <mergeCell ref="N3:AB3"/>
    <mergeCell ref="AC3:AG3"/>
    <mergeCell ref="AC4:AC7"/>
    <mergeCell ref="AD4:AD7"/>
    <mergeCell ref="AE4:AE7"/>
    <mergeCell ref="AF4:AF7"/>
    <mergeCell ref="Z6:Z7"/>
    <mergeCell ref="AA6:AA7"/>
    <mergeCell ref="AB6:AB7"/>
    <mergeCell ref="Z4:Z5"/>
    <mergeCell ref="AB4:AB5"/>
    <mergeCell ref="Y6:Y7"/>
    <mergeCell ref="T4:T5"/>
    <mergeCell ref="U4:U5"/>
    <mergeCell ref="V4:V5"/>
    <mergeCell ref="W4:W5"/>
    <mergeCell ref="X4:X5"/>
    <mergeCell ref="Y4:Y5"/>
    <mergeCell ref="U6:U7"/>
    <mergeCell ref="V6:V7"/>
    <mergeCell ref="W6:W7"/>
    <mergeCell ref="X6:X7"/>
    <mergeCell ref="R6:R7"/>
    <mergeCell ref="S6:S7"/>
    <mergeCell ref="T6:T7"/>
    <mergeCell ref="R4:R5"/>
    <mergeCell ref="S4:S5"/>
    <mergeCell ref="N6:N7"/>
    <mergeCell ref="O6:O7"/>
    <mergeCell ref="P6:P7"/>
    <mergeCell ref="Q6:Q7"/>
    <mergeCell ref="N4:N5"/>
    <mergeCell ref="O4:O5"/>
    <mergeCell ref="P4:P5"/>
    <mergeCell ref="Q4:Q5"/>
    <mergeCell ref="L6:L7"/>
    <mergeCell ref="M4:M7"/>
    <mergeCell ref="K4:L5"/>
    <mergeCell ref="D3:M3"/>
    <mergeCell ref="H4:H7"/>
    <mergeCell ref="I4:I7"/>
    <mergeCell ref="J4:J7"/>
    <mergeCell ref="K6:K7"/>
    <mergeCell ref="D4:D7"/>
    <mergeCell ref="E4:E7"/>
    <mergeCell ref="F4:F7"/>
    <mergeCell ref="G4:G7"/>
    <mergeCell ref="B37:B40"/>
    <mergeCell ref="A3:C7"/>
    <mergeCell ref="B14:B18"/>
    <mergeCell ref="B26:B29"/>
    <mergeCell ref="B30:B32"/>
    <mergeCell ref="A8:A53"/>
    <mergeCell ref="B33:B36"/>
    <mergeCell ref="AH57:AH58"/>
    <mergeCell ref="AH11:AH12"/>
    <mergeCell ref="B8:B13"/>
    <mergeCell ref="B19:B22"/>
    <mergeCell ref="B23:B25"/>
    <mergeCell ref="B50:B53"/>
    <mergeCell ref="B46:B49"/>
    <mergeCell ref="A54:B59"/>
    <mergeCell ref="B42:B45"/>
  </mergeCells>
  <printOptions/>
  <pageMargins left="0.9448818897637796" right="0.7874015748031497" top="0" bottom="0" header="0.4724409448818898" footer="0.2362204724409449"/>
  <pageSetup firstPageNumber="1" useFirstPageNumber="1" horizontalDpi="600" verticalDpi="600" orientation="landscape" paperSize="8" scale="105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49"/>
  <sheetViews>
    <sheetView showZeros="0" tabSelected="1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C11" sqref="C11:C13"/>
    </sheetView>
  </sheetViews>
  <sheetFormatPr defaultColWidth="9.00390625" defaultRowHeight="12.75" customHeight="1"/>
  <cols>
    <col min="1" max="1" width="2.625" style="0" customWidth="1"/>
    <col min="2" max="2" width="8.75390625" style="0" customWidth="1"/>
    <col min="3" max="6" width="2.625" style="0" customWidth="1"/>
    <col min="7" max="10" width="3.625" style="0" customWidth="1"/>
    <col min="11" max="17" width="2.625" style="0" customWidth="1"/>
    <col min="18" max="18" width="4.125" style="0" bestFit="1" customWidth="1"/>
    <col min="19" max="21" width="3.625" style="0" customWidth="1"/>
    <col min="22" max="25" width="2.625" style="0" customWidth="1"/>
    <col min="26" max="26" width="4.125" style="0" bestFit="1" customWidth="1"/>
    <col min="27" max="35" width="2.625" style="0" customWidth="1"/>
    <col min="36" max="36" width="3.625" style="0" customWidth="1"/>
  </cols>
  <sheetData>
    <row r="1" spans="1:8" s="46" customFormat="1" ht="12.75" customHeight="1">
      <c r="A1" s="45" t="s">
        <v>72</v>
      </c>
      <c r="B1" s="45"/>
      <c r="H1" s="46" t="s">
        <v>82</v>
      </c>
    </row>
    <row r="3" spans="1:36" ht="12.75" customHeight="1">
      <c r="A3" s="86" t="s">
        <v>33</v>
      </c>
      <c r="B3" s="96"/>
      <c r="C3" s="112" t="s">
        <v>37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  <c r="AA3" s="111" t="s">
        <v>38</v>
      </c>
      <c r="AB3" s="112"/>
      <c r="AC3" s="112"/>
      <c r="AD3" s="112"/>
      <c r="AE3" s="112"/>
      <c r="AF3" s="112"/>
      <c r="AG3" s="112"/>
      <c r="AH3" s="112"/>
      <c r="AI3" s="112"/>
      <c r="AJ3" s="113"/>
    </row>
    <row r="4" spans="1:36" ht="12.75" customHeight="1">
      <c r="A4" s="88"/>
      <c r="B4" s="98"/>
      <c r="C4" s="106" t="s">
        <v>39</v>
      </c>
      <c r="D4" s="172"/>
      <c r="E4" s="171" t="s">
        <v>40</v>
      </c>
      <c r="F4" s="172"/>
      <c r="G4" s="171" t="s">
        <v>81</v>
      </c>
      <c r="H4" s="172"/>
      <c r="I4" s="171" t="s">
        <v>41</v>
      </c>
      <c r="J4" s="172"/>
      <c r="K4" s="171" t="s">
        <v>42</v>
      </c>
      <c r="L4" s="172"/>
      <c r="M4" s="171" t="s">
        <v>43</v>
      </c>
      <c r="N4" s="172"/>
      <c r="O4" s="171" t="s">
        <v>71</v>
      </c>
      <c r="P4" s="172"/>
      <c r="Q4" s="182" t="s">
        <v>44</v>
      </c>
      <c r="R4" s="183"/>
      <c r="S4" s="106" t="s">
        <v>45</v>
      </c>
      <c r="T4" s="182"/>
      <c r="U4" s="183"/>
      <c r="V4" s="189" t="s">
        <v>46</v>
      </c>
      <c r="W4" s="190"/>
      <c r="X4" s="190"/>
      <c r="Y4" s="191"/>
      <c r="Z4" s="192" t="s">
        <v>47</v>
      </c>
      <c r="AA4" s="80" t="s">
        <v>48</v>
      </c>
      <c r="AB4" s="143" t="s">
        <v>49</v>
      </c>
      <c r="AC4" s="143" t="s">
        <v>50</v>
      </c>
      <c r="AD4" s="143" t="s">
        <v>51</v>
      </c>
      <c r="AE4" s="143" t="s">
        <v>52</v>
      </c>
      <c r="AF4" s="143" t="s">
        <v>74</v>
      </c>
      <c r="AG4" s="143" t="s">
        <v>53</v>
      </c>
      <c r="AH4" s="143" t="s">
        <v>54</v>
      </c>
      <c r="AI4" s="192" t="s">
        <v>55</v>
      </c>
      <c r="AJ4" s="193" t="s">
        <v>12</v>
      </c>
    </row>
    <row r="5" spans="1:36" ht="12.75" customHeight="1">
      <c r="A5" s="88"/>
      <c r="B5" s="98"/>
      <c r="C5" s="188"/>
      <c r="D5" s="174"/>
      <c r="E5" s="173"/>
      <c r="F5" s="174"/>
      <c r="G5" s="173"/>
      <c r="H5" s="174"/>
      <c r="I5" s="173"/>
      <c r="J5" s="174"/>
      <c r="K5" s="173"/>
      <c r="L5" s="174"/>
      <c r="M5" s="173"/>
      <c r="N5" s="174"/>
      <c r="O5" s="173"/>
      <c r="P5" s="174"/>
      <c r="Q5" s="184"/>
      <c r="R5" s="185"/>
      <c r="S5" s="188"/>
      <c r="T5" s="184"/>
      <c r="U5" s="185"/>
      <c r="V5" s="120" t="s">
        <v>56</v>
      </c>
      <c r="W5" s="175" t="s">
        <v>57</v>
      </c>
      <c r="X5" s="175" t="s">
        <v>58</v>
      </c>
      <c r="Y5" s="176" t="s">
        <v>59</v>
      </c>
      <c r="Z5" s="179"/>
      <c r="AA5" s="81"/>
      <c r="AB5" s="144"/>
      <c r="AC5" s="144"/>
      <c r="AD5" s="144"/>
      <c r="AE5" s="144"/>
      <c r="AF5" s="144"/>
      <c r="AG5" s="144"/>
      <c r="AH5" s="144"/>
      <c r="AI5" s="179"/>
      <c r="AJ5" s="194"/>
    </row>
    <row r="6" spans="1:36" ht="12.75" customHeight="1">
      <c r="A6" s="88"/>
      <c r="B6" s="98"/>
      <c r="C6" s="120" t="s">
        <v>17</v>
      </c>
      <c r="D6" s="175" t="s">
        <v>18</v>
      </c>
      <c r="E6" s="175" t="s">
        <v>17</v>
      </c>
      <c r="F6" s="176" t="s">
        <v>18</v>
      </c>
      <c r="G6" s="175" t="s">
        <v>17</v>
      </c>
      <c r="H6" s="176" t="s">
        <v>18</v>
      </c>
      <c r="I6" s="175" t="s">
        <v>17</v>
      </c>
      <c r="J6" s="176" t="s">
        <v>18</v>
      </c>
      <c r="K6" s="175" t="s">
        <v>17</v>
      </c>
      <c r="L6" s="176" t="s">
        <v>18</v>
      </c>
      <c r="M6" s="186" t="s">
        <v>41</v>
      </c>
      <c r="N6" s="186" t="s">
        <v>60</v>
      </c>
      <c r="O6" s="175" t="s">
        <v>17</v>
      </c>
      <c r="P6" s="175" t="s">
        <v>18</v>
      </c>
      <c r="Q6" s="181" t="s">
        <v>17</v>
      </c>
      <c r="R6" s="178" t="s">
        <v>18</v>
      </c>
      <c r="S6" s="120" t="s">
        <v>17</v>
      </c>
      <c r="T6" s="175" t="s">
        <v>18</v>
      </c>
      <c r="U6" s="178" t="s">
        <v>12</v>
      </c>
      <c r="V6" s="81"/>
      <c r="W6" s="144"/>
      <c r="X6" s="144"/>
      <c r="Y6" s="176"/>
      <c r="Z6" s="179"/>
      <c r="AA6" s="81"/>
      <c r="AB6" s="144"/>
      <c r="AC6" s="144"/>
      <c r="AD6" s="144"/>
      <c r="AE6" s="144"/>
      <c r="AF6" s="144"/>
      <c r="AG6" s="144"/>
      <c r="AH6" s="144"/>
      <c r="AI6" s="179"/>
      <c r="AJ6" s="194"/>
    </row>
    <row r="7" spans="1:36" ht="12.75" customHeight="1">
      <c r="A7" s="88"/>
      <c r="B7" s="98"/>
      <c r="C7" s="81"/>
      <c r="D7" s="144"/>
      <c r="E7" s="144"/>
      <c r="F7" s="176"/>
      <c r="G7" s="144"/>
      <c r="H7" s="176"/>
      <c r="I7" s="144"/>
      <c r="J7" s="176"/>
      <c r="K7" s="144"/>
      <c r="L7" s="176"/>
      <c r="M7" s="187"/>
      <c r="N7" s="187"/>
      <c r="O7" s="144"/>
      <c r="P7" s="144"/>
      <c r="Q7" s="176"/>
      <c r="R7" s="179"/>
      <c r="S7" s="81"/>
      <c r="T7" s="144"/>
      <c r="U7" s="179"/>
      <c r="V7" s="81"/>
      <c r="W7" s="144"/>
      <c r="X7" s="144"/>
      <c r="Y7" s="176"/>
      <c r="Z7" s="179"/>
      <c r="AA7" s="81"/>
      <c r="AB7" s="144"/>
      <c r="AC7" s="144"/>
      <c r="AD7" s="144"/>
      <c r="AE7" s="144"/>
      <c r="AF7" s="144"/>
      <c r="AG7" s="144"/>
      <c r="AH7" s="144"/>
      <c r="AI7" s="179"/>
      <c r="AJ7" s="194"/>
    </row>
    <row r="8" spans="1:36" ht="12.75" customHeight="1">
      <c r="A8" s="88"/>
      <c r="B8" s="98"/>
      <c r="C8" s="81"/>
      <c r="D8" s="144"/>
      <c r="E8" s="144"/>
      <c r="F8" s="176"/>
      <c r="G8" s="144"/>
      <c r="H8" s="176"/>
      <c r="I8" s="144"/>
      <c r="J8" s="176"/>
      <c r="K8" s="144"/>
      <c r="L8" s="176"/>
      <c r="M8" s="187"/>
      <c r="N8" s="187"/>
      <c r="O8" s="144"/>
      <c r="P8" s="144"/>
      <c r="Q8" s="176"/>
      <c r="R8" s="179"/>
      <c r="S8" s="81"/>
      <c r="T8" s="144"/>
      <c r="U8" s="179"/>
      <c r="V8" s="81"/>
      <c r="W8" s="144"/>
      <c r="X8" s="144"/>
      <c r="Y8" s="176"/>
      <c r="Z8" s="179"/>
      <c r="AA8" s="81"/>
      <c r="AB8" s="144"/>
      <c r="AC8" s="144"/>
      <c r="AD8" s="144"/>
      <c r="AE8" s="144"/>
      <c r="AF8" s="144"/>
      <c r="AG8" s="144"/>
      <c r="AH8" s="144"/>
      <c r="AI8" s="179"/>
      <c r="AJ8" s="194"/>
    </row>
    <row r="9" spans="1:36" ht="12.75" customHeight="1">
      <c r="A9" s="88"/>
      <c r="B9" s="98"/>
      <c r="C9" s="81"/>
      <c r="D9" s="144"/>
      <c r="E9" s="144"/>
      <c r="F9" s="176"/>
      <c r="G9" s="144"/>
      <c r="H9" s="176"/>
      <c r="I9" s="144"/>
      <c r="J9" s="176"/>
      <c r="K9" s="144"/>
      <c r="L9" s="176"/>
      <c r="M9" s="187"/>
      <c r="N9" s="187"/>
      <c r="O9" s="144"/>
      <c r="P9" s="144"/>
      <c r="Q9" s="176"/>
      <c r="R9" s="179"/>
      <c r="S9" s="81"/>
      <c r="T9" s="144"/>
      <c r="U9" s="179"/>
      <c r="V9" s="81"/>
      <c r="W9" s="144"/>
      <c r="X9" s="144"/>
      <c r="Y9" s="176"/>
      <c r="Z9" s="179"/>
      <c r="AA9" s="81"/>
      <c r="AB9" s="144"/>
      <c r="AC9" s="144"/>
      <c r="AD9" s="144"/>
      <c r="AE9" s="144"/>
      <c r="AF9" s="144"/>
      <c r="AG9" s="144"/>
      <c r="AH9" s="144"/>
      <c r="AI9" s="179"/>
      <c r="AJ9" s="194"/>
    </row>
    <row r="10" spans="1:36" ht="12.75" customHeight="1">
      <c r="A10" s="90"/>
      <c r="B10" s="100"/>
      <c r="C10" s="82"/>
      <c r="D10" s="145"/>
      <c r="E10" s="145"/>
      <c r="F10" s="177"/>
      <c r="G10" s="145"/>
      <c r="H10" s="177"/>
      <c r="I10" s="145"/>
      <c r="J10" s="177"/>
      <c r="K10" s="145"/>
      <c r="L10" s="177"/>
      <c r="M10" s="20" t="s">
        <v>18</v>
      </c>
      <c r="N10" s="21" t="s">
        <v>18</v>
      </c>
      <c r="O10" s="145"/>
      <c r="P10" s="145"/>
      <c r="Q10" s="177"/>
      <c r="R10" s="180"/>
      <c r="S10" s="82"/>
      <c r="T10" s="145"/>
      <c r="U10" s="180"/>
      <c r="V10" s="82"/>
      <c r="W10" s="145"/>
      <c r="X10" s="145"/>
      <c r="Y10" s="177"/>
      <c r="Z10" s="180"/>
      <c r="AA10" s="82"/>
      <c r="AB10" s="145"/>
      <c r="AC10" s="145"/>
      <c r="AD10" s="145"/>
      <c r="AE10" s="145"/>
      <c r="AF10" s="145"/>
      <c r="AG10" s="145"/>
      <c r="AH10" s="145"/>
      <c r="AI10" s="180"/>
      <c r="AJ10" s="195"/>
    </row>
    <row r="11" spans="1:36" ht="12.75" customHeight="1">
      <c r="A11" s="44"/>
      <c r="B11" s="22"/>
      <c r="C11" s="220"/>
      <c r="D11" s="169"/>
      <c r="E11" s="169">
        <v>1</v>
      </c>
      <c r="F11" s="224"/>
      <c r="G11" s="169"/>
      <c r="H11" s="224"/>
      <c r="I11" s="169">
        <v>19</v>
      </c>
      <c r="J11" s="224">
        <v>14</v>
      </c>
      <c r="K11" s="169"/>
      <c r="L11" s="224"/>
      <c r="M11" s="169">
        <v>1</v>
      </c>
      <c r="N11" s="224"/>
      <c r="O11" s="169"/>
      <c r="P11" s="211"/>
      <c r="Q11" s="224">
        <v>1</v>
      </c>
      <c r="R11" s="222"/>
      <c r="S11" s="163">
        <f>C11+E11+I11+K11+O11+Q11+G11</f>
        <v>21</v>
      </c>
      <c r="T11" s="199">
        <f>D11+F11+J11+L11+M11+N11+P11+R11+H11</f>
        <v>15</v>
      </c>
      <c r="U11" s="200">
        <f>S11+T11</f>
        <v>36</v>
      </c>
      <c r="V11" s="220"/>
      <c r="W11" s="169"/>
      <c r="X11" s="169"/>
      <c r="Y11" s="224"/>
      <c r="Z11" s="222">
        <v>4</v>
      </c>
      <c r="AA11" s="220">
        <v>2</v>
      </c>
      <c r="AB11" s="169">
        <v>7</v>
      </c>
      <c r="AC11" s="169"/>
      <c r="AD11" s="169"/>
      <c r="AE11" s="169">
        <v>2</v>
      </c>
      <c r="AF11" s="169"/>
      <c r="AG11" s="169">
        <v>3</v>
      </c>
      <c r="AH11" s="169">
        <v>1</v>
      </c>
      <c r="AI11" s="222"/>
      <c r="AJ11" s="203">
        <f>SUM(AA11:AI11)</f>
        <v>15</v>
      </c>
    </row>
    <row r="12" spans="1:36" ht="12.75" customHeight="1">
      <c r="A12" s="23"/>
      <c r="B12" s="24" t="s">
        <v>0</v>
      </c>
      <c r="C12" s="157"/>
      <c r="D12" s="151"/>
      <c r="E12" s="151"/>
      <c r="F12" s="155"/>
      <c r="G12" s="151"/>
      <c r="H12" s="155"/>
      <c r="I12" s="151"/>
      <c r="J12" s="155"/>
      <c r="K12" s="151"/>
      <c r="L12" s="155"/>
      <c r="M12" s="151"/>
      <c r="N12" s="155"/>
      <c r="O12" s="151"/>
      <c r="P12" s="166"/>
      <c r="Q12" s="155"/>
      <c r="R12" s="153"/>
      <c r="S12" s="163"/>
      <c r="T12" s="165"/>
      <c r="U12" s="201"/>
      <c r="V12" s="157"/>
      <c r="W12" s="151"/>
      <c r="X12" s="151"/>
      <c r="Y12" s="155"/>
      <c r="Z12" s="153"/>
      <c r="AA12" s="157"/>
      <c r="AB12" s="151"/>
      <c r="AC12" s="151"/>
      <c r="AD12" s="151"/>
      <c r="AE12" s="151"/>
      <c r="AF12" s="151"/>
      <c r="AG12" s="151"/>
      <c r="AH12" s="151"/>
      <c r="AI12" s="153"/>
      <c r="AJ12" s="161"/>
    </row>
    <row r="13" spans="1:36" ht="12.75" customHeight="1">
      <c r="A13" s="23"/>
      <c r="B13" s="28"/>
      <c r="C13" s="158"/>
      <c r="D13" s="152"/>
      <c r="E13" s="152"/>
      <c r="F13" s="156"/>
      <c r="G13" s="152"/>
      <c r="H13" s="156"/>
      <c r="I13" s="152"/>
      <c r="J13" s="156"/>
      <c r="K13" s="152"/>
      <c r="L13" s="156"/>
      <c r="M13" s="152"/>
      <c r="N13" s="156"/>
      <c r="O13" s="152"/>
      <c r="P13" s="167"/>
      <c r="Q13" s="156"/>
      <c r="R13" s="154"/>
      <c r="S13" s="164"/>
      <c r="T13" s="165"/>
      <c r="U13" s="202"/>
      <c r="V13" s="158"/>
      <c r="W13" s="152"/>
      <c r="X13" s="152"/>
      <c r="Y13" s="156"/>
      <c r="Z13" s="154"/>
      <c r="AA13" s="158"/>
      <c r="AB13" s="152"/>
      <c r="AC13" s="152"/>
      <c r="AD13" s="152"/>
      <c r="AE13" s="152"/>
      <c r="AF13" s="152"/>
      <c r="AG13" s="152"/>
      <c r="AH13" s="152"/>
      <c r="AI13" s="154"/>
      <c r="AJ13" s="162"/>
    </row>
    <row r="14" spans="1:36" ht="12.75" customHeight="1">
      <c r="A14" s="23"/>
      <c r="B14" s="23"/>
      <c r="C14" s="157"/>
      <c r="D14" s="155">
        <v>1</v>
      </c>
      <c r="E14" s="151">
        <v>1</v>
      </c>
      <c r="F14" s="151"/>
      <c r="G14" s="151"/>
      <c r="H14" s="151"/>
      <c r="I14" s="151">
        <v>26</v>
      </c>
      <c r="J14" s="151">
        <v>35</v>
      </c>
      <c r="K14" s="151"/>
      <c r="L14" s="155"/>
      <c r="M14" s="151">
        <v>1</v>
      </c>
      <c r="N14" s="155"/>
      <c r="O14" s="151"/>
      <c r="P14" s="166"/>
      <c r="Q14" s="155">
        <v>5</v>
      </c>
      <c r="R14" s="153">
        <v>13</v>
      </c>
      <c r="S14" s="163">
        <f>C14+E14+I14+K14+O14+Q14+G14</f>
        <v>32</v>
      </c>
      <c r="T14" s="165">
        <f>D14+F14+J14+L14+M14+N14+P14+R14+H14</f>
        <v>50</v>
      </c>
      <c r="U14" s="159">
        <f>S14+T14</f>
        <v>82</v>
      </c>
      <c r="V14" s="157"/>
      <c r="W14" s="151">
        <v>1</v>
      </c>
      <c r="X14" s="151"/>
      <c r="Y14" s="155">
        <v>1</v>
      </c>
      <c r="Z14" s="153">
        <v>6</v>
      </c>
      <c r="AA14" s="157">
        <v>4</v>
      </c>
      <c r="AB14" s="151">
        <v>9</v>
      </c>
      <c r="AC14" s="151">
        <v>1</v>
      </c>
      <c r="AD14" s="151"/>
      <c r="AE14" s="151">
        <v>4</v>
      </c>
      <c r="AF14" s="151"/>
      <c r="AG14" s="151">
        <v>2</v>
      </c>
      <c r="AH14" s="151">
        <v>2</v>
      </c>
      <c r="AI14" s="153"/>
      <c r="AJ14" s="161">
        <f>SUM(AA14:AI14)</f>
        <v>22</v>
      </c>
    </row>
    <row r="15" spans="1:36" ht="12.75" customHeight="1">
      <c r="A15" s="23"/>
      <c r="B15" s="24" t="s">
        <v>67</v>
      </c>
      <c r="C15" s="157"/>
      <c r="D15" s="155"/>
      <c r="E15" s="151"/>
      <c r="F15" s="151"/>
      <c r="G15" s="151"/>
      <c r="H15" s="151"/>
      <c r="I15" s="151"/>
      <c r="J15" s="151"/>
      <c r="K15" s="151"/>
      <c r="L15" s="155"/>
      <c r="M15" s="151"/>
      <c r="N15" s="155"/>
      <c r="O15" s="151"/>
      <c r="P15" s="166"/>
      <c r="Q15" s="155"/>
      <c r="R15" s="153"/>
      <c r="S15" s="163"/>
      <c r="T15" s="165"/>
      <c r="U15" s="159"/>
      <c r="V15" s="157"/>
      <c r="W15" s="151"/>
      <c r="X15" s="151"/>
      <c r="Y15" s="155"/>
      <c r="Z15" s="153"/>
      <c r="AA15" s="157"/>
      <c r="AB15" s="151"/>
      <c r="AC15" s="151"/>
      <c r="AD15" s="151"/>
      <c r="AE15" s="151"/>
      <c r="AF15" s="151"/>
      <c r="AG15" s="151"/>
      <c r="AH15" s="151"/>
      <c r="AI15" s="153"/>
      <c r="AJ15" s="161"/>
    </row>
    <row r="16" spans="1:36" ht="12.75" customHeight="1">
      <c r="A16" s="23"/>
      <c r="B16" s="28"/>
      <c r="C16" s="158"/>
      <c r="D16" s="156"/>
      <c r="E16" s="152"/>
      <c r="F16" s="152"/>
      <c r="G16" s="152"/>
      <c r="H16" s="152"/>
      <c r="I16" s="152"/>
      <c r="J16" s="152"/>
      <c r="K16" s="152"/>
      <c r="L16" s="156"/>
      <c r="M16" s="152"/>
      <c r="N16" s="156"/>
      <c r="O16" s="152"/>
      <c r="P16" s="167"/>
      <c r="Q16" s="156"/>
      <c r="R16" s="154"/>
      <c r="S16" s="164"/>
      <c r="T16" s="165"/>
      <c r="U16" s="160"/>
      <c r="V16" s="158"/>
      <c r="W16" s="152"/>
      <c r="X16" s="152"/>
      <c r="Y16" s="156"/>
      <c r="Z16" s="154"/>
      <c r="AA16" s="158"/>
      <c r="AB16" s="152"/>
      <c r="AC16" s="152"/>
      <c r="AD16" s="152"/>
      <c r="AE16" s="152"/>
      <c r="AF16" s="152"/>
      <c r="AG16" s="152"/>
      <c r="AH16" s="152"/>
      <c r="AI16" s="154"/>
      <c r="AJ16" s="162"/>
    </row>
    <row r="17" spans="1:36" ht="12.75" customHeight="1">
      <c r="A17" s="23"/>
      <c r="B17" s="23"/>
      <c r="C17" s="157">
        <v>1</v>
      </c>
      <c r="D17" s="151"/>
      <c r="E17" s="151">
        <v>1</v>
      </c>
      <c r="F17" s="155"/>
      <c r="G17" s="151"/>
      <c r="H17" s="155"/>
      <c r="I17" s="151">
        <v>17</v>
      </c>
      <c r="J17" s="155">
        <v>40</v>
      </c>
      <c r="K17" s="151"/>
      <c r="L17" s="155"/>
      <c r="M17" s="151"/>
      <c r="N17" s="155">
        <v>1</v>
      </c>
      <c r="O17" s="151"/>
      <c r="P17" s="166"/>
      <c r="Q17" s="155">
        <v>1</v>
      </c>
      <c r="R17" s="153">
        <v>4</v>
      </c>
      <c r="S17" s="163">
        <f>C17+E17+I17+K17+O17+Q17+G17</f>
        <v>20</v>
      </c>
      <c r="T17" s="165">
        <f>D17+F17+J17+L17+M17+N17+P17+R17+H17</f>
        <v>45</v>
      </c>
      <c r="U17" s="159">
        <f>S17+T17</f>
        <v>65</v>
      </c>
      <c r="V17" s="157"/>
      <c r="W17" s="151">
        <v>1</v>
      </c>
      <c r="X17" s="151"/>
      <c r="Y17" s="155"/>
      <c r="Z17" s="153">
        <v>1</v>
      </c>
      <c r="AA17" s="157">
        <v>4</v>
      </c>
      <c r="AB17" s="151"/>
      <c r="AC17" s="151">
        <v>1</v>
      </c>
      <c r="AD17" s="151"/>
      <c r="AE17" s="151">
        <v>6</v>
      </c>
      <c r="AF17" s="151"/>
      <c r="AG17" s="151">
        <v>2</v>
      </c>
      <c r="AH17" s="151">
        <v>2</v>
      </c>
      <c r="AI17" s="153">
        <v>2</v>
      </c>
      <c r="AJ17" s="161">
        <f>SUM(AA17:AI17)</f>
        <v>17</v>
      </c>
    </row>
    <row r="18" spans="1:36" ht="12.75" customHeight="1">
      <c r="A18" s="23"/>
      <c r="B18" s="26" t="s">
        <v>3</v>
      </c>
      <c r="C18" s="157"/>
      <c r="D18" s="151"/>
      <c r="E18" s="151"/>
      <c r="F18" s="155"/>
      <c r="G18" s="151"/>
      <c r="H18" s="155"/>
      <c r="I18" s="151"/>
      <c r="J18" s="155"/>
      <c r="K18" s="151"/>
      <c r="L18" s="155"/>
      <c r="M18" s="151"/>
      <c r="N18" s="155"/>
      <c r="O18" s="151"/>
      <c r="P18" s="166"/>
      <c r="Q18" s="155"/>
      <c r="R18" s="153"/>
      <c r="S18" s="163"/>
      <c r="T18" s="165"/>
      <c r="U18" s="159"/>
      <c r="V18" s="157"/>
      <c r="W18" s="151"/>
      <c r="X18" s="151"/>
      <c r="Y18" s="155"/>
      <c r="Z18" s="153"/>
      <c r="AA18" s="157"/>
      <c r="AB18" s="151"/>
      <c r="AC18" s="151"/>
      <c r="AD18" s="151"/>
      <c r="AE18" s="151"/>
      <c r="AF18" s="151"/>
      <c r="AG18" s="151"/>
      <c r="AH18" s="151"/>
      <c r="AI18" s="153"/>
      <c r="AJ18" s="161"/>
    </row>
    <row r="19" spans="1:36" ht="12.75" customHeight="1">
      <c r="A19" s="23"/>
      <c r="B19" s="28"/>
      <c r="C19" s="158"/>
      <c r="D19" s="152"/>
      <c r="E19" s="152"/>
      <c r="F19" s="156"/>
      <c r="G19" s="152"/>
      <c r="H19" s="156"/>
      <c r="I19" s="152"/>
      <c r="J19" s="156"/>
      <c r="K19" s="152"/>
      <c r="L19" s="156"/>
      <c r="M19" s="152"/>
      <c r="N19" s="156"/>
      <c r="O19" s="152"/>
      <c r="P19" s="167"/>
      <c r="Q19" s="156"/>
      <c r="R19" s="154"/>
      <c r="S19" s="164"/>
      <c r="T19" s="165"/>
      <c r="U19" s="160"/>
      <c r="V19" s="158"/>
      <c r="W19" s="152"/>
      <c r="X19" s="152"/>
      <c r="Y19" s="156"/>
      <c r="Z19" s="154"/>
      <c r="AA19" s="158"/>
      <c r="AB19" s="152"/>
      <c r="AC19" s="152"/>
      <c r="AD19" s="152"/>
      <c r="AE19" s="152"/>
      <c r="AF19" s="152"/>
      <c r="AG19" s="152"/>
      <c r="AH19" s="152"/>
      <c r="AI19" s="154"/>
      <c r="AJ19" s="162"/>
    </row>
    <row r="20" spans="1:36" ht="12.75" customHeight="1">
      <c r="A20" s="23"/>
      <c r="B20" s="29" t="s">
        <v>3</v>
      </c>
      <c r="C20" s="204"/>
      <c r="D20" s="168"/>
      <c r="E20" s="168">
        <v>1</v>
      </c>
      <c r="F20" s="205"/>
      <c r="G20" s="168"/>
      <c r="H20" s="205"/>
      <c r="I20" s="168">
        <v>7</v>
      </c>
      <c r="J20" s="205">
        <v>13</v>
      </c>
      <c r="K20" s="168"/>
      <c r="L20" s="205"/>
      <c r="M20" s="168"/>
      <c r="N20" s="205">
        <v>1</v>
      </c>
      <c r="O20" s="168"/>
      <c r="P20" s="207"/>
      <c r="Q20" s="205">
        <v>4</v>
      </c>
      <c r="R20" s="206">
        <v>2</v>
      </c>
      <c r="S20" s="163">
        <f>C20+E20+I20+K20+O20+Q20+G20</f>
        <v>12</v>
      </c>
      <c r="T20" s="165">
        <f>D20+F20+J20+L20+M20+N20+P20+R20+H20</f>
        <v>16</v>
      </c>
      <c r="U20" s="208">
        <f>S20+T20</f>
        <v>28</v>
      </c>
      <c r="V20" s="204"/>
      <c r="W20" s="168">
        <v>1</v>
      </c>
      <c r="X20" s="168"/>
      <c r="Y20" s="205"/>
      <c r="Z20" s="206">
        <v>3</v>
      </c>
      <c r="AA20" s="204">
        <v>1</v>
      </c>
      <c r="AB20" s="168"/>
      <c r="AC20" s="168"/>
      <c r="AD20" s="168"/>
      <c r="AE20" s="168"/>
      <c r="AF20" s="168">
        <v>1</v>
      </c>
      <c r="AG20" s="168"/>
      <c r="AH20" s="168"/>
      <c r="AI20" s="206"/>
      <c r="AJ20" s="209">
        <f>SUM(AA20:AI20)</f>
        <v>2</v>
      </c>
    </row>
    <row r="21" spans="1:36" ht="12.75" customHeight="1">
      <c r="A21" s="23"/>
      <c r="B21" s="26" t="s">
        <v>63</v>
      </c>
      <c r="C21" s="157"/>
      <c r="D21" s="151"/>
      <c r="E21" s="151"/>
      <c r="F21" s="155"/>
      <c r="G21" s="151"/>
      <c r="H21" s="155"/>
      <c r="I21" s="151"/>
      <c r="J21" s="155"/>
      <c r="K21" s="151"/>
      <c r="L21" s="155"/>
      <c r="M21" s="151"/>
      <c r="N21" s="155"/>
      <c r="O21" s="151"/>
      <c r="P21" s="166"/>
      <c r="Q21" s="155"/>
      <c r="R21" s="153"/>
      <c r="S21" s="163"/>
      <c r="T21" s="165"/>
      <c r="U21" s="159"/>
      <c r="V21" s="157"/>
      <c r="W21" s="151"/>
      <c r="X21" s="151"/>
      <c r="Y21" s="155"/>
      <c r="Z21" s="153"/>
      <c r="AA21" s="157"/>
      <c r="AB21" s="151"/>
      <c r="AC21" s="151"/>
      <c r="AD21" s="151"/>
      <c r="AE21" s="151"/>
      <c r="AF21" s="151"/>
      <c r="AG21" s="151"/>
      <c r="AH21" s="151"/>
      <c r="AI21" s="153"/>
      <c r="AJ21" s="161"/>
    </row>
    <row r="22" spans="1:36" ht="12.75" customHeight="1">
      <c r="A22" s="23"/>
      <c r="B22" s="25" t="s">
        <v>64</v>
      </c>
      <c r="C22" s="158"/>
      <c r="D22" s="152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67"/>
      <c r="Q22" s="156"/>
      <c r="R22" s="154"/>
      <c r="S22" s="164"/>
      <c r="T22" s="165"/>
      <c r="U22" s="160"/>
      <c r="V22" s="158"/>
      <c r="W22" s="152"/>
      <c r="X22" s="152"/>
      <c r="Y22" s="156"/>
      <c r="Z22" s="154"/>
      <c r="AA22" s="158"/>
      <c r="AB22" s="152"/>
      <c r="AC22" s="152"/>
      <c r="AD22" s="152"/>
      <c r="AE22" s="152"/>
      <c r="AF22" s="152"/>
      <c r="AG22" s="152"/>
      <c r="AH22" s="152"/>
      <c r="AI22" s="154"/>
      <c r="AJ22" s="162"/>
    </row>
    <row r="23" spans="1:36" ht="12.75" customHeight="1">
      <c r="A23" s="23" t="s">
        <v>62</v>
      </c>
      <c r="B23" s="26" t="s">
        <v>70</v>
      </c>
      <c r="C23" s="157">
        <v>1</v>
      </c>
      <c r="D23" s="151"/>
      <c r="E23" s="151">
        <v>1</v>
      </c>
      <c r="F23" s="155">
        <v>1</v>
      </c>
      <c r="G23" s="151"/>
      <c r="H23" s="155"/>
      <c r="I23" s="151">
        <v>32</v>
      </c>
      <c r="J23" s="155">
        <v>42</v>
      </c>
      <c r="K23" s="151"/>
      <c r="L23" s="155"/>
      <c r="M23" s="151">
        <v>1</v>
      </c>
      <c r="N23" s="155">
        <v>1</v>
      </c>
      <c r="O23" s="151"/>
      <c r="P23" s="166"/>
      <c r="Q23" s="155">
        <v>3</v>
      </c>
      <c r="R23" s="153">
        <v>14</v>
      </c>
      <c r="S23" s="163">
        <f>C23+E23+I23+K23+O23+Q23+G23</f>
        <v>37</v>
      </c>
      <c r="T23" s="165">
        <f>D23+F23+J23+L23+M23+N23+P23+R23+H23</f>
        <v>59</v>
      </c>
      <c r="U23" s="159">
        <f>S23+T23</f>
        <v>96</v>
      </c>
      <c r="V23" s="157"/>
      <c r="W23" s="151">
        <v>1</v>
      </c>
      <c r="X23" s="151"/>
      <c r="Y23" s="155"/>
      <c r="Z23" s="153">
        <v>102</v>
      </c>
      <c r="AA23" s="157">
        <v>4</v>
      </c>
      <c r="AB23" s="151"/>
      <c r="AC23" s="151">
        <v>1</v>
      </c>
      <c r="AD23" s="151"/>
      <c r="AE23" s="151">
        <v>9</v>
      </c>
      <c r="AF23" s="151"/>
      <c r="AG23" s="151">
        <v>3</v>
      </c>
      <c r="AH23" s="151">
        <v>2</v>
      </c>
      <c r="AI23" s="153">
        <v>2</v>
      </c>
      <c r="AJ23" s="161">
        <f>SUM(AA23:AI23)</f>
        <v>21</v>
      </c>
    </row>
    <row r="24" spans="1:36" ht="12.75" customHeight="1">
      <c r="A24" s="23"/>
      <c r="B24" s="23"/>
      <c r="C24" s="157"/>
      <c r="D24" s="151"/>
      <c r="E24" s="151"/>
      <c r="F24" s="155"/>
      <c r="G24" s="151"/>
      <c r="H24" s="155"/>
      <c r="I24" s="151"/>
      <c r="J24" s="155"/>
      <c r="K24" s="151"/>
      <c r="L24" s="155"/>
      <c r="M24" s="151"/>
      <c r="N24" s="155"/>
      <c r="O24" s="151"/>
      <c r="P24" s="166"/>
      <c r="Q24" s="155"/>
      <c r="R24" s="153"/>
      <c r="S24" s="163"/>
      <c r="T24" s="165"/>
      <c r="U24" s="159"/>
      <c r="V24" s="157"/>
      <c r="W24" s="151"/>
      <c r="X24" s="151"/>
      <c r="Y24" s="155"/>
      <c r="Z24" s="153"/>
      <c r="AA24" s="157"/>
      <c r="AB24" s="151"/>
      <c r="AC24" s="151"/>
      <c r="AD24" s="151"/>
      <c r="AE24" s="151"/>
      <c r="AF24" s="151"/>
      <c r="AG24" s="151"/>
      <c r="AH24" s="151"/>
      <c r="AI24" s="153"/>
      <c r="AJ24" s="161"/>
    </row>
    <row r="25" spans="1:36" ht="12.75" customHeight="1">
      <c r="A25" s="23"/>
      <c r="B25" s="25" t="s">
        <v>43</v>
      </c>
      <c r="C25" s="158"/>
      <c r="D25" s="152"/>
      <c r="E25" s="152"/>
      <c r="F25" s="156"/>
      <c r="G25" s="152"/>
      <c r="H25" s="156"/>
      <c r="I25" s="152"/>
      <c r="J25" s="156"/>
      <c r="K25" s="152"/>
      <c r="L25" s="156"/>
      <c r="M25" s="152"/>
      <c r="N25" s="156"/>
      <c r="O25" s="152"/>
      <c r="P25" s="167"/>
      <c r="Q25" s="156"/>
      <c r="R25" s="154"/>
      <c r="S25" s="164"/>
      <c r="T25" s="165"/>
      <c r="U25" s="160"/>
      <c r="V25" s="158"/>
      <c r="W25" s="152"/>
      <c r="X25" s="152"/>
      <c r="Y25" s="156"/>
      <c r="Z25" s="154"/>
      <c r="AA25" s="158"/>
      <c r="AB25" s="152"/>
      <c r="AC25" s="152"/>
      <c r="AD25" s="152"/>
      <c r="AE25" s="152"/>
      <c r="AF25" s="152"/>
      <c r="AG25" s="152"/>
      <c r="AH25" s="152"/>
      <c r="AI25" s="154"/>
      <c r="AJ25" s="162"/>
    </row>
    <row r="26" spans="1:36" ht="12.75" customHeight="1">
      <c r="A26" s="23"/>
      <c r="B26" s="196" t="s">
        <v>69</v>
      </c>
      <c r="C26" s="204"/>
      <c r="D26" s="168"/>
      <c r="E26" s="168" t="s">
        <v>35</v>
      </c>
      <c r="F26" s="205"/>
      <c r="G26" s="168"/>
      <c r="H26" s="205"/>
      <c r="I26" s="168"/>
      <c r="J26" s="205" t="s">
        <v>36</v>
      </c>
      <c r="K26" s="168"/>
      <c r="L26" s="205"/>
      <c r="M26" s="168"/>
      <c r="N26" s="205"/>
      <c r="O26" s="168"/>
      <c r="P26" s="207"/>
      <c r="Q26" s="205"/>
      <c r="R26" s="206"/>
      <c r="S26" s="163">
        <f>C26+E26+I26+K26+O26+Q26+G26</f>
        <v>0</v>
      </c>
      <c r="T26" s="165">
        <f>D26+F26+J26+L26+M26+N26+P26+R26+H26</f>
        <v>0</v>
      </c>
      <c r="U26" s="208">
        <f>S26+T26</f>
        <v>0</v>
      </c>
      <c r="V26" s="157"/>
      <c r="W26" s="168"/>
      <c r="X26" s="168"/>
      <c r="Y26" s="205"/>
      <c r="Z26" s="206"/>
      <c r="AA26" s="204"/>
      <c r="AB26" s="168"/>
      <c r="AC26" s="168"/>
      <c r="AD26" s="168"/>
      <c r="AE26" s="168"/>
      <c r="AF26" s="168"/>
      <c r="AG26" s="168"/>
      <c r="AH26" s="168"/>
      <c r="AI26" s="206"/>
      <c r="AJ26" s="209">
        <f>SUM(AA26:AI26)</f>
        <v>0</v>
      </c>
    </row>
    <row r="27" spans="1:36" ht="12.75" customHeight="1">
      <c r="A27" s="23"/>
      <c r="B27" s="197"/>
      <c r="C27" s="157"/>
      <c r="D27" s="151"/>
      <c r="E27" s="151"/>
      <c r="F27" s="155"/>
      <c r="G27" s="151"/>
      <c r="H27" s="155"/>
      <c r="I27" s="151"/>
      <c r="J27" s="155"/>
      <c r="K27" s="151"/>
      <c r="L27" s="155"/>
      <c r="M27" s="151"/>
      <c r="N27" s="155"/>
      <c r="O27" s="151"/>
      <c r="P27" s="166"/>
      <c r="Q27" s="155"/>
      <c r="R27" s="153"/>
      <c r="S27" s="163"/>
      <c r="T27" s="165"/>
      <c r="U27" s="159"/>
      <c r="V27" s="157"/>
      <c r="W27" s="151"/>
      <c r="X27" s="151"/>
      <c r="Y27" s="155"/>
      <c r="Z27" s="153"/>
      <c r="AA27" s="157"/>
      <c r="AB27" s="151"/>
      <c r="AC27" s="151"/>
      <c r="AD27" s="151"/>
      <c r="AE27" s="151"/>
      <c r="AF27" s="151"/>
      <c r="AG27" s="151"/>
      <c r="AH27" s="151"/>
      <c r="AI27" s="153"/>
      <c r="AJ27" s="161"/>
    </row>
    <row r="28" spans="1:36" ht="12.75" customHeight="1">
      <c r="A28" s="23"/>
      <c r="B28" s="198"/>
      <c r="C28" s="158"/>
      <c r="D28" s="152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67"/>
      <c r="Q28" s="156"/>
      <c r="R28" s="154"/>
      <c r="S28" s="164"/>
      <c r="T28" s="165"/>
      <c r="U28" s="160"/>
      <c r="V28" s="158"/>
      <c r="W28" s="152"/>
      <c r="X28" s="152"/>
      <c r="Y28" s="156"/>
      <c r="Z28" s="154"/>
      <c r="AA28" s="158"/>
      <c r="AB28" s="152"/>
      <c r="AC28" s="152"/>
      <c r="AD28" s="152"/>
      <c r="AE28" s="152"/>
      <c r="AF28" s="152"/>
      <c r="AG28" s="152"/>
      <c r="AH28" s="152"/>
      <c r="AI28" s="154"/>
      <c r="AJ28" s="162"/>
    </row>
    <row r="29" spans="1:36" ht="12.75" customHeight="1">
      <c r="A29" s="23"/>
      <c r="B29" s="26" t="s">
        <v>80</v>
      </c>
      <c r="C29" s="157">
        <v>1</v>
      </c>
      <c r="D29" s="151"/>
      <c r="E29" s="151">
        <v>1</v>
      </c>
      <c r="F29" s="155"/>
      <c r="G29" s="151"/>
      <c r="H29" s="155"/>
      <c r="I29" s="151">
        <v>31</v>
      </c>
      <c r="J29" s="155">
        <v>34</v>
      </c>
      <c r="K29" s="151"/>
      <c r="L29" s="155"/>
      <c r="M29" s="151">
        <v>1</v>
      </c>
      <c r="N29" s="155">
        <v>1</v>
      </c>
      <c r="O29" s="151"/>
      <c r="P29" s="166">
        <v>1</v>
      </c>
      <c r="Q29" s="155">
        <v>5</v>
      </c>
      <c r="R29" s="153">
        <v>22</v>
      </c>
      <c r="S29" s="163">
        <f>C29+E29+I29+K29+O29+Q29+G29</f>
        <v>38</v>
      </c>
      <c r="T29" s="165">
        <f>D29+F29+J29+L29+M29+N29+P29+R29+H29</f>
        <v>59</v>
      </c>
      <c r="U29" s="159">
        <f>S29+T29</f>
        <v>97</v>
      </c>
      <c r="V29" s="157"/>
      <c r="W29" s="151"/>
      <c r="X29" s="151"/>
      <c r="Y29" s="155"/>
      <c r="Z29" s="153">
        <v>66</v>
      </c>
      <c r="AA29" s="157">
        <v>3</v>
      </c>
      <c r="AB29" s="151"/>
      <c r="AC29" s="151"/>
      <c r="AD29" s="151"/>
      <c r="AE29" s="151">
        <v>5</v>
      </c>
      <c r="AF29" s="151"/>
      <c r="AG29" s="151"/>
      <c r="AH29" s="151">
        <v>1</v>
      </c>
      <c r="AI29" s="153">
        <v>2</v>
      </c>
      <c r="AJ29" s="161">
        <f>SUM(AA29:AI29)</f>
        <v>11</v>
      </c>
    </row>
    <row r="30" spans="1:36" ht="12.75" customHeight="1">
      <c r="A30" s="23"/>
      <c r="B30" s="23"/>
      <c r="C30" s="157"/>
      <c r="D30" s="151"/>
      <c r="E30" s="151"/>
      <c r="F30" s="155"/>
      <c r="G30" s="151"/>
      <c r="H30" s="155"/>
      <c r="I30" s="151"/>
      <c r="J30" s="155"/>
      <c r="K30" s="151"/>
      <c r="L30" s="155"/>
      <c r="M30" s="151"/>
      <c r="N30" s="155"/>
      <c r="O30" s="151"/>
      <c r="P30" s="166"/>
      <c r="Q30" s="155"/>
      <c r="R30" s="153"/>
      <c r="S30" s="163"/>
      <c r="T30" s="165"/>
      <c r="U30" s="159"/>
      <c r="V30" s="157"/>
      <c r="W30" s="151"/>
      <c r="X30" s="151"/>
      <c r="Y30" s="155"/>
      <c r="Z30" s="153"/>
      <c r="AA30" s="157"/>
      <c r="AB30" s="151"/>
      <c r="AC30" s="151"/>
      <c r="AD30" s="151"/>
      <c r="AE30" s="151"/>
      <c r="AF30" s="151"/>
      <c r="AG30" s="151"/>
      <c r="AH30" s="151"/>
      <c r="AI30" s="153"/>
      <c r="AJ30" s="161"/>
    </row>
    <row r="31" spans="1:36" ht="12.75" customHeight="1">
      <c r="A31" s="23"/>
      <c r="B31" s="25" t="s">
        <v>43</v>
      </c>
      <c r="C31" s="158"/>
      <c r="D31" s="152"/>
      <c r="E31" s="152"/>
      <c r="F31" s="156"/>
      <c r="G31" s="152"/>
      <c r="H31" s="156"/>
      <c r="I31" s="152"/>
      <c r="J31" s="156"/>
      <c r="K31" s="152"/>
      <c r="L31" s="156"/>
      <c r="M31" s="152"/>
      <c r="N31" s="156"/>
      <c r="O31" s="152"/>
      <c r="P31" s="167"/>
      <c r="Q31" s="156"/>
      <c r="R31" s="154"/>
      <c r="S31" s="164"/>
      <c r="T31" s="165"/>
      <c r="U31" s="160"/>
      <c r="V31" s="158"/>
      <c r="W31" s="152"/>
      <c r="X31" s="152"/>
      <c r="Y31" s="156"/>
      <c r="Z31" s="154"/>
      <c r="AA31" s="158"/>
      <c r="AB31" s="152"/>
      <c r="AC31" s="152"/>
      <c r="AD31" s="152"/>
      <c r="AE31" s="152"/>
      <c r="AF31" s="152"/>
      <c r="AG31" s="152"/>
      <c r="AH31" s="152"/>
      <c r="AI31" s="154"/>
      <c r="AJ31" s="162"/>
    </row>
    <row r="32" spans="1:36" ht="12.75" customHeight="1">
      <c r="A32" s="23"/>
      <c r="B32" s="29" t="s">
        <v>66</v>
      </c>
      <c r="C32" s="204">
        <v>1</v>
      </c>
      <c r="D32" s="168"/>
      <c r="E32" s="168"/>
      <c r="F32" s="205">
        <v>1</v>
      </c>
      <c r="G32" s="168"/>
      <c r="H32" s="205"/>
      <c r="I32" s="168">
        <v>25</v>
      </c>
      <c r="J32" s="205">
        <v>44</v>
      </c>
      <c r="K32" s="168"/>
      <c r="L32" s="205"/>
      <c r="M32" s="168">
        <v>1</v>
      </c>
      <c r="N32" s="205">
        <v>1</v>
      </c>
      <c r="O32" s="168"/>
      <c r="P32" s="207"/>
      <c r="Q32" s="205">
        <v>9</v>
      </c>
      <c r="R32" s="206">
        <v>21</v>
      </c>
      <c r="S32" s="163">
        <f>C32+E32+I32+K32+O32+Q32+G32</f>
        <v>35</v>
      </c>
      <c r="T32" s="165">
        <f>D32+F32+J32+L32+M32+N32+P32+R32+H32</f>
        <v>68</v>
      </c>
      <c r="U32" s="208">
        <f>S32+T32</f>
        <v>103</v>
      </c>
      <c r="V32" s="204">
        <v>3</v>
      </c>
      <c r="W32" s="168">
        <v>4</v>
      </c>
      <c r="X32" s="168"/>
      <c r="Y32" s="205"/>
      <c r="Z32" s="206">
        <v>3</v>
      </c>
      <c r="AA32" s="204">
        <v>4</v>
      </c>
      <c r="AB32" s="168"/>
      <c r="AC32" s="168">
        <v>1</v>
      </c>
      <c r="AD32" s="168"/>
      <c r="AE32" s="168">
        <v>5</v>
      </c>
      <c r="AF32" s="168"/>
      <c r="AG32" s="168">
        <v>3</v>
      </c>
      <c r="AH32" s="168">
        <v>2</v>
      </c>
      <c r="AI32" s="206">
        <v>2</v>
      </c>
      <c r="AJ32" s="209">
        <f>SUM(AA32:AI32)</f>
        <v>17</v>
      </c>
    </row>
    <row r="33" spans="1:36" ht="12.75" customHeight="1">
      <c r="A33" s="23"/>
      <c r="B33" s="23"/>
      <c r="C33" s="157"/>
      <c r="D33" s="151"/>
      <c r="E33" s="151"/>
      <c r="F33" s="155"/>
      <c r="G33" s="151"/>
      <c r="H33" s="155"/>
      <c r="I33" s="151"/>
      <c r="J33" s="155"/>
      <c r="K33" s="151"/>
      <c r="L33" s="155"/>
      <c r="M33" s="151"/>
      <c r="N33" s="155"/>
      <c r="O33" s="151"/>
      <c r="P33" s="166"/>
      <c r="Q33" s="155"/>
      <c r="R33" s="153"/>
      <c r="S33" s="163"/>
      <c r="T33" s="165"/>
      <c r="U33" s="159"/>
      <c r="V33" s="157"/>
      <c r="W33" s="151"/>
      <c r="X33" s="151"/>
      <c r="Y33" s="155"/>
      <c r="Z33" s="153"/>
      <c r="AA33" s="157"/>
      <c r="AB33" s="151"/>
      <c r="AC33" s="151"/>
      <c r="AD33" s="151"/>
      <c r="AE33" s="151"/>
      <c r="AF33" s="151"/>
      <c r="AG33" s="151"/>
      <c r="AH33" s="151"/>
      <c r="AI33" s="153"/>
      <c r="AJ33" s="161"/>
    </row>
    <row r="34" spans="1:36" ht="12.75" customHeight="1">
      <c r="A34" s="23" t="s">
        <v>65</v>
      </c>
      <c r="B34" s="25" t="s">
        <v>43</v>
      </c>
      <c r="C34" s="158"/>
      <c r="D34" s="152"/>
      <c r="E34" s="152"/>
      <c r="F34" s="156"/>
      <c r="G34" s="152"/>
      <c r="H34" s="156"/>
      <c r="I34" s="152"/>
      <c r="J34" s="156"/>
      <c r="K34" s="152"/>
      <c r="L34" s="156"/>
      <c r="M34" s="152"/>
      <c r="N34" s="156"/>
      <c r="O34" s="152"/>
      <c r="P34" s="167"/>
      <c r="Q34" s="156"/>
      <c r="R34" s="154"/>
      <c r="S34" s="164"/>
      <c r="T34" s="165"/>
      <c r="U34" s="160"/>
      <c r="V34" s="158"/>
      <c r="W34" s="152"/>
      <c r="X34" s="152"/>
      <c r="Y34" s="156"/>
      <c r="Z34" s="154"/>
      <c r="AA34" s="158"/>
      <c r="AB34" s="152"/>
      <c r="AC34" s="152"/>
      <c r="AD34" s="152"/>
      <c r="AE34" s="152"/>
      <c r="AF34" s="152"/>
      <c r="AG34" s="152"/>
      <c r="AH34" s="152"/>
      <c r="AI34" s="154"/>
      <c r="AJ34" s="162"/>
    </row>
    <row r="35" spans="1:36" ht="12.75" customHeight="1">
      <c r="A35" s="23"/>
      <c r="B35" s="27"/>
      <c r="C35" s="204">
        <v>1</v>
      </c>
      <c r="D35" s="168"/>
      <c r="E35" s="168">
        <v>1</v>
      </c>
      <c r="F35" s="205"/>
      <c r="G35" s="168"/>
      <c r="H35" s="205"/>
      <c r="I35" s="168">
        <v>22</v>
      </c>
      <c r="J35" s="205">
        <v>15</v>
      </c>
      <c r="K35" s="168"/>
      <c r="L35" s="205"/>
      <c r="M35" s="168">
        <v>1</v>
      </c>
      <c r="N35" s="205"/>
      <c r="O35" s="168"/>
      <c r="P35" s="207"/>
      <c r="Q35" s="205"/>
      <c r="R35" s="206"/>
      <c r="S35" s="163">
        <f>C35+E35+I35+K35+O35+Q35+G35</f>
        <v>24</v>
      </c>
      <c r="T35" s="165">
        <f>D35+F35+J35+L35+M35+N35+P35+R35+H35</f>
        <v>16</v>
      </c>
      <c r="U35" s="208">
        <f>S35+T35</f>
        <v>40</v>
      </c>
      <c r="V35" s="204"/>
      <c r="W35" s="168"/>
      <c r="X35" s="168"/>
      <c r="Y35" s="205"/>
      <c r="Z35" s="206">
        <v>1</v>
      </c>
      <c r="AA35" s="204">
        <v>3</v>
      </c>
      <c r="AB35" s="168"/>
      <c r="AC35" s="168"/>
      <c r="AD35" s="168"/>
      <c r="AE35" s="168">
        <v>2</v>
      </c>
      <c r="AF35" s="168"/>
      <c r="AG35" s="168"/>
      <c r="AH35" s="168">
        <v>2</v>
      </c>
      <c r="AI35" s="206"/>
      <c r="AJ35" s="209">
        <f>SUM(AA35:AI35)</f>
        <v>7</v>
      </c>
    </row>
    <row r="36" spans="1:36" ht="12.75" customHeight="1">
      <c r="A36" s="23"/>
      <c r="B36" s="23" t="s">
        <v>5</v>
      </c>
      <c r="C36" s="157"/>
      <c r="D36" s="151"/>
      <c r="E36" s="151"/>
      <c r="F36" s="155"/>
      <c r="G36" s="151"/>
      <c r="H36" s="155"/>
      <c r="I36" s="151"/>
      <c r="J36" s="155"/>
      <c r="K36" s="151"/>
      <c r="L36" s="155"/>
      <c r="M36" s="151"/>
      <c r="N36" s="155"/>
      <c r="O36" s="151"/>
      <c r="P36" s="166"/>
      <c r="Q36" s="155"/>
      <c r="R36" s="153"/>
      <c r="S36" s="163"/>
      <c r="T36" s="165"/>
      <c r="U36" s="159"/>
      <c r="V36" s="157"/>
      <c r="W36" s="151"/>
      <c r="X36" s="151"/>
      <c r="Y36" s="155"/>
      <c r="Z36" s="153"/>
      <c r="AA36" s="157"/>
      <c r="AB36" s="151"/>
      <c r="AC36" s="151"/>
      <c r="AD36" s="151"/>
      <c r="AE36" s="151"/>
      <c r="AF36" s="151"/>
      <c r="AG36" s="151"/>
      <c r="AH36" s="151"/>
      <c r="AI36" s="153"/>
      <c r="AJ36" s="161"/>
    </row>
    <row r="37" spans="1:36" ht="12.75" customHeight="1">
      <c r="A37" s="23"/>
      <c r="B37" s="28"/>
      <c r="C37" s="158"/>
      <c r="D37" s="152"/>
      <c r="E37" s="152"/>
      <c r="F37" s="156"/>
      <c r="G37" s="152"/>
      <c r="H37" s="156"/>
      <c r="I37" s="152"/>
      <c r="J37" s="156"/>
      <c r="K37" s="152"/>
      <c r="L37" s="156"/>
      <c r="M37" s="152"/>
      <c r="N37" s="156"/>
      <c r="O37" s="152"/>
      <c r="P37" s="167"/>
      <c r="Q37" s="156"/>
      <c r="R37" s="154"/>
      <c r="S37" s="164"/>
      <c r="T37" s="165"/>
      <c r="U37" s="160"/>
      <c r="V37" s="158"/>
      <c r="W37" s="152"/>
      <c r="X37" s="152"/>
      <c r="Y37" s="156"/>
      <c r="Z37" s="154"/>
      <c r="AA37" s="158"/>
      <c r="AB37" s="152"/>
      <c r="AC37" s="152"/>
      <c r="AD37" s="152"/>
      <c r="AE37" s="152"/>
      <c r="AF37" s="152"/>
      <c r="AG37" s="152"/>
      <c r="AH37" s="152"/>
      <c r="AI37" s="154"/>
      <c r="AJ37" s="162"/>
    </row>
    <row r="38" spans="1:36" ht="12.75" customHeight="1">
      <c r="A38" s="23"/>
      <c r="B38" s="26" t="s">
        <v>61</v>
      </c>
      <c r="C38" s="157"/>
      <c r="D38" s="155">
        <v>1</v>
      </c>
      <c r="E38" s="151">
        <v>1</v>
      </c>
      <c r="F38" s="155"/>
      <c r="G38" s="151"/>
      <c r="H38" s="155"/>
      <c r="I38" s="151">
        <v>15</v>
      </c>
      <c r="J38" s="155">
        <v>29</v>
      </c>
      <c r="K38" s="151"/>
      <c r="L38" s="155"/>
      <c r="M38" s="151"/>
      <c r="N38" s="155"/>
      <c r="O38" s="151"/>
      <c r="P38" s="166"/>
      <c r="Q38" s="155"/>
      <c r="R38" s="153">
        <v>5</v>
      </c>
      <c r="S38" s="163">
        <f>C38+E38+I38+K38+O38+Q38+G38</f>
        <v>16</v>
      </c>
      <c r="T38" s="165">
        <f>D38+F38+J38+L38+M38+N38+P38+R38+H38</f>
        <v>35</v>
      </c>
      <c r="U38" s="159">
        <f>S38+T38</f>
        <v>51</v>
      </c>
      <c r="V38" s="157"/>
      <c r="W38" s="151">
        <v>2</v>
      </c>
      <c r="X38" s="151"/>
      <c r="Y38" s="155"/>
      <c r="Z38" s="153">
        <v>1</v>
      </c>
      <c r="AA38" s="157">
        <v>4</v>
      </c>
      <c r="AB38" s="151"/>
      <c r="AC38" s="151">
        <v>1</v>
      </c>
      <c r="AD38" s="151"/>
      <c r="AE38" s="151">
        <v>6</v>
      </c>
      <c r="AF38" s="151"/>
      <c r="AG38" s="151">
        <v>2</v>
      </c>
      <c r="AH38" s="151">
        <v>2</v>
      </c>
      <c r="AI38" s="153">
        <v>3</v>
      </c>
      <c r="AJ38" s="161">
        <f>SUM(AA38:AI38)</f>
        <v>18</v>
      </c>
    </row>
    <row r="39" spans="1:36" ht="12.75" customHeight="1">
      <c r="A39" s="23"/>
      <c r="B39" s="23"/>
      <c r="C39" s="157"/>
      <c r="D39" s="155"/>
      <c r="E39" s="151"/>
      <c r="F39" s="155"/>
      <c r="G39" s="151"/>
      <c r="H39" s="155"/>
      <c r="I39" s="151"/>
      <c r="J39" s="155"/>
      <c r="K39" s="151"/>
      <c r="L39" s="155"/>
      <c r="M39" s="151"/>
      <c r="N39" s="155"/>
      <c r="O39" s="151"/>
      <c r="P39" s="166"/>
      <c r="Q39" s="155"/>
      <c r="R39" s="153"/>
      <c r="S39" s="163"/>
      <c r="T39" s="165"/>
      <c r="U39" s="159"/>
      <c r="V39" s="157"/>
      <c r="W39" s="151"/>
      <c r="X39" s="151"/>
      <c r="Y39" s="155"/>
      <c r="Z39" s="153"/>
      <c r="AA39" s="157"/>
      <c r="AB39" s="151"/>
      <c r="AC39" s="151"/>
      <c r="AD39" s="151"/>
      <c r="AE39" s="151"/>
      <c r="AF39" s="151"/>
      <c r="AG39" s="151"/>
      <c r="AH39" s="151"/>
      <c r="AI39" s="153"/>
      <c r="AJ39" s="161"/>
    </row>
    <row r="40" spans="1:36" ht="12.75" customHeight="1">
      <c r="A40" s="23"/>
      <c r="B40" s="25" t="s">
        <v>43</v>
      </c>
      <c r="C40" s="158"/>
      <c r="D40" s="156"/>
      <c r="E40" s="152"/>
      <c r="F40" s="156"/>
      <c r="G40" s="152"/>
      <c r="H40" s="156"/>
      <c r="I40" s="152"/>
      <c r="J40" s="156"/>
      <c r="K40" s="152"/>
      <c r="L40" s="156"/>
      <c r="M40" s="152"/>
      <c r="N40" s="156"/>
      <c r="O40" s="152"/>
      <c r="P40" s="167"/>
      <c r="Q40" s="156"/>
      <c r="R40" s="154"/>
      <c r="S40" s="164"/>
      <c r="T40" s="165"/>
      <c r="U40" s="160"/>
      <c r="V40" s="158"/>
      <c r="W40" s="152"/>
      <c r="X40" s="152"/>
      <c r="Y40" s="156"/>
      <c r="Z40" s="154"/>
      <c r="AA40" s="158"/>
      <c r="AB40" s="152"/>
      <c r="AC40" s="152"/>
      <c r="AD40" s="152"/>
      <c r="AE40" s="152"/>
      <c r="AF40" s="152"/>
      <c r="AG40" s="152"/>
      <c r="AH40" s="152"/>
      <c r="AI40" s="154"/>
      <c r="AJ40" s="162"/>
    </row>
    <row r="41" spans="1:36" ht="12.75" customHeight="1">
      <c r="A41" s="23"/>
      <c r="B41" s="26" t="s">
        <v>75</v>
      </c>
      <c r="C41" s="157"/>
      <c r="D41" s="151">
        <v>1</v>
      </c>
      <c r="E41" s="151">
        <v>1</v>
      </c>
      <c r="F41" s="155"/>
      <c r="G41" s="151"/>
      <c r="H41" s="155"/>
      <c r="I41" s="151">
        <v>40</v>
      </c>
      <c r="J41" s="155">
        <v>34</v>
      </c>
      <c r="K41" s="151"/>
      <c r="L41" s="155"/>
      <c r="M41" s="151">
        <v>1</v>
      </c>
      <c r="N41" s="155">
        <v>1</v>
      </c>
      <c r="O41" s="151"/>
      <c r="P41" s="166">
        <v>1</v>
      </c>
      <c r="Q41" s="155">
        <v>7</v>
      </c>
      <c r="R41" s="153">
        <v>22</v>
      </c>
      <c r="S41" s="163">
        <f>C41+E41+I41+K41+O41+Q41+G41</f>
        <v>48</v>
      </c>
      <c r="T41" s="165">
        <f>D41+F41+J41+L41+M41+N41+P41+R41+H41</f>
        <v>60</v>
      </c>
      <c r="U41" s="159">
        <f>S41+T41</f>
        <v>108</v>
      </c>
      <c r="V41" s="157"/>
      <c r="W41" s="151"/>
      <c r="X41" s="151"/>
      <c r="Y41" s="155"/>
      <c r="Z41" s="153">
        <v>5</v>
      </c>
      <c r="AA41" s="157">
        <v>4</v>
      </c>
      <c r="AB41" s="151"/>
      <c r="AC41" s="151"/>
      <c r="AD41" s="151"/>
      <c r="AE41" s="151">
        <v>5</v>
      </c>
      <c r="AF41" s="151"/>
      <c r="AG41" s="151"/>
      <c r="AH41" s="151">
        <v>2</v>
      </c>
      <c r="AI41" s="153">
        <v>2</v>
      </c>
      <c r="AJ41" s="161">
        <f>SUM(AA41:AI41)</f>
        <v>13</v>
      </c>
    </row>
    <row r="42" spans="1:36" ht="12.75" customHeight="1">
      <c r="A42" s="23"/>
      <c r="B42" s="23"/>
      <c r="C42" s="157"/>
      <c r="D42" s="151"/>
      <c r="E42" s="151"/>
      <c r="F42" s="155"/>
      <c r="G42" s="151"/>
      <c r="H42" s="155"/>
      <c r="I42" s="151"/>
      <c r="J42" s="155"/>
      <c r="K42" s="151"/>
      <c r="L42" s="155"/>
      <c r="M42" s="151"/>
      <c r="N42" s="155"/>
      <c r="O42" s="151"/>
      <c r="P42" s="166"/>
      <c r="Q42" s="155"/>
      <c r="R42" s="153"/>
      <c r="S42" s="163"/>
      <c r="T42" s="165"/>
      <c r="U42" s="159"/>
      <c r="V42" s="157"/>
      <c r="W42" s="151"/>
      <c r="X42" s="151"/>
      <c r="Y42" s="155"/>
      <c r="Z42" s="153"/>
      <c r="AA42" s="157"/>
      <c r="AB42" s="151"/>
      <c r="AC42" s="151"/>
      <c r="AD42" s="151"/>
      <c r="AE42" s="151"/>
      <c r="AF42" s="151"/>
      <c r="AG42" s="151"/>
      <c r="AH42" s="151"/>
      <c r="AI42" s="153"/>
      <c r="AJ42" s="161"/>
    </row>
    <row r="43" spans="1:36" ht="12.75" customHeight="1">
      <c r="A43" s="23"/>
      <c r="B43" s="25" t="s">
        <v>43</v>
      </c>
      <c r="C43" s="158"/>
      <c r="D43" s="152"/>
      <c r="E43" s="152"/>
      <c r="F43" s="156"/>
      <c r="G43" s="152"/>
      <c r="H43" s="156"/>
      <c r="I43" s="152"/>
      <c r="J43" s="156"/>
      <c r="K43" s="152"/>
      <c r="L43" s="156"/>
      <c r="M43" s="152"/>
      <c r="N43" s="156"/>
      <c r="O43" s="152"/>
      <c r="P43" s="167"/>
      <c r="Q43" s="156"/>
      <c r="R43" s="154"/>
      <c r="S43" s="164"/>
      <c r="T43" s="165"/>
      <c r="U43" s="160"/>
      <c r="V43" s="158"/>
      <c r="W43" s="152"/>
      <c r="X43" s="152"/>
      <c r="Y43" s="156"/>
      <c r="Z43" s="154"/>
      <c r="AA43" s="158"/>
      <c r="AB43" s="152"/>
      <c r="AC43" s="152"/>
      <c r="AD43" s="152"/>
      <c r="AE43" s="152"/>
      <c r="AF43" s="152"/>
      <c r="AG43" s="152"/>
      <c r="AH43" s="152"/>
      <c r="AI43" s="154"/>
      <c r="AJ43" s="162"/>
    </row>
    <row r="44" spans="1:36" ht="12.75" customHeight="1">
      <c r="A44" s="23"/>
      <c r="B44" s="23"/>
      <c r="C44" s="157">
        <v>1</v>
      </c>
      <c r="D44" s="151"/>
      <c r="E44" s="151">
        <v>1</v>
      </c>
      <c r="F44" s="155"/>
      <c r="G44" s="151"/>
      <c r="H44" s="155"/>
      <c r="I44" s="151">
        <v>21</v>
      </c>
      <c r="J44" s="155">
        <v>37</v>
      </c>
      <c r="K44" s="151"/>
      <c r="L44" s="155"/>
      <c r="M44" s="151">
        <v>1</v>
      </c>
      <c r="N44" s="155"/>
      <c r="O44" s="151"/>
      <c r="P44" s="166"/>
      <c r="Q44" s="155">
        <v>6</v>
      </c>
      <c r="R44" s="153">
        <v>10</v>
      </c>
      <c r="S44" s="163">
        <f>C44+E44+I44+K44+O44+Q44+G44</f>
        <v>29</v>
      </c>
      <c r="T44" s="165">
        <f>D44+F44+J44+L44+M44+N44+P44+R44+H44</f>
        <v>48</v>
      </c>
      <c r="U44" s="159">
        <f>S44+T44</f>
        <v>77</v>
      </c>
      <c r="V44" s="157"/>
      <c r="W44" s="151">
        <v>2</v>
      </c>
      <c r="X44" s="151"/>
      <c r="Y44" s="155"/>
      <c r="Z44" s="153">
        <v>7</v>
      </c>
      <c r="AA44" s="157">
        <v>4</v>
      </c>
      <c r="AB44" s="151"/>
      <c r="AC44" s="151">
        <v>1</v>
      </c>
      <c r="AD44" s="151"/>
      <c r="AE44" s="151">
        <v>7</v>
      </c>
      <c r="AF44" s="151"/>
      <c r="AG44" s="151">
        <v>2</v>
      </c>
      <c r="AH44" s="151">
        <v>2</v>
      </c>
      <c r="AI44" s="153">
        <v>2</v>
      </c>
      <c r="AJ44" s="161">
        <f>SUM(AA44:AI44)</f>
        <v>18</v>
      </c>
    </row>
    <row r="45" spans="1:36" ht="12.75" customHeight="1">
      <c r="A45" s="23"/>
      <c r="B45" s="23" t="s">
        <v>4</v>
      </c>
      <c r="C45" s="157"/>
      <c r="D45" s="151"/>
      <c r="E45" s="151"/>
      <c r="F45" s="155"/>
      <c r="G45" s="151"/>
      <c r="H45" s="155"/>
      <c r="I45" s="151"/>
      <c r="J45" s="155"/>
      <c r="K45" s="151"/>
      <c r="L45" s="155"/>
      <c r="M45" s="151"/>
      <c r="N45" s="155"/>
      <c r="O45" s="151"/>
      <c r="P45" s="166"/>
      <c r="Q45" s="155"/>
      <c r="R45" s="153"/>
      <c r="S45" s="163"/>
      <c r="T45" s="165"/>
      <c r="U45" s="159"/>
      <c r="V45" s="157"/>
      <c r="W45" s="151"/>
      <c r="X45" s="151"/>
      <c r="Y45" s="155"/>
      <c r="Z45" s="153"/>
      <c r="AA45" s="157"/>
      <c r="AB45" s="151"/>
      <c r="AC45" s="151"/>
      <c r="AD45" s="151"/>
      <c r="AE45" s="151"/>
      <c r="AF45" s="151"/>
      <c r="AG45" s="151"/>
      <c r="AH45" s="151"/>
      <c r="AI45" s="153"/>
      <c r="AJ45" s="161"/>
    </row>
    <row r="46" spans="1:36" ht="12.75" customHeight="1">
      <c r="A46" s="23"/>
      <c r="B46" s="28"/>
      <c r="C46" s="158"/>
      <c r="D46" s="152"/>
      <c r="E46" s="152"/>
      <c r="F46" s="156"/>
      <c r="G46" s="152"/>
      <c r="H46" s="156"/>
      <c r="I46" s="152"/>
      <c r="J46" s="156"/>
      <c r="K46" s="152"/>
      <c r="L46" s="156"/>
      <c r="M46" s="152"/>
      <c r="N46" s="156"/>
      <c r="O46" s="152"/>
      <c r="P46" s="167"/>
      <c r="Q46" s="156"/>
      <c r="R46" s="154"/>
      <c r="S46" s="164"/>
      <c r="T46" s="210"/>
      <c r="U46" s="160"/>
      <c r="V46" s="157"/>
      <c r="W46" s="151"/>
      <c r="X46" s="151"/>
      <c r="Y46" s="155"/>
      <c r="Z46" s="153"/>
      <c r="AA46" s="157"/>
      <c r="AB46" s="151"/>
      <c r="AC46" s="151"/>
      <c r="AD46" s="151"/>
      <c r="AE46" s="151"/>
      <c r="AF46" s="151"/>
      <c r="AG46" s="151"/>
      <c r="AH46" s="151"/>
      <c r="AI46" s="153"/>
      <c r="AJ46" s="161"/>
    </row>
    <row r="47" spans="1:36" ht="12.75" customHeight="1">
      <c r="A47" s="86" t="s">
        <v>12</v>
      </c>
      <c r="B47" s="96"/>
      <c r="C47" s="216">
        <f>SUM(C11:C46)</f>
        <v>6</v>
      </c>
      <c r="D47" s="211">
        <f aca="true" t="shared" si="0" ref="D47:AJ47">SUM(D11:D46)</f>
        <v>3</v>
      </c>
      <c r="E47" s="211">
        <f t="shared" si="0"/>
        <v>10</v>
      </c>
      <c r="F47" s="213">
        <f t="shared" si="0"/>
        <v>2</v>
      </c>
      <c r="G47" s="211">
        <f>SUM(G11:G46)</f>
        <v>0</v>
      </c>
      <c r="H47" s="213">
        <f>SUM(H11:H46)</f>
        <v>0</v>
      </c>
      <c r="I47" s="211">
        <f t="shared" si="0"/>
        <v>255</v>
      </c>
      <c r="J47" s="213">
        <f t="shared" si="0"/>
        <v>337</v>
      </c>
      <c r="K47" s="211">
        <f t="shared" si="0"/>
        <v>0</v>
      </c>
      <c r="L47" s="213">
        <f t="shared" si="0"/>
        <v>0</v>
      </c>
      <c r="M47" s="211">
        <f t="shared" si="0"/>
        <v>8</v>
      </c>
      <c r="N47" s="213">
        <f t="shared" si="0"/>
        <v>6</v>
      </c>
      <c r="O47" s="211">
        <f t="shared" si="0"/>
        <v>0</v>
      </c>
      <c r="P47" s="211">
        <f t="shared" si="0"/>
        <v>2</v>
      </c>
      <c r="Q47" s="213">
        <f t="shared" si="0"/>
        <v>41</v>
      </c>
      <c r="R47" s="200">
        <f t="shared" si="0"/>
        <v>113</v>
      </c>
      <c r="S47" s="216">
        <f t="shared" si="0"/>
        <v>312</v>
      </c>
      <c r="T47" s="211">
        <f t="shared" si="0"/>
        <v>471</v>
      </c>
      <c r="U47" s="200">
        <f t="shared" si="0"/>
        <v>783</v>
      </c>
      <c r="V47" s="220">
        <f t="shared" si="0"/>
        <v>3</v>
      </c>
      <c r="W47" s="169">
        <f t="shared" si="0"/>
        <v>12</v>
      </c>
      <c r="X47" s="169">
        <f t="shared" si="0"/>
        <v>0</v>
      </c>
      <c r="Y47" s="224">
        <f t="shared" si="0"/>
        <v>1</v>
      </c>
      <c r="Z47" s="222">
        <f t="shared" si="0"/>
        <v>199</v>
      </c>
      <c r="AA47" s="220">
        <f t="shared" si="0"/>
        <v>37</v>
      </c>
      <c r="AB47" s="169">
        <f t="shared" si="0"/>
        <v>16</v>
      </c>
      <c r="AC47" s="169">
        <f t="shared" si="0"/>
        <v>6</v>
      </c>
      <c r="AD47" s="169">
        <f t="shared" si="0"/>
        <v>0</v>
      </c>
      <c r="AE47" s="169">
        <f t="shared" si="0"/>
        <v>51</v>
      </c>
      <c r="AF47" s="169">
        <f t="shared" si="0"/>
        <v>1</v>
      </c>
      <c r="AG47" s="169">
        <f t="shared" si="0"/>
        <v>17</v>
      </c>
      <c r="AH47" s="169">
        <f t="shared" si="0"/>
        <v>18</v>
      </c>
      <c r="AI47" s="222">
        <f t="shared" si="0"/>
        <v>15</v>
      </c>
      <c r="AJ47" s="203">
        <f t="shared" si="0"/>
        <v>161</v>
      </c>
    </row>
    <row r="48" spans="1:36" ht="12.75" customHeight="1">
      <c r="A48" s="88"/>
      <c r="B48" s="98"/>
      <c r="C48" s="163"/>
      <c r="D48" s="166"/>
      <c r="E48" s="166"/>
      <c r="F48" s="214"/>
      <c r="G48" s="166"/>
      <c r="H48" s="214"/>
      <c r="I48" s="166"/>
      <c r="J48" s="214"/>
      <c r="K48" s="166"/>
      <c r="L48" s="214"/>
      <c r="M48" s="166"/>
      <c r="N48" s="214"/>
      <c r="O48" s="166"/>
      <c r="P48" s="166"/>
      <c r="Q48" s="214"/>
      <c r="R48" s="159"/>
      <c r="S48" s="163"/>
      <c r="T48" s="166"/>
      <c r="U48" s="159"/>
      <c r="V48" s="157"/>
      <c r="W48" s="151"/>
      <c r="X48" s="151"/>
      <c r="Y48" s="155"/>
      <c r="Z48" s="153"/>
      <c r="AA48" s="157"/>
      <c r="AB48" s="151"/>
      <c r="AC48" s="151"/>
      <c r="AD48" s="151"/>
      <c r="AE48" s="151"/>
      <c r="AF48" s="151"/>
      <c r="AG48" s="151"/>
      <c r="AH48" s="151"/>
      <c r="AI48" s="153"/>
      <c r="AJ48" s="161"/>
    </row>
    <row r="49" spans="1:36" ht="12.75" customHeight="1">
      <c r="A49" s="90"/>
      <c r="B49" s="100"/>
      <c r="C49" s="217"/>
      <c r="D49" s="212"/>
      <c r="E49" s="212"/>
      <c r="F49" s="215"/>
      <c r="G49" s="212"/>
      <c r="H49" s="215"/>
      <c r="I49" s="212"/>
      <c r="J49" s="215"/>
      <c r="K49" s="212"/>
      <c r="L49" s="215"/>
      <c r="M49" s="212"/>
      <c r="N49" s="215"/>
      <c r="O49" s="212"/>
      <c r="P49" s="212"/>
      <c r="Q49" s="215"/>
      <c r="R49" s="218"/>
      <c r="S49" s="217"/>
      <c r="T49" s="212"/>
      <c r="U49" s="218"/>
      <c r="V49" s="221"/>
      <c r="W49" s="170"/>
      <c r="X49" s="170"/>
      <c r="Y49" s="225"/>
      <c r="Z49" s="223"/>
      <c r="AA49" s="221"/>
      <c r="AB49" s="170"/>
      <c r="AC49" s="170"/>
      <c r="AD49" s="170"/>
      <c r="AE49" s="170"/>
      <c r="AF49" s="170"/>
      <c r="AG49" s="170"/>
      <c r="AH49" s="170"/>
      <c r="AI49" s="223"/>
      <c r="AJ49" s="219"/>
    </row>
  </sheetData>
  <sheetProtection/>
  <mergeCells count="491">
    <mergeCell ref="G44:G46"/>
    <mergeCell ref="H44:H46"/>
    <mergeCell ref="G32:G34"/>
    <mergeCell ref="H32:H34"/>
    <mergeCell ref="G35:G37"/>
    <mergeCell ref="H35:H37"/>
    <mergeCell ref="G38:G40"/>
    <mergeCell ref="H38:H40"/>
    <mergeCell ref="G23:G25"/>
    <mergeCell ref="H23:H25"/>
    <mergeCell ref="G26:G28"/>
    <mergeCell ref="H26:H28"/>
    <mergeCell ref="G29:G31"/>
    <mergeCell ref="H29:H31"/>
    <mergeCell ref="AI29:AI31"/>
    <mergeCell ref="AJ29:AJ31"/>
    <mergeCell ref="G11:G13"/>
    <mergeCell ref="H11:H13"/>
    <mergeCell ref="G14:G16"/>
    <mergeCell ref="H14:H16"/>
    <mergeCell ref="G17:G19"/>
    <mergeCell ref="H17:H19"/>
    <mergeCell ref="G20:G22"/>
    <mergeCell ref="H20:H22"/>
    <mergeCell ref="AC29:AC31"/>
    <mergeCell ref="AD29:AD31"/>
    <mergeCell ref="AE29:AE31"/>
    <mergeCell ref="AF29:AF31"/>
    <mergeCell ref="AG29:AG31"/>
    <mergeCell ref="AH29:AH31"/>
    <mergeCell ref="W29:W31"/>
    <mergeCell ref="X29:X31"/>
    <mergeCell ref="Y29:Y31"/>
    <mergeCell ref="Z29:Z31"/>
    <mergeCell ref="AA29:AA31"/>
    <mergeCell ref="AB29:AB31"/>
    <mergeCell ref="Q29:Q31"/>
    <mergeCell ref="R29:R31"/>
    <mergeCell ref="S29:S31"/>
    <mergeCell ref="T29:T31"/>
    <mergeCell ref="U29:U31"/>
    <mergeCell ref="V29:V31"/>
    <mergeCell ref="K29:K31"/>
    <mergeCell ref="L29:L31"/>
    <mergeCell ref="M29:M31"/>
    <mergeCell ref="N29:N31"/>
    <mergeCell ref="O29:O31"/>
    <mergeCell ref="P29:P31"/>
    <mergeCell ref="O11:O13"/>
    <mergeCell ref="P11:P13"/>
    <mergeCell ref="O14:O16"/>
    <mergeCell ref="P14:P16"/>
    <mergeCell ref="C29:C31"/>
    <mergeCell ref="D29:D31"/>
    <mergeCell ref="E29:E31"/>
    <mergeCell ref="F29:F31"/>
    <mergeCell ref="I29:I31"/>
    <mergeCell ref="J29:J31"/>
    <mergeCell ref="L38:L40"/>
    <mergeCell ref="M38:M40"/>
    <mergeCell ref="N38:N40"/>
    <mergeCell ref="L14:L16"/>
    <mergeCell ref="M14:M16"/>
    <mergeCell ref="M35:M37"/>
    <mergeCell ref="M20:M22"/>
    <mergeCell ref="M26:M28"/>
    <mergeCell ref="N26:N28"/>
    <mergeCell ref="N23:N25"/>
    <mergeCell ref="AI38:AI40"/>
    <mergeCell ref="AJ38:AJ40"/>
    <mergeCell ref="AD38:AD40"/>
    <mergeCell ref="AE38:AE40"/>
    <mergeCell ref="AG38:AG40"/>
    <mergeCell ref="AH38:AH40"/>
    <mergeCell ref="AF38:AF40"/>
    <mergeCell ref="X38:X40"/>
    <mergeCell ref="Y38:Y40"/>
    <mergeCell ref="Z38:Z40"/>
    <mergeCell ref="AA38:AA40"/>
    <mergeCell ref="AB38:AB40"/>
    <mergeCell ref="AC38:AC40"/>
    <mergeCell ref="R38:R40"/>
    <mergeCell ref="S38:S40"/>
    <mergeCell ref="T38:T40"/>
    <mergeCell ref="U38:U40"/>
    <mergeCell ref="V38:V40"/>
    <mergeCell ref="W38:W40"/>
    <mergeCell ref="Q38:Q40"/>
    <mergeCell ref="O38:O40"/>
    <mergeCell ref="P38:P40"/>
    <mergeCell ref="N11:N13"/>
    <mergeCell ref="Q11:Q13"/>
    <mergeCell ref="N35:N37"/>
    <mergeCell ref="Q35:Q37"/>
    <mergeCell ref="N20:N22"/>
    <mergeCell ref="Q20:Q22"/>
    <mergeCell ref="N17:N19"/>
    <mergeCell ref="R11:R13"/>
    <mergeCell ref="C38:C40"/>
    <mergeCell ref="D38:D40"/>
    <mergeCell ref="E38:E40"/>
    <mergeCell ref="F38:F40"/>
    <mergeCell ref="I38:I40"/>
    <mergeCell ref="J38:J40"/>
    <mergeCell ref="K38:K40"/>
    <mergeCell ref="N14:N16"/>
    <mergeCell ref="Q14:Q16"/>
    <mergeCell ref="AI11:AI13"/>
    <mergeCell ref="C11:C13"/>
    <mergeCell ref="D11:D13"/>
    <mergeCell ref="E11:E13"/>
    <mergeCell ref="F11:F13"/>
    <mergeCell ref="I11:I13"/>
    <mergeCell ref="J11:J13"/>
    <mergeCell ref="K11:K13"/>
    <mergeCell ref="L11:L13"/>
    <mergeCell ref="M11:M13"/>
    <mergeCell ref="AB11:AB13"/>
    <mergeCell ref="AC11:AC13"/>
    <mergeCell ref="AD11:AD13"/>
    <mergeCell ref="AE11:AE13"/>
    <mergeCell ref="AG11:AG13"/>
    <mergeCell ref="AH11:AH13"/>
    <mergeCell ref="AF11:AF13"/>
    <mergeCell ref="V11:V13"/>
    <mergeCell ref="W11:W13"/>
    <mergeCell ref="X11:X13"/>
    <mergeCell ref="Y11:Y13"/>
    <mergeCell ref="Z11:Z13"/>
    <mergeCell ref="AA11:AA13"/>
    <mergeCell ref="AC14:AC16"/>
    <mergeCell ref="AD14:AD16"/>
    <mergeCell ref="AE14:AE16"/>
    <mergeCell ref="AG14:AG16"/>
    <mergeCell ref="AH14:AH16"/>
    <mergeCell ref="AI14:AI16"/>
    <mergeCell ref="AF14:AF16"/>
    <mergeCell ref="W14:W16"/>
    <mergeCell ref="X14:X16"/>
    <mergeCell ref="Y14:Y16"/>
    <mergeCell ref="Z14:Z16"/>
    <mergeCell ref="AA14:AA16"/>
    <mergeCell ref="AB14:AB16"/>
    <mergeCell ref="R14:R16"/>
    <mergeCell ref="V14:V16"/>
    <mergeCell ref="U14:U16"/>
    <mergeCell ref="C14:C16"/>
    <mergeCell ref="D14:D16"/>
    <mergeCell ref="E14:E16"/>
    <mergeCell ref="F14:F16"/>
    <mergeCell ref="I14:I16"/>
    <mergeCell ref="J14:J16"/>
    <mergeCell ref="K14:K16"/>
    <mergeCell ref="V47:V49"/>
    <mergeCell ref="W47:W49"/>
    <mergeCell ref="AG47:AG49"/>
    <mergeCell ref="AH47:AH49"/>
    <mergeCell ref="AI47:AI49"/>
    <mergeCell ref="X47:X49"/>
    <mergeCell ref="Y47:Y49"/>
    <mergeCell ref="Z47:Z49"/>
    <mergeCell ref="AA47:AA49"/>
    <mergeCell ref="S47:S49"/>
    <mergeCell ref="O47:O49"/>
    <mergeCell ref="P47:P49"/>
    <mergeCell ref="T47:T49"/>
    <mergeCell ref="U47:U49"/>
    <mergeCell ref="AJ47:AJ49"/>
    <mergeCell ref="AB47:AB49"/>
    <mergeCell ref="AC47:AC49"/>
    <mergeCell ref="AD47:AD49"/>
    <mergeCell ref="AE47:AE49"/>
    <mergeCell ref="C47:C49"/>
    <mergeCell ref="D47:D49"/>
    <mergeCell ref="E47:E49"/>
    <mergeCell ref="F47:F49"/>
    <mergeCell ref="N47:N49"/>
    <mergeCell ref="Q47:Q49"/>
    <mergeCell ref="G47:G49"/>
    <mergeCell ref="H47:H49"/>
    <mergeCell ref="Y32:Y34"/>
    <mergeCell ref="Z32:Z34"/>
    <mergeCell ref="AA32:AA34"/>
    <mergeCell ref="T32:T34"/>
    <mergeCell ref="U32:U34"/>
    <mergeCell ref="I47:I49"/>
    <mergeCell ref="J47:J49"/>
    <mergeCell ref="K47:K49"/>
    <mergeCell ref="L47:L49"/>
    <mergeCell ref="R47:R49"/>
    <mergeCell ref="AJ32:AJ34"/>
    <mergeCell ref="AB32:AB34"/>
    <mergeCell ref="AC32:AC34"/>
    <mergeCell ref="AD32:AD34"/>
    <mergeCell ref="AE32:AE34"/>
    <mergeCell ref="M47:M49"/>
    <mergeCell ref="AG32:AG34"/>
    <mergeCell ref="AH32:AH34"/>
    <mergeCell ref="AI32:AI34"/>
    <mergeCell ref="X32:X34"/>
    <mergeCell ref="V32:V34"/>
    <mergeCell ref="W32:W34"/>
    <mergeCell ref="N32:N34"/>
    <mergeCell ref="Q32:Q34"/>
    <mergeCell ref="R32:R34"/>
    <mergeCell ref="S32:S34"/>
    <mergeCell ref="O32:O34"/>
    <mergeCell ref="P32:P34"/>
    <mergeCell ref="AJ35:AJ37"/>
    <mergeCell ref="C32:C34"/>
    <mergeCell ref="D32:D34"/>
    <mergeCell ref="E32:E34"/>
    <mergeCell ref="F32:F34"/>
    <mergeCell ref="I32:I34"/>
    <mergeCell ref="J32:J34"/>
    <mergeCell ref="K32:K34"/>
    <mergeCell ref="L32:L34"/>
    <mergeCell ref="M32:M34"/>
    <mergeCell ref="AC35:AC37"/>
    <mergeCell ref="AD35:AD37"/>
    <mergeCell ref="AE35:AE37"/>
    <mergeCell ref="AG35:AG37"/>
    <mergeCell ref="AH35:AH37"/>
    <mergeCell ref="AI35:AI37"/>
    <mergeCell ref="W35:W37"/>
    <mergeCell ref="X35:X37"/>
    <mergeCell ref="Y35:Y37"/>
    <mergeCell ref="Z35:Z37"/>
    <mergeCell ref="AA35:AA37"/>
    <mergeCell ref="AB35:AB37"/>
    <mergeCell ref="K35:K37"/>
    <mergeCell ref="L35:L37"/>
    <mergeCell ref="S35:S37"/>
    <mergeCell ref="T35:T37"/>
    <mergeCell ref="U35:U37"/>
    <mergeCell ref="V35:V37"/>
    <mergeCell ref="AJ44:AJ46"/>
    <mergeCell ref="C35:C37"/>
    <mergeCell ref="D35:D37"/>
    <mergeCell ref="E35:E37"/>
    <mergeCell ref="F35:F37"/>
    <mergeCell ref="R35:R37"/>
    <mergeCell ref="O35:O37"/>
    <mergeCell ref="P35:P37"/>
    <mergeCell ref="I35:I37"/>
    <mergeCell ref="J35:J37"/>
    <mergeCell ref="AC44:AC46"/>
    <mergeCell ref="AD44:AD46"/>
    <mergeCell ref="AE44:AE46"/>
    <mergeCell ref="AG44:AG46"/>
    <mergeCell ref="AH44:AH46"/>
    <mergeCell ref="AI44:AI46"/>
    <mergeCell ref="W44:W46"/>
    <mergeCell ref="X44:X46"/>
    <mergeCell ref="Y44:Y46"/>
    <mergeCell ref="Z44:Z46"/>
    <mergeCell ref="AA44:AA46"/>
    <mergeCell ref="AB44:AB46"/>
    <mergeCell ref="S44:S46"/>
    <mergeCell ref="O44:O46"/>
    <mergeCell ref="P44:P46"/>
    <mergeCell ref="T44:T46"/>
    <mergeCell ref="U44:U46"/>
    <mergeCell ref="V44:V46"/>
    <mergeCell ref="K44:K46"/>
    <mergeCell ref="L44:L46"/>
    <mergeCell ref="M44:M46"/>
    <mergeCell ref="N44:N46"/>
    <mergeCell ref="Q44:Q46"/>
    <mergeCell ref="R44:R46"/>
    <mergeCell ref="AG20:AG22"/>
    <mergeCell ref="AH20:AH22"/>
    <mergeCell ref="AI20:AI22"/>
    <mergeCell ref="AJ20:AJ22"/>
    <mergeCell ref="C44:C46"/>
    <mergeCell ref="D44:D46"/>
    <mergeCell ref="E44:E46"/>
    <mergeCell ref="F44:F46"/>
    <mergeCell ref="I44:I46"/>
    <mergeCell ref="J44:J46"/>
    <mergeCell ref="Z20:Z22"/>
    <mergeCell ref="AA20:AA22"/>
    <mergeCell ref="AB20:AB22"/>
    <mergeCell ref="AC20:AC22"/>
    <mergeCell ref="AD20:AD22"/>
    <mergeCell ref="AE20:AE22"/>
    <mergeCell ref="T20:T22"/>
    <mergeCell ref="U20:U22"/>
    <mergeCell ref="V20:V22"/>
    <mergeCell ref="W20:W22"/>
    <mergeCell ref="X20:X22"/>
    <mergeCell ref="Y20:Y22"/>
    <mergeCell ref="P20:P22"/>
    <mergeCell ref="I20:I22"/>
    <mergeCell ref="J20:J22"/>
    <mergeCell ref="K20:K22"/>
    <mergeCell ref="L20:L22"/>
    <mergeCell ref="S20:S22"/>
    <mergeCell ref="AG17:AG19"/>
    <mergeCell ref="AH17:AH19"/>
    <mergeCell ref="AI17:AI19"/>
    <mergeCell ref="AJ17:AJ19"/>
    <mergeCell ref="C20:C22"/>
    <mergeCell ref="D20:D22"/>
    <mergeCell ref="E20:E22"/>
    <mergeCell ref="F20:F22"/>
    <mergeCell ref="R20:R22"/>
    <mergeCell ref="O20:O22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M17:M19"/>
    <mergeCell ref="Q17:Q19"/>
    <mergeCell ref="R17:R19"/>
    <mergeCell ref="S17:S19"/>
    <mergeCell ref="O17:O19"/>
    <mergeCell ref="P17:P19"/>
    <mergeCell ref="AI26:AI28"/>
    <mergeCell ref="AJ26:AJ28"/>
    <mergeCell ref="C17:C19"/>
    <mergeCell ref="D17:D19"/>
    <mergeCell ref="E17:E19"/>
    <mergeCell ref="F17:F19"/>
    <mergeCell ref="I17:I19"/>
    <mergeCell ref="J17:J19"/>
    <mergeCell ref="K17:K19"/>
    <mergeCell ref="L17:L19"/>
    <mergeCell ref="AB26:AB28"/>
    <mergeCell ref="AC26:AC28"/>
    <mergeCell ref="AD26:AD28"/>
    <mergeCell ref="AE26:AE28"/>
    <mergeCell ref="AG26:AG28"/>
    <mergeCell ref="AH26:AH28"/>
    <mergeCell ref="V26:V28"/>
    <mergeCell ref="W26:W28"/>
    <mergeCell ref="X26:X28"/>
    <mergeCell ref="Y26:Y28"/>
    <mergeCell ref="Z26:Z28"/>
    <mergeCell ref="AA26:AA28"/>
    <mergeCell ref="R26:R28"/>
    <mergeCell ref="O26:O28"/>
    <mergeCell ref="P26:P28"/>
    <mergeCell ref="S26:S28"/>
    <mergeCell ref="T26:T28"/>
    <mergeCell ref="U26:U28"/>
    <mergeCell ref="AJ23:AJ25"/>
    <mergeCell ref="C26:C28"/>
    <mergeCell ref="D26:D28"/>
    <mergeCell ref="E26:E28"/>
    <mergeCell ref="F26:F28"/>
    <mergeCell ref="I26:I28"/>
    <mergeCell ref="J26:J28"/>
    <mergeCell ref="K26:K28"/>
    <mergeCell ref="L26:L28"/>
    <mergeCell ref="Q26:Q28"/>
    <mergeCell ref="AC23:AC25"/>
    <mergeCell ref="AD23:AD25"/>
    <mergeCell ref="AE23:AE25"/>
    <mergeCell ref="AG23:AG25"/>
    <mergeCell ref="AH23:AH25"/>
    <mergeCell ref="AI23:AI25"/>
    <mergeCell ref="W23:W25"/>
    <mergeCell ref="X23:X25"/>
    <mergeCell ref="Y23:Y25"/>
    <mergeCell ref="Z23:Z25"/>
    <mergeCell ref="AA23:AA25"/>
    <mergeCell ref="AB23:AB25"/>
    <mergeCell ref="S23:S25"/>
    <mergeCell ref="O23:O25"/>
    <mergeCell ref="P23:P25"/>
    <mergeCell ref="T23:T25"/>
    <mergeCell ref="U23:U25"/>
    <mergeCell ref="V23:V25"/>
    <mergeCell ref="J23:J25"/>
    <mergeCell ref="K23:K25"/>
    <mergeCell ref="L23:L25"/>
    <mergeCell ref="M23:M25"/>
    <mergeCell ref="Q23:Q25"/>
    <mergeCell ref="R23:R25"/>
    <mergeCell ref="S14:S16"/>
    <mergeCell ref="T14:T16"/>
    <mergeCell ref="Z4:Z10"/>
    <mergeCell ref="AA4:AA10"/>
    <mergeCell ref="AJ14:AJ16"/>
    <mergeCell ref="C23:C25"/>
    <mergeCell ref="D23:D25"/>
    <mergeCell ref="E23:E25"/>
    <mergeCell ref="F23:F25"/>
    <mergeCell ref="I23:I25"/>
    <mergeCell ref="AH4:AH10"/>
    <mergeCell ref="AI4:AI10"/>
    <mergeCell ref="AG4:AG10"/>
    <mergeCell ref="AF4:AF10"/>
    <mergeCell ref="AJ4:AJ10"/>
    <mergeCell ref="B26:B28"/>
    <mergeCell ref="S11:S13"/>
    <mergeCell ref="T11:T13"/>
    <mergeCell ref="U11:U13"/>
    <mergeCell ref="AJ11:AJ13"/>
    <mergeCell ref="S6:S10"/>
    <mergeCell ref="T6:T10"/>
    <mergeCell ref="U6:U10"/>
    <mergeCell ref="S4:U5"/>
    <mergeCell ref="V5:V10"/>
    <mergeCell ref="W5:W10"/>
    <mergeCell ref="V4:Y4"/>
    <mergeCell ref="X5:X10"/>
    <mergeCell ref="Y5:Y10"/>
    <mergeCell ref="A3:B10"/>
    <mergeCell ref="C6:C10"/>
    <mergeCell ref="D6:D10"/>
    <mergeCell ref="E6:E10"/>
    <mergeCell ref="C4:D5"/>
    <mergeCell ref="E4:F5"/>
    <mergeCell ref="I4:J5"/>
    <mergeCell ref="F6:F10"/>
    <mergeCell ref="I6:I10"/>
    <mergeCell ref="J6:J10"/>
    <mergeCell ref="G4:H5"/>
    <mergeCell ref="G6:G10"/>
    <mergeCell ref="H6:H10"/>
    <mergeCell ref="L6:L10"/>
    <mergeCell ref="M4:N5"/>
    <mergeCell ref="R6:R10"/>
    <mergeCell ref="Q6:Q10"/>
    <mergeCell ref="Q4:R5"/>
    <mergeCell ref="M6:M9"/>
    <mergeCell ref="N6:N9"/>
    <mergeCell ref="O4:P5"/>
    <mergeCell ref="O6:O10"/>
    <mergeCell ref="P6:P10"/>
    <mergeCell ref="AF17:AF19"/>
    <mergeCell ref="AF20:AF22"/>
    <mergeCell ref="AA3:AJ3"/>
    <mergeCell ref="C3:Z3"/>
    <mergeCell ref="AB4:AB10"/>
    <mergeCell ref="AC4:AC10"/>
    <mergeCell ref="AD4:AD10"/>
    <mergeCell ref="AE4:AE10"/>
    <mergeCell ref="K4:L5"/>
    <mergeCell ref="K6:K10"/>
    <mergeCell ref="AF44:AF46"/>
    <mergeCell ref="AF35:AF37"/>
    <mergeCell ref="AF32:AF34"/>
    <mergeCell ref="AF47:AF49"/>
    <mergeCell ref="AF23:AF25"/>
    <mergeCell ref="AF26:AF28"/>
    <mergeCell ref="I41:I43"/>
    <mergeCell ref="J41:J43"/>
    <mergeCell ref="K41:K43"/>
    <mergeCell ref="L41:L43"/>
    <mergeCell ref="C41:C43"/>
    <mergeCell ref="D41:D43"/>
    <mergeCell ref="E41:E43"/>
    <mergeCell ref="F41:F43"/>
    <mergeCell ref="G41:G43"/>
    <mergeCell ref="H41:H43"/>
    <mergeCell ref="Q41:Q43"/>
    <mergeCell ref="R41:R43"/>
    <mergeCell ref="S41:S43"/>
    <mergeCell ref="T41:T43"/>
    <mergeCell ref="M41:M43"/>
    <mergeCell ref="N41:N43"/>
    <mergeCell ref="O41:O43"/>
    <mergeCell ref="P41:P43"/>
    <mergeCell ref="AJ41:AJ43"/>
    <mergeCell ref="AC41:AC43"/>
    <mergeCell ref="AD41:AD43"/>
    <mergeCell ref="AE41:AE43"/>
    <mergeCell ref="AF41:AF43"/>
    <mergeCell ref="W41:W43"/>
    <mergeCell ref="X41:X43"/>
    <mergeCell ref="A47:B49"/>
    <mergeCell ref="AG41:AG43"/>
    <mergeCell ref="AH41:AH43"/>
    <mergeCell ref="AI41:AI43"/>
    <mergeCell ref="Y41:Y43"/>
    <mergeCell ref="Z41:Z43"/>
    <mergeCell ref="AA41:AA43"/>
    <mergeCell ref="AB41:AB43"/>
    <mergeCell ref="U41:U43"/>
    <mergeCell ref="V41:V43"/>
  </mergeCells>
  <printOptions/>
  <pageMargins left="0.4330708661417323" right="0.1968503937007874" top="0" bottom="0" header="0.5905511811023623" footer="0.31496062992125984"/>
  <pageSetup firstPageNumber="2" useFirstPageNumber="1" horizontalDpi="600" verticalDpi="600" orientation="landscape" paperSize="9" scale="96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2008-08-04T04:07:54Z</cp:lastPrinted>
  <dcterms:created xsi:type="dcterms:W3CDTF">2001-06-26T04:32:19Z</dcterms:created>
  <dcterms:modified xsi:type="dcterms:W3CDTF">2019-12-16T06:14:12Z</dcterms:modified>
  <cp:category/>
  <cp:version/>
  <cp:contentType/>
  <cp:contentStatus/>
</cp:coreProperties>
</file>