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80" tabRatio="599" activeTab="0"/>
  </bookViews>
  <sheets>
    <sheet name="中学校" sheetId="1" r:id="rId1"/>
  </sheets>
  <definedNames>
    <definedName name="_xlnm.Print_Area" localSheetId="0">'中学校'!$A$1:$M$153</definedName>
    <definedName name="_xlnm.Print_Titles" localSheetId="0">'中学校'!$1:$10</definedName>
  </definedNames>
  <calcPr fullCalcOnLoad="1"/>
</workbook>
</file>

<file path=xl/sharedStrings.xml><?xml version="1.0" encoding="utf-8"?>
<sst xmlns="http://schemas.openxmlformats.org/spreadsheetml/2006/main" count="248" uniqueCount="202">
  <si>
    <t>生　　　　　　　　　徒　　　　　　　　　数</t>
  </si>
  <si>
    <t>学</t>
  </si>
  <si>
    <t>市</t>
  </si>
  <si>
    <t>再　　　　　　掲</t>
  </si>
  <si>
    <t>合</t>
  </si>
  <si>
    <t>男</t>
  </si>
  <si>
    <t>女</t>
  </si>
  <si>
    <t>理</t>
  </si>
  <si>
    <t>計</t>
  </si>
  <si>
    <t>年</t>
  </si>
  <si>
    <t>子</t>
  </si>
  <si>
    <t>学　　校　　名</t>
  </si>
  <si>
    <t>春　　　日</t>
  </si>
  <si>
    <t>三　　　笠</t>
  </si>
  <si>
    <t>若　　　草</t>
  </si>
  <si>
    <t>奈</t>
  </si>
  <si>
    <t>伏　　　見</t>
  </si>
  <si>
    <t>富　　　雄</t>
  </si>
  <si>
    <t>都　　　南</t>
  </si>
  <si>
    <t>田　　　原</t>
  </si>
  <si>
    <t>柳　　　生</t>
  </si>
  <si>
    <t>興　　　東</t>
  </si>
  <si>
    <t>良</t>
  </si>
  <si>
    <t>登美ヶ丘</t>
  </si>
  <si>
    <t>平　　　城</t>
  </si>
  <si>
    <t>平　城　西</t>
  </si>
  <si>
    <t>二　　　名</t>
  </si>
  <si>
    <t>京　　　西</t>
  </si>
  <si>
    <t>富　雄　南</t>
  </si>
  <si>
    <t>飛　　　鳥</t>
  </si>
  <si>
    <t>登美ヶ丘北</t>
  </si>
  <si>
    <t>都　　　跡</t>
  </si>
  <si>
    <t>平　城　東</t>
  </si>
  <si>
    <t>大</t>
  </si>
  <si>
    <t>高　　　田</t>
  </si>
  <si>
    <t>和</t>
  </si>
  <si>
    <t>片　　　塩</t>
  </si>
  <si>
    <t>高</t>
  </si>
  <si>
    <t>高　田　西</t>
  </si>
  <si>
    <t>田</t>
  </si>
  <si>
    <t>郡　　　山</t>
  </si>
  <si>
    <t>郡　山　南</t>
  </si>
  <si>
    <t>郡　山　西</t>
  </si>
  <si>
    <t>郡　山　東</t>
  </si>
  <si>
    <t>片　　　桐</t>
  </si>
  <si>
    <t>北</t>
  </si>
  <si>
    <t>天</t>
  </si>
  <si>
    <t>南</t>
  </si>
  <si>
    <t>福　　　住</t>
  </si>
  <si>
    <t>西</t>
  </si>
  <si>
    <t>橿</t>
  </si>
  <si>
    <t>八　　　木</t>
  </si>
  <si>
    <t>大　　　成</t>
  </si>
  <si>
    <t>原</t>
  </si>
  <si>
    <t>光　　　陽</t>
  </si>
  <si>
    <t>橿　　　原</t>
  </si>
  <si>
    <t>白　　　橿</t>
  </si>
  <si>
    <t>桜　　　井</t>
  </si>
  <si>
    <t>桜</t>
  </si>
  <si>
    <t>桜　井　東</t>
  </si>
  <si>
    <t>井</t>
  </si>
  <si>
    <t>大　三　輪</t>
  </si>
  <si>
    <t>桜　井　西</t>
  </si>
  <si>
    <t>五　　　條</t>
  </si>
  <si>
    <t>五</t>
  </si>
  <si>
    <t>五　條　東</t>
  </si>
  <si>
    <t>條</t>
  </si>
  <si>
    <t>野　　　原</t>
  </si>
  <si>
    <t>五　條　西</t>
  </si>
  <si>
    <t>御　　　所</t>
  </si>
  <si>
    <t>御</t>
  </si>
  <si>
    <t>葛</t>
  </si>
  <si>
    <t>所</t>
  </si>
  <si>
    <t>葛　　　上</t>
  </si>
  <si>
    <t>大　　　正</t>
  </si>
  <si>
    <t>生　　　駒</t>
  </si>
  <si>
    <t>生　駒　南</t>
  </si>
  <si>
    <t>生</t>
  </si>
  <si>
    <t>生　駒　北</t>
  </si>
  <si>
    <t>緑　ヶ　丘</t>
  </si>
  <si>
    <t>駒</t>
  </si>
  <si>
    <t>鹿　ノ　台</t>
  </si>
  <si>
    <t>上</t>
  </si>
  <si>
    <t>光　　　明</t>
  </si>
  <si>
    <t>大　　　瀬</t>
  </si>
  <si>
    <t>香　　　芝</t>
  </si>
  <si>
    <t>香</t>
  </si>
  <si>
    <t>香　芝　西</t>
  </si>
  <si>
    <t>芝</t>
  </si>
  <si>
    <t>香　芝　東</t>
  </si>
  <si>
    <t>香　芝　北</t>
  </si>
  <si>
    <t>月　ヶ　瀬</t>
  </si>
  <si>
    <t>都　　　祁</t>
  </si>
  <si>
    <t>山添村</t>
  </si>
  <si>
    <t>山　　　添</t>
  </si>
  <si>
    <t>平群町</t>
  </si>
  <si>
    <t>平　　　群</t>
  </si>
  <si>
    <t>三郷町</t>
  </si>
  <si>
    <t>三　　　郷</t>
  </si>
  <si>
    <t>斑　　　鳩</t>
  </si>
  <si>
    <t>斑　鳩　南</t>
  </si>
  <si>
    <t>安堵町</t>
  </si>
  <si>
    <t>安　　　堵</t>
  </si>
  <si>
    <t>組合</t>
  </si>
  <si>
    <t>式　　　下</t>
  </si>
  <si>
    <t>田　原　本</t>
  </si>
  <si>
    <t>田原本町</t>
  </si>
  <si>
    <t>大　宇　陀</t>
  </si>
  <si>
    <t>菟　田　野</t>
  </si>
  <si>
    <t>榛　　　原</t>
  </si>
  <si>
    <t>室　　　生</t>
  </si>
  <si>
    <t>曽爾村</t>
  </si>
  <si>
    <t>曽　　　爾</t>
  </si>
  <si>
    <t>御杖村</t>
  </si>
  <si>
    <t>御　　　杖</t>
  </si>
  <si>
    <t>高取町</t>
  </si>
  <si>
    <t>高　　　取</t>
  </si>
  <si>
    <t>明日香村</t>
  </si>
  <si>
    <t>聖　　　徳</t>
  </si>
  <si>
    <t>新　　　庄</t>
  </si>
  <si>
    <t>白　　　鳳</t>
  </si>
  <si>
    <t>上　　　牧</t>
  </si>
  <si>
    <t>上牧第二</t>
  </si>
  <si>
    <t>王　　　寺</t>
  </si>
  <si>
    <t>王　寺　南</t>
  </si>
  <si>
    <t>広　　　陵</t>
  </si>
  <si>
    <t>真美ヶ丘</t>
  </si>
  <si>
    <t>河合第一</t>
  </si>
  <si>
    <t>河合第二</t>
  </si>
  <si>
    <t>吉野町</t>
  </si>
  <si>
    <t>吉　　　野</t>
  </si>
  <si>
    <t>大淀町</t>
  </si>
  <si>
    <t>大　　　淀</t>
  </si>
  <si>
    <t>下市町</t>
  </si>
  <si>
    <t>下　　　市</t>
  </si>
  <si>
    <t>黒滝村</t>
  </si>
  <si>
    <t>黒　　　滝</t>
  </si>
  <si>
    <t>西　吉　野</t>
  </si>
  <si>
    <t>洞　　　川</t>
  </si>
  <si>
    <t>天　　　川</t>
  </si>
  <si>
    <t>野迫川村</t>
  </si>
  <si>
    <t>野　迫　川</t>
  </si>
  <si>
    <t>大　　　塔</t>
  </si>
  <si>
    <t>上　野　地</t>
  </si>
  <si>
    <t>小　　　原</t>
  </si>
  <si>
    <t>折　　　立</t>
  </si>
  <si>
    <t>西　　　川</t>
  </si>
  <si>
    <t>下　北　山</t>
  </si>
  <si>
    <t>上　北　山</t>
  </si>
  <si>
    <t>川　　　上</t>
  </si>
  <si>
    <t>東　吉　野</t>
  </si>
  <si>
    <t>公　　　立　　　計</t>
  </si>
  <si>
    <t>育　　　英</t>
  </si>
  <si>
    <t>奈良女子</t>
  </si>
  <si>
    <t>東大寺学園</t>
  </si>
  <si>
    <t>帝　塚　山</t>
  </si>
  <si>
    <t>天　　　理</t>
  </si>
  <si>
    <t>智弁学園</t>
  </si>
  <si>
    <t>奈良学園</t>
  </si>
  <si>
    <t>育　英　西</t>
  </si>
  <si>
    <t>西大和学園</t>
  </si>
  <si>
    <t>私　　　立　　　計</t>
  </si>
  <si>
    <t>国立</t>
  </si>
  <si>
    <t>奈良教育大付属</t>
  </si>
  <si>
    <t>下北山村</t>
  </si>
  <si>
    <t>上北山村</t>
  </si>
  <si>
    <t>川上村</t>
  </si>
  <si>
    <t>東吉野村</t>
  </si>
  <si>
    <t>私</t>
  </si>
  <si>
    <t>立</t>
  </si>
  <si>
    <t>智弁学園奈良カレッジ</t>
  </si>
  <si>
    <t>葛</t>
  </si>
  <si>
    <t>城</t>
  </si>
  <si>
    <t>　</t>
  </si>
  <si>
    <t>畝　　　傍</t>
  </si>
  <si>
    <t>設置者</t>
  </si>
  <si>
    <t>本務教員数</t>
  </si>
  <si>
    <t>中学校</t>
  </si>
  <si>
    <t>学級数</t>
  </si>
  <si>
    <t>全　　県　　計</t>
  </si>
  <si>
    <t>休校</t>
  </si>
  <si>
    <t>奈良学園登美ヶ丘</t>
  </si>
  <si>
    <t>宇</t>
  </si>
  <si>
    <t>陀</t>
  </si>
  <si>
    <t>市</t>
  </si>
  <si>
    <t>斑</t>
  </si>
  <si>
    <t>鳩</t>
  </si>
  <si>
    <t>町</t>
  </si>
  <si>
    <t>上</t>
  </si>
  <si>
    <t>牧</t>
  </si>
  <si>
    <t>王</t>
  </si>
  <si>
    <t>寺</t>
  </si>
  <si>
    <t>広</t>
  </si>
  <si>
    <t>陵</t>
  </si>
  <si>
    <t>河</t>
  </si>
  <si>
    <t>合</t>
  </si>
  <si>
    <t>天</t>
  </si>
  <si>
    <t>川</t>
  </si>
  <si>
    <t>村</t>
  </si>
  <si>
    <t>十　津　川　村</t>
  </si>
  <si>
    <t>　　平成２１年５月１日現在</t>
  </si>
  <si>
    <t>大和郡山市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</si>
</sst>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
    <font>
      <sz val="11"/>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s>
  <fills count="2">
    <fill>
      <patternFill/>
    </fill>
    <fill>
      <patternFill patternType="gray125"/>
    </fill>
  </fills>
  <borders count="5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medium"/>
      <top>
        <color indexed="63"/>
      </top>
      <bottom>
        <color indexed="63"/>
      </bottom>
    </border>
    <border>
      <left style="thin"/>
      <right style="thin"/>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medium"/>
      <top style="medium"/>
      <bottom>
        <color indexed="63"/>
      </bottom>
    </border>
    <border>
      <left style="hair"/>
      <right style="medium"/>
      <top style="medium"/>
      <bottom style="medium"/>
    </border>
    <border>
      <left style="hair"/>
      <right style="medium"/>
      <top style="hair"/>
      <bottom>
        <color indexed="63"/>
      </bottom>
    </border>
    <border>
      <left>
        <color indexed="63"/>
      </left>
      <right>
        <color indexed="63"/>
      </right>
      <top style="medium"/>
      <bottom>
        <color indexed="63"/>
      </bottom>
    </border>
    <border>
      <left style="medium"/>
      <right>
        <color indexed="63"/>
      </right>
      <top style="hair"/>
      <bottom>
        <color indexed="63"/>
      </bottom>
    </border>
    <border>
      <left>
        <color indexed="63"/>
      </left>
      <right>
        <color indexed="63"/>
      </right>
      <top style="medium"/>
      <bottom style="medium"/>
    </border>
    <border>
      <left style="hair"/>
      <right style="thin"/>
      <top style="thin"/>
      <bottom style="medium"/>
    </border>
    <border>
      <left style="hair"/>
      <right style="thin"/>
      <top>
        <color indexed="63"/>
      </top>
      <bottom>
        <color indexed="63"/>
      </bottom>
    </border>
    <border>
      <left style="hair"/>
      <right style="thin"/>
      <top style="medium"/>
      <bottom>
        <color indexed="63"/>
      </bottom>
    </border>
    <border>
      <left style="hair"/>
      <right style="thin"/>
      <top>
        <color indexed="63"/>
      </top>
      <bottom style="medium"/>
    </border>
    <border>
      <left style="hair"/>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horizontal="centerContinuous"/>
    </xf>
    <xf numFmtId="0" fontId="0" fillId="0" borderId="0" xfId="0" applyBorder="1" applyAlignment="1">
      <alignment/>
    </xf>
    <xf numFmtId="0" fontId="0" fillId="0" borderId="1" xfId="0" applyBorder="1" applyAlignment="1">
      <alignment horizontal="center"/>
    </xf>
    <xf numFmtId="0" fontId="0" fillId="0" borderId="3" xfId="0" applyBorder="1" applyAlignment="1">
      <alignment/>
    </xf>
    <xf numFmtId="0" fontId="0" fillId="0" borderId="3" xfId="0" applyBorder="1" applyAlignment="1">
      <alignment horizontal="center"/>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7" xfId="0" applyBorder="1" applyAlignment="1">
      <alignment/>
    </xf>
    <xf numFmtId="0" fontId="0" fillId="0" borderId="5" xfId="0" applyBorder="1" applyAlignment="1">
      <alignment horizontal="centerContinuous"/>
    </xf>
    <xf numFmtId="0" fontId="0" fillId="0" borderId="8" xfId="0" applyBorder="1" applyAlignment="1">
      <alignment/>
    </xf>
    <xf numFmtId="0" fontId="0" fillId="0" borderId="4" xfId="0" applyBorder="1" applyAlignment="1">
      <alignment horizontal="center" vertical="top"/>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horizontal="center" vertical="top"/>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vertical="center"/>
    </xf>
    <xf numFmtId="0" fontId="0" fillId="0" borderId="15" xfId="0" applyFont="1" applyBorder="1" applyAlignment="1">
      <alignment horizontal="centerContinuous" vertical="center"/>
    </xf>
    <xf numFmtId="0" fontId="0" fillId="0" borderId="16" xfId="0" applyFont="1" applyBorder="1" applyAlignment="1">
      <alignment horizontal="centerContinuous" vertical="center"/>
    </xf>
    <xf numFmtId="0" fontId="0" fillId="0" borderId="17" xfId="0" applyFont="1" applyBorder="1" applyAlignment="1">
      <alignment horizontal="centerContinuous" vertical="center"/>
    </xf>
    <xf numFmtId="3" fontId="0" fillId="0" borderId="15" xfId="0" applyNumberFormat="1" applyFont="1" applyBorder="1" applyAlignment="1">
      <alignment vertical="center"/>
    </xf>
    <xf numFmtId="3" fontId="0" fillId="0" borderId="18" xfId="0" applyNumberFormat="1" applyFont="1" applyBorder="1" applyAlignment="1">
      <alignment vertical="center"/>
    </xf>
    <xf numFmtId="3" fontId="0" fillId="0" borderId="19" xfId="0" applyNumberFormat="1" applyFont="1" applyBorder="1" applyAlignment="1">
      <alignment vertical="center"/>
    </xf>
    <xf numFmtId="0" fontId="0" fillId="0" borderId="16" xfId="0" applyBorder="1" applyAlignment="1">
      <alignment horizontal="centerContinuous" vertical="center"/>
    </xf>
    <xf numFmtId="0" fontId="0" fillId="0" borderId="15" xfId="0" applyBorder="1" applyAlignment="1">
      <alignment horizontal="centerContinuous" vertical="center"/>
    </xf>
    <xf numFmtId="38" fontId="0" fillId="0" borderId="15" xfId="17" applyBorder="1" applyAlignment="1">
      <alignment horizontal="centerContinuous" vertical="center"/>
    </xf>
    <xf numFmtId="3" fontId="0" fillId="0" borderId="17" xfId="0" applyNumberFormat="1" applyFont="1" applyBorder="1" applyAlignment="1">
      <alignment vertical="center"/>
    </xf>
    <xf numFmtId="0" fontId="0" fillId="0" borderId="20" xfId="0" applyFont="1" applyBorder="1" applyAlignment="1">
      <alignment horizontal="centerContinuous"/>
    </xf>
    <xf numFmtId="38" fontId="0" fillId="0" borderId="6" xfId="17" applyFont="1" applyBorder="1" applyAlignment="1">
      <alignment vertical="center"/>
    </xf>
    <xf numFmtId="38" fontId="0" fillId="0" borderId="1" xfId="17" applyFont="1" applyBorder="1" applyAlignment="1">
      <alignment vertical="center"/>
    </xf>
    <xf numFmtId="38" fontId="0" fillId="0" borderId="3" xfId="17" applyFont="1" applyBorder="1" applyAlignment="1">
      <alignment vertical="center"/>
    </xf>
    <xf numFmtId="38" fontId="0" fillId="0" borderId="2" xfId="17" applyFont="1" applyBorder="1" applyAlignment="1">
      <alignment vertical="center"/>
    </xf>
    <xf numFmtId="38" fontId="0" fillId="0" borderId="16" xfId="17" applyFont="1" applyBorder="1" applyAlignment="1">
      <alignment horizontal="right" vertical="center"/>
    </xf>
    <xf numFmtId="38" fontId="0" fillId="0" borderId="19" xfId="17" applyFont="1" applyBorder="1" applyAlignment="1">
      <alignment horizontal="right" vertical="center"/>
    </xf>
    <xf numFmtId="38" fontId="0" fillId="0" borderId="15" xfId="17" applyFont="1" applyFill="1" applyBorder="1" applyAlignment="1">
      <alignment horizontal="right" vertical="center"/>
    </xf>
    <xf numFmtId="0" fontId="0" fillId="0" borderId="21" xfId="0" applyBorder="1" applyAlignment="1">
      <alignment horizontal="center"/>
    </xf>
    <xf numFmtId="0" fontId="0" fillId="0" borderId="22" xfId="0" applyBorder="1" applyAlignment="1">
      <alignment horizontal="center"/>
    </xf>
    <xf numFmtId="38" fontId="0" fillId="0" borderId="23" xfId="17" applyFont="1" applyBorder="1" applyAlignment="1">
      <alignment horizontal="right" vertical="center"/>
    </xf>
    <xf numFmtId="3" fontId="0" fillId="0" borderId="23" xfId="0" applyNumberFormat="1" applyFont="1" applyBorder="1" applyAlignment="1">
      <alignment vertical="center"/>
    </xf>
    <xf numFmtId="38" fontId="0" fillId="0" borderId="15" xfId="17" applyFont="1" applyBorder="1" applyAlignment="1">
      <alignment vertical="center"/>
    </xf>
    <xf numFmtId="38" fontId="0" fillId="0" borderId="24" xfId="17" applyFont="1" applyBorder="1" applyAlignment="1">
      <alignment vertical="center"/>
    </xf>
    <xf numFmtId="38" fontId="0" fillId="0" borderId="19" xfId="17" applyFont="1" applyBorder="1" applyAlignment="1">
      <alignment vertical="center"/>
    </xf>
    <xf numFmtId="38" fontId="0" fillId="0" borderId="23" xfId="17" applyFont="1" applyBorder="1" applyAlignment="1">
      <alignment vertical="center"/>
    </xf>
    <xf numFmtId="38" fontId="0" fillId="0" borderId="17" xfId="17" applyFont="1" applyBorder="1" applyAlignment="1">
      <alignment vertical="center"/>
    </xf>
    <xf numFmtId="38" fontId="0" fillId="0" borderId="13" xfId="17" applyFont="1" applyBorder="1" applyAlignment="1">
      <alignment vertical="center"/>
    </xf>
    <xf numFmtId="38" fontId="0" fillId="0" borderId="5" xfId="17" applyFont="1" applyBorder="1" applyAlignment="1">
      <alignment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38" fontId="0" fillId="0" borderId="26" xfId="17" applyFont="1" applyBorder="1" applyAlignment="1">
      <alignment vertical="center"/>
    </xf>
    <xf numFmtId="176" fontId="0" fillId="0" borderId="27" xfId="0" applyNumberFormat="1" applyFont="1" applyBorder="1" applyAlignment="1">
      <alignment vertical="center"/>
    </xf>
    <xf numFmtId="38" fontId="0" fillId="0" borderId="4" xfId="17" applyFont="1" applyBorder="1" applyAlignment="1">
      <alignment vertical="center"/>
    </xf>
    <xf numFmtId="38" fontId="0" fillId="0" borderId="5" xfId="17" applyFont="1" applyFill="1" applyBorder="1" applyAlignment="1">
      <alignment vertical="center"/>
    </xf>
    <xf numFmtId="176" fontId="0" fillId="0" borderId="28" xfId="0" applyNumberFormat="1" applyFont="1" applyBorder="1" applyAlignment="1">
      <alignment vertical="center"/>
    </xf>
    <xf numFmtId="176" fontId="0" fillId="0" borderId="3" xfId="0" applyNumberFormat="1" applyFont="1" applyBorder="1" applyAlignment="1">
      <alignment vertical="center"/>
    </xf>
    <xf numFmtId="176" fontId="0" fillId="0" borderId="2" xfId="0" applyNumberFormat="1" applyFont="1" applyBorder="1" applyAlignment="1">
      <alignment vertical="center"/>
    </xf>
    <xf numFmtId="38" fontId="0" fillId="0" borderId="28" xfId="17" applyFont="1" applyBorder="1" applyAlignment="1">
      <alignment vertical="center"/>
    </xf>
    <xf numFmtId="38" fontId="0" fillId="0" borderId="29" xfId="17" applyFont="1" applyBorder="1" applyAlignment="1">
      <alignment vertical="center"/>
    </xf>
    <xf numFmtId="38" fontId="0" fillId="0" borderId="26" xfId="17" applyFont="1" applyBorder="1" applyAlignment="1" applyProtection="1">
      <alignment vertical="center"/>
      <protection locked="0"/>
    </xf>
    <xf numFmtId="38" fontId="0" fillId="0" borderId="27" xfId="17" applyFont="1" applyBorder="1" applyAlignment="1" applyProtection="1">
      <alignment vertical="center"/>
      <protection locked="0"/>
    </xf>
    <xf numFmtId="38" fontId="0" fillId="0" borderId="8" xfId="17" applyFont="1" applyBorder="1" applyAlignment="1">
      <alignment vertical="center"/>
    </xf>
    <xf numFmtId="38" fontId="0" fillId="0" borderId="3" xfId="17" applyFont="1" applyBorder="1" applyAlignment="1" applyProtection="1">
      <alignment vertical="center"/>
      <protection locked="0"/>
    </xf>
    <xf numFmtId="38" fontId="0" fillId="0" borderId="2" xfId="17" applyFont="1" applyBorder="1" applyAlignment="1" applyProtection="1">
      <alignment vertical="center"/>
      <protection locked="0"/>
    </xf>
    <xf numFmtId="38" fontId="0" fillId="0" borderId="11" xfId="17" applyFont="1" applyBorder="1" applyAlignment="1">
      <alignment vertical="center"/>
    </xf>
    <xf numFmtId="38" fontId="0" fillId="0" borderId="12" xfId="17" applyFont="1" applyBorder="1" applyAlignment="1">
      <alignment vertical="center"/>
    </xf>
    <xf numFmtId="38" fontId="0" fillId="0" borderId="14" xfId="17" applyFont="1" applyBorder="1" applyAlignment="1">
      <alignment vertical="center"/>
    </xf>
    <xf numFmtId="38" fontId="0" fillId="0" borderId="10" xfId="17" applyFont="1" applyBorder="1" applyAlignment="1">
      <alignment vertical="center"/>
    </xf>
    <xf numFmtId="38" fontId="0" fillId="0" borderId="27" xfId="17" applyFont="1" applyBorder="1" applyAlignment="1">
      <alignment vertical="center" shrinkToFit="1"/>
    </xf>
    <xf numFmtId="38" fontId="0" fillId="0" borderId="25" xfId="17" applyFont="1" applyBorder="1" applyAlignment="1">
      <alignment vertical="center" shrinkToFit="1"/>
    </xf>
    <xf numFmtId="38" fontId="0" fillId="0" borderId="26" xfId="17" applyFont="1" applyBorder="1" applyAlignment="1">
      <alignment vertical="center" shrinkToFit="1"/>
    </xf>
    <xf numFmtId="38" fontId="0" fillId="0" borderId="2" xfId="17" applyFont="1" applyBorder="1" applyAlignment="1">
      <alignment vertical="center" shrinkToFit="1"/>
    </xf>
    <xf numFmtId="38" fontId="0" fillId="0" borderId="28" xfId="17" applyFont="1" applyBorder="1" applyAlignment="1">
      <alignment vertical="center" shrinkToFit="1"/>
    </xf>
    <xf numFmtId="38" fontId="0" fillId="0" borderId="3" xfId="17" applyFont="1" applyBorder="1" applyAlignment="1">
      <alignment vertical="center" shrinkToFit="1"/>
    </xf>
    <xf numFmtId="38" fontId="0" fillId="0" borderId="2" xfId="17" applyFont="1" applyFill="1" applyBorder="1" applyAlignment="1" applyProtection="1">
      <alignment vertical="center"/>
      <protection locked="0"/>
    </xf>
    <xf numFmtId="38" fontId="0" fillId="0" borderId="6" xfId="17" applyFont="1" applyFill="1" applyBorder="1" applyAlignment="1">
      <alignment vertical="center"/>
    </xf>
    <xf numFmtId="38" fontId="0" fillId="0" borderId="24" xfId="17" applyFont="1" applyBorder="1" applyAlignment="1" applyProtection="1">
      <alignment vertical="center"/>
      <protection locked="0"/>
    </xf>
    <xf numFmtId="38" fontId="0" fillId="0" borderId="19" xfId="17" applyFont="1" applyBorder="1" applyAlignment="1" applyProtection="1">
      <alignment vertical="center"/>
      <protection locked="0"/>
    </xf>
    <xf numFmtId="38" fontId="0" fillId="0" borderId="23" xfId="17" applyFont="1" applyBorder="1" applyAlignment="1" applyProtection="1">
      <alignment vertical="center"/>
      <protection locked="0"/>
    </xf>
    <xf numFmtId="38" fontId="0" fillId="0" borderId="15" xfId="17" applyFont="1" applyFill="1" applyBorder="1" applyAlignment="1">
      <alignment vertical="center"/>
    </xf>
    <xf numFmtId="38" fontId="0" fillId="0" borderId="1" xfId="17" applyFont="1" applyBorder="1" applyAlignment="1" applyProtection="1">
      <alignment vertical="center"/>
      <protection locked="0"/>
    </xf>
    <xf numFmtId="38" fontId="0" fillId="0" borderId="30" xfId="17" applyFont="1" applyBorder="1" applyAlignment="1" applyProtection="1">
      <alignment vertical="center"/>
      <protection locked="0"/>
    </xf>
    <xf numFmtId="38" fontId="0" fillId="0" borderId="29" xfId="17" applyFont="1" applyFill="1" applyBorder="1" applyAlignment="1">
      <alignment vertical="center"/>
    </xf>
    <xf numFmtId="38" fontId="0" fillId="0" borderId="19" xfId="17" applyFont="1" applyBorder="1" applyAlignment="1" applyProtection="1">
      <alignment vertical="center"/>
      <protection/>
    </xf>
    <xf numFmtId="38" fontId="0" fillId="0" borderId="3" xfId="17" applyFont="1" applyBorder="1" applyAlignment="1" applyProtection="1">
      <alignment vertical="center"/>
      <protection/>
    </xf>
    <xf numFmtId="38" fontId="0" fillId="0" borderId="31" xfId="17" applyFont="1" applyBorder="1" applyAlignment="1">
      <alignment vertical="center"/>
    </xf>
    <xf numFmtId="38" fontId="0" fillId="0" borderId="32" xfId="17" applyFont="1" applyBorder="1" applyAlignment="1">
      <alignment vertical="center"/>
    </xf>
    <xf numFmtId="38" fontId="0" fillId="0" borderId="33" xfId="17" applyFont="1" applyBorder="1" applyAlignment="1">
      <alignment vertical="center"/>
    </xf>
    <xf numFmtId="38" fontId="0" fillId="0" borderId="34" xfId="17" applyFont="1" applyBorder="1" applyAlignment="1">
      <alignment vertical="center"/>
    </xf>
    <xf numFmtId="38" fontId="0" fillId="0" borderId="6" xfId="17" applyFont="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38" fontId="0" fillId="0" borderId="35" xfId="17" applyFont="1" applyBorder="1" applyAlignment="1">
      <alignment vertical="center"/>
    </xf>
    <xf numFmtId="38" fontId="0" fillId="0" borderId="36" xfId="17" applyFont="1" applyBorder="1" applyAlignment="1">
      <alignment vertical="center"/>
    </xf>
    <xf numFmtId="0" fontId="0" fillId="0" borderId="5" xfId="0" applyBorder="1" applyAlignment="1">
      <alignment vertical="center"/>
    </xf>
    <xf numFmtId="0" fontId="0" fillId="0" borderId="6" xfId="0" applyFill="1" applyBorder="1" applyAlignment="1">
      <alignment horizontal="centerContinuous" vertical="center"/>
    </xf>
    <xf numFmtId="38" fontId="0" fillId="0" borderId="6" xfId="17" applyBorder="1" applyAlignment="1">
      <alignment horizontal="centerContinuous" vertical="center"/>
    </xf>
    <xf numFmtId="0" fontId="0" fillId="0" borderId="5" xfId="0" applyBorder="1" applyAlignment="1">
      <alignment horizontal="center" vertical="center"/>
    </xf>
    <xf numFmtId="0" fontId="0" fillId="0" borderId="6" xfId="0" applyFont="1" applyFill="1" applyBorder="1" applyAlignment="1">
      <alignment horizontal="centerContinuous" vertical="center"/>
    </xf>
    <xf numFmtId="38" fontId="0" fillId="0" borderId="6" xfId="17" applyFont="1" applyBorder="1" applyAlignment="1">
      <alignment horizontal="centerContinuous" vertical="center"/>
    </xf>
    <xf numFmtId="0" fontId="0" fillId="0" borderId="6" xfId="0" applyBorder="1" applyAlignment="1">
      <alignment horizontal="centerContinuous" vertical="center"/>
    </xf>
    <xf numFmtId="0" fontId="0" fillId="0" borderId="7" xfId="0" applyBorder="1" applyAlignment="1">
      <alignment horizontal="center" vertical="center"/>
    </xf>
    <xf numFmtId="0" fontId="0" fillId="0" borderId="29" xfId="0" applyBorder="1" applyAlignment="1">
      <alignment horizontal="centerContinuous" vertical="center"/>
    </xf>
    <xf numFmtId="38" fontId="0" fillId="0" borderId="29" xfId="17" applyBorder="1" applyAlignment="1">
      <alignment horizontal="centerContinuous" vertical="center"/>
    </xf>
    <xf numFmtId="0" fontId="0" fillId="0" borderId="5" xfId="0" applyBorder="1" applyAlignment="1">
      <alignment horizontal="centerContinuous" vertical="center"/>
    </xf>
    <xf numFmtId="38" fontId="0" fillId="0" borderId="4" xfId="17" applyBorder="1" applyAlignment="1">
      <alignment horizontal="centerContinuous" vertical="center"/>
    </xf>
    <xf numFmtId="0" fontId="0" fillId="0" borderId="9" xfId="0" applyBorder="1" applyAlignment="1">
      <alignment horizontal="center" vertical="center"/>
    </xf>
    <xf numFmtId="0" fontId="0" fillId="0" borderId="11" xfId="0" applyBorder="1" applyAlignment="1">
      <alignment horizontal="centerContinuous" vertical="center"/>
    </xf>
    <xf numFmtId="38" fontId="0" fillId="0" borderId="11" xfId="17" applyBorder="1" applyAlignment="1">
      <alignment horizontal="centerContinuous" vertical="center"/>
    </xf>
    <xf numFmtId="0" fontId="0" fillId="0" borderId="9" xfId="0" applyBorder="1" applyAlignment="1">
      <alignment vertical="center"/>
    </xf>
    <xf numFmtId="0" fontId="0" fillId="0" borderId="6" xfId="0" applyFont="1" applyBorder="1" applyAlignment="1">
      <alignment horizontal="centerContinuous" vertical="center"/>
    </xf>
    <xf numFmtId="0" fontId="0" fillId="0" borderId="7" xfId="0" applyBorder="1" applyAlignment="1">
      <alignment vertical="center"/>
    </xf>
    <xf numFmtId="0" fontId="0" fillId="0" borderId="29" xfId="0" applyFill="1" applyBorder="1" applyAlignment="1">
      <alignment horizontal="centerContinuous" vertical="center"/>
    </xf>
    <xf numFmtId="0" fontId="0" fillId="0" borderId="16" xfId="0" applyBorder="1" applyAlignment="1">
      <alignment horizontal="center" vertical="center"/>
    </xf>
    <xf numFmtId="38" fontId="0" fillId="0" borderId="12" xfId="17" applyFont="1" applyBorder="1" applyAlignment="1" applyProtection="1">
      <alignment vertical="center"/>
      <protection locked="0"/>
    </xf>
    <xf numFmtId="38" fontId="0" fillId="0" borderId="13" xfId="17" applyFont="1" applyBorder="1" applyAlignment="1" applyProtection="1">
      <alignment vertical="center"/>
      <protection locked="0"/>
    </xf>
    <xf numFmtId="38" fontId="0" fillId="0" borderId="14" xfId="17" applyFont="1" applyBorder="1" applyAlignment="1" applyProtection="1">
      <alignment vertical="center"/>
      <protection locked="0"/>
    </xf>
    <xf numFmtId="0" fontId="0" fillId="0" borderId="0" xfId="0" applyFont="1" applyAlignment="1">
      <alignment/>
    </xf>
    <xf numFmtId="0" fontId="0" fillId="0" borderId="37" xfId="0" applyBorder="1" applyAlignment="1">
      <alignment/>
    </xf>
    <xf numFmtId="0" fontId="0" fillId="0" borderId="38" xfId="0" applyBorder="1" applyAlignment="1">
      <alignment horizontal="center"/>
    </xf>
    <xf numFmtId="0" fontId="0" fillId="0" borderId="38" xfId="0" applyBorder="1" applyAlignment="1">
      <alignment/>
    </xf>
    <xf numFmtId="0" fontId="0" fillId="0" borderId="39" xfId="0" applyBorder="1" applyAlignment="1">
      <alignment/>
    </xf>
    <xf numFmtId="176" fontId="0" fillId="0" borderId="40" xfId="0" applyNumberFormat="1" applyFont="1" applyBorder="1" applyAlignment="1">
      <alignment vertical="center"/>
    </xf>
    <xf numFmtId="176" fontId="0" fillId="0" borderId="38" xfId="0" applyNumberFormat="1" applyFont="1" applyBorder="1" applyAlignment="1">
      <alignment vertical="center"/>
    </xf>
    <xf numFmtId="38" fontId="0" fillId="0" borderId="38" xfId="17" applyFont="1" applyBorder="1" applyAlignment="1">
      <alignment vertical="center"/>
    </xf>
    <xf numFmtId="38" fontId="0" fillId="0" borderId="40" xfId="17" applyFont="1" applyBorder="1" applyAlignment="1" applyProtection="1">
      <alignment vertical="center"/>
      <protection locked="0"/>
    </xf>
    <xf numFmtId="38" fontId="0" fillId="0" borderId="38" xfId="17" applyFont="1" applyBorder="1" applyAlignment="1" applyProtection="1">
      <alignment vertical="center"/>
      <protection locked="0"/>
    </xf>
    <xf numFmtId="38" fontId="0" fillId="0" borderId="39" xfId="17" applyFont="1" applyBorder="1" applyAlignment="1">
      <alignment vertical="center"/>
    </xf>
    <xf numFmtId="38" fontId="0" fillId="0" borderId="40" xfId="17" applyFont="1" applyBorder="1" applyAlignment="1">
      <alignment vertical="center" shrinkToFit="1"/>
    </xf>
    <xf numFmtId="38" fontId="0" fillId="0" borderId="38" xfId="17" applyFont="1" applyBorder="1" applyAlignment="1">
      <alignment vertical="center" shrinkToFit="1"/>
    </xf>
    <xf numFmtId="38" fontId="0" fillId="0" borderId="38" xfId="17" applyFont="1" applyFill="1" applyBorder="1" applyAlignment="1" applyProtection="1">
      <alignment vertical="center"/>
      <protection locked="0"/>
    </xf>
    <xf numFmtId="38" fontId="0" fillId="0" borderId="41" xfId="17" applyFont="1" applyBorder="1" applyAlignment="1" applyProtection="1">
      <alignment vertical="center"/>
      <protection locked="0"/>
    </xf>
    <xf numFmtId="38" fontId="0" fillId="0" borderId="41" xfId="17" applyFont="1" applyBorder="1" applyAlignment="1">
      <alignment vertical="center"/>
    </xf>
    <xf numFmtId="38" fontId="0" fillId="0" borderId="39" xfId="17" applyFont="1" applyBorder="1" applyAlignment="1" applyProtection="1">
      <alignment vertical="center"/>
      <protection locked="0"/>
    </xf>
    <xf numFmtId="38" fontId="0" fillId="0" borderId="42" xfId="17" applyFont="1" applyBorder="1" applyAlignment="1">
      <alignment vertical="center"/>
    </xf>
    <xf numFmtId="0" fontId="0" fillId="0" borderId="38" xfId="0" applyFont="1" applyBorder="1" applyAlignment="1">
      <alignment vertical="center"/>
    </xf>
    <xf numFmtId="38" fontId="0" fillId="0" borderId="41" xfId="17" applyFont="1" applyBorder="1" applyAlignment="1">
      <alignment horizontal="right" vertical="center"/>
    </xf>
    <xf numFmtId="3" fontId="0" fillId="0" borderId="41" xfId="0" applyNumberFormat="1" applyFont="1" applyBorder="1" applyAlignment="1">
      <alignment vertical="center"/>
    </xf>
    <xf numFmtId="38" fontId="0" fillId="0" borderId="43" xfId="17" applyFont="1" applyBorder="1" applyAlignment="1">
      <alignment vertical="center"/>
    </xf>
    <xf numFmtId="38" fontId="0" fillId="0" borderId="0" xfId="17" applyFont="1" applyBorder="1" applyAlignment="1">
      <alignment vertical="center"/>
    </xf>
    <xf numFmtId="38" fontId="0" fillId="0" borderId="7" xfId="17" applyFont="1" applyBorder="1" applyAlignment="1">
      <alignment vertical="center"/>
    </xf>
    <xf numFmtId="38" fontId="0" fillId="0" borderId="9" xfId="17" applyFont="1" applyBorder="1" applyAlignment="1">
      <alignment vertical="center"/>
    </xf>
    <xf numFmtId="38" fontId="0" fillId="0" borderId="43" xfId="17" applyFont="1" applyBorder="1" applyAlignment="1">
      <alignment vertical="center" shrinkToFit="1"/>
    </xf>
    <xf numFmtId="38" fontId="0" fillId="0" borderId="0" xfId="17" applyFont="1" applyBorder="1" applyAlignment="1">
      <alignment vertical="center" shrinkToFit="1"/>
    </xf>
    <xf numFmtId="38" fontId="0" fillId="0" borderId="16" xfId="17" applyFont="1" applyBorder="1" applyAlignment="1">
      <alignment vertical="center"/>
    </xf>
    <xf numFmtId="38" fontId="0" fillId="0" borderId="44" xfId="17" applyFont="1" applyBorder="1" applyAlignment="1">
      <alignment vertical="center"/>
    </xf>
    <xf numFmtId="0" fontId="0" fillId="0" borderId="5" xfId="0" applyFont="1" applyBorder="1" applyAlignment="1">
      <alignment horizontal="right" vertical="center"/>
    </xf>
    <xf numFmtId="38" fontId="0" fillId="0" borderId="16" xfId="17" applyFont="1" applyFill="1" applyBorder="1" applyAlignment="1">
      <alignment horizontal="right" vertical="center"/>
    </xf>
    <xf numFmtId="3" fontId="0" fillId="0" borderId="45" xfId="0" applyNumberFormat="1" applyFont="1" applyBorder="1" applyAlignment="1">
      <alignment vertical="center"/>
    </xf>
    <xf numFmtId="0" fontId="0" fillId="0" borderId="46" xfId="0" applyBorder="1" applyAlignment="1">
      <alignment horizontal="center"/>
    </xf>
    <xf numFmtId="38" fontId="0" fillId="0" borderId="47" xfId="17" applyFont="1" applyBorder="1" applyAlignment="1">
      <alignment vertical="center"/>
    </xf>
    <xf numFmtId="38" fontId="0" fillId="0" borderId="48" xfId="17" applyFont="1" applyBorder="1" applyAlignment="1">
      <alignment vertical="center"/>
    </xf>
    <xf numFmtId="38" fontId="0" fillId="0" borderId="49" xfId="17" applyFont="1" applyBorder="1" applyAlignment="1">
      <alignment vertical="center"/>
    </xf>
    <xf numFmtId="38" fontId="0" fillId="0" borderId="48" xfId="17" applyFont="1" applyBorder="1" applyAlignment="1">
      <alignment vertical="center" shrinkToFit="1"/>
    </xf>
    <xf numFmtId="38" fontId="0" fillId="0" borderId="47" xfId="17" applyFont="1" applyBorder="1" applyAlignment="1">
      <alignment vertical="center" shrinkToFit="1"/>
    </xf>
    <xf numFmtId="38" fontId="0" fillId="0" borderId="47" xfId="17" applyFont="1" applyFill="1" applyBorder="1" applyAlignment="1">
      <alignment vertical="center"/>
    </xf>
    <xf numFmtId="38" fontId="0" fillId="0" borderId="50" xfId="17" applyFont="1" applyBorder="1" applyAlignment="1">
      <alignment vertical="center"/>
    </xf>
    <xf numFmtId="38" fontId="0" fillId="0" borderId="50" xfId="17" applyFont="1" applyFill="1" applyBorder="1" applyAlignment="1">
      <alignment vertical="center"/>
    </xf>
    <xf numFmtId="0" fontId="0" fillId="0" borderId="47" xfId="0" applyFont="1" applyBorder="1" applyAlignment="1">
      <alignment horizontal="right" vertical="center"/>
    </xf>
    <xf numFmtId="38" fontId="0" fillId="0" borderId="47" xfId="17" applyFont="1" applyBorder="1" applyAlignment="1">
      <alignment horizontal="right" vertical="center"/>
    </xf>
    <xf numFmtId="38" fontId="0" fillId="0" borderId="50" xfId="17" applyFont="1" applyFill="1" applyBorder="1" applyAlignment="1">
      <alignment horizontal="right" vertical="center"/>
    </xf>
    <xf numFmtId="3" fontId="0" fillId="0" borderId="50" xfId="0" applyNumberFormat="1" applyFont="1" applyBorder="1" applyAlignment="1">
      <alignment vertical="center"/>
    </xf>
    <xf numFmtId="0" fontId="0" fillId="0" borderId="6" xfId="0" applyBorder="1" applyAlignment="1">
      <alignment horizontal="center" vertical="center" textRotation="255"/>
    </xf>
    <xf numFmtId="0" fontId="0" fillId="0" borderId="7" xfId="0" applyFont="1" applyBorder="1" applyAlignment="1">
      <alignment horizontal="center" vertical="center"/>
    </xf>
    <xf numFmtId="0" fontId="0" fillId="0" borderId="43" xfId="0" applyFont="1" applyBorder="1" applyAlignment="1">
      <alignment horizontal="center" vertical="center"/>
    </xf>
    <xf numFmtId="0" fontId="0" fillId="0" borderId="8"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xf>
    <xf numFmtId="0" fontId="0" fillId="0" borderId="52" xfId="0" applyBorder="1" applyAlignment="1">
      <alignment horizontal="center"/>
    </xf>
    <xf numFmtId="0" fontId="5" fillId="0" borderId="6" xfId="0" applyFont="1" applyBorder="1" applyAlignment="1">
      <alignment horizontal="center" vertical="center"/>
    </xf>
    <xf numFmtId="0" fontId="5" fillId="0" borderId="6" xfId="0" applyFont="1" applyBorder="1" applyAlignment="1">
      <alignment vertical="center"/>
    </xf>
    <xf numFmtId="0" fontId="0" fillId="0" borderId="7" xfId="0" applyFont="1" applyBorder="1" applyAlignment="1">
      <alignment vertical="distributed" textRotation="255"/>
    </xf>
    <xf numFmtId="0" fontId="0" fillId="0" borderId="5" xfId="0" applyFont="1" applyBorder="1" applyAlignment="1">
      <alignment vertical="distributed" textRotation="255"/>
    </xf>
    <xf numFmtId="0" fontId="0" fillId="0" borderId="9" xfId="0" applyFont="1" applyBorder="1" applyAlignment="1">
      <alignment vertical="distributed" textRotation="255"/>
    </xf>
    <xf numFmtId="38" fontId="0" fillId="0" borderId="55" xfId="17" applyFont="1" applyBorder="1" applyAlignment="1">
      <alignment horizontal="center"/>
    </xf>
    <xf numFmtId="0" fontId="0" fillId="0" borderId="56" xfId="0" applyBorder="1" applyAlignment="1">
      <alignment horizontal="center"/>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textRotation="255"/>
    </xf>
    <xf numFmtId="0" fontId="0" fillId="0" borderId="11" xfId="0" applyBorder="1" applyAlignment="1">
      <alignment horizontal="center" vertical="center" textRotation="255"/>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3"/>
  <sheetViews>
    <sheetView showZeros="0" tabSelected="1" zoomScale="75" zoomScaleNormal="75" workbookViewId="0" topLeftCell="A1">
      <pane xSplit="3" ySplit="10" topLeftCell="D11" activePane="bottomRight" state="frozen"/>
      <selection pane="topLeft" activeCell="A1" sqref="A1"/>
      <selection pane="topRight" activeCell="D1" sqref="D1"/>
      <selection pane="bottomLeft" activeCell="A12" sqref="A12"/>
      <selection pane="bottomRight" activeCell="O149" sqref="O149"/>
    </sheetView>
  </sheetViews>
  <sheetFormatPr defaultColWidth="9.00390625" defaultRowHeight="13.5"/>
  <cols>
    <col min="2" max="2" width="10.125" style="0" customWidth="1"/>
    <col min="3" max="3" width="4.25390625" style="0" customWidth="1"/>
    <col min="4" max="13" width="7.50390625" style="0" customWidth="1"/>
  </cols>
  <sheetData>
    <row r="1" spans="1:10" ht="17.25">
      <c r="A1" s="1" t="s">
        <v>177</v>
      </c>
      <c r="J1" t="s">
        <v>200</v>
      </c>
    </row>
    <row r="2" ht="14.25" thickBot="1"/>
    <row r="3" spans="1:13" ht="13.5">
      <c r="A3" s="182" t="s">
        <v>175</v>
      </c>
      <c r="B3" s="14"/>
      <c r="C3" s="16"/>
      <c r="D3" s="36" t="s">
        <v>178</v>
      </c>
      <c r="E3" s="185" t="s">
        <v>0</v>
      </c>
      <c r="F3" s="186"/>
      <c r="G3" s="186"/>
      <c r="H3" s="186"/>
      <c r="I3" s="186"/>
      <c r="J3" s="186"/>
      <c r="K3" s="172" t="s">
        <v>176</v>
      </c>
      <c r="L3" s="173"/>
      <c r="M3" s="174"/>
    </row>
    <row r="4" spans="1:13" ht="13.5" customHeight="1">
      <c r="A4" s="183"/>
      <c r="B4" s="11"/>
      <c r="C4" s="17"/>
      <c r="D4" s="12"/>
      <c r="E4" s="2"/>
      <c r="F4" s="7"/>
      <c r="G4" s="7"/>
      <c r="H4" s="7"/>
      <c r="I4" s="178" t="s">
        <v>3</v>
      </c>
      <c r="J4" s="179"/>
      <c r="K4" s="175"/>
      <c r="L4" s="176"/>
      <c r="M4" s="177"/>
    </row>
    <row r="5" spans="1:13" ht="13.5">
      <c r="A5" s="183"/>
      <c r="B5" s="11"/>
      <c r="C5" s="17"/>
      <c r="D5" s="13" t="s">
        <v>4</v>
      </c>
      <c r="E5" s="6">
        <v>1</v>
      </c>
      <c r="F5" s="8">
        <v>2</v>
      </c>
      <c r="G5" s="8">
        <v>3</v>
      </c>
      <c r="H5" s="8" t="s">
        <v>4</v>
      </c>
      <c r="I5" s="3"/>
      <c r="J5" s="127"/>
      <c r="K5" s="15" t="s">
        <v>4</v>
      </c>
      <c r="L5" s="4"/>
      <c r="M5" s="10"/>
    </row>
    <row r="6" spans="1:13" ht="13.5">
      <c r="A6" s="183"/>
      <c r="B6" s="15" t="s">
        <v>11</v>
      </c>
      <c r="C6" s="10"/>
      <c r="D6" s="13"/>
      <c r="E6" s="6"/>
      <c r="F6" s="7"/>
      <c r="G6" s="7"/>
      <c r="H6" s="7"/>
      <c r="I6" s="18" t="s">
        <v>5</v>
      </c>
      <c r="J6" s="128" t="s">
        <v>6</v>
      </c>
      <c r="K6" s="15"/>
      <c r="L6" s="4"/>
      <c r="M6" s="10"/>
    </row>
    <row r="7" spans="1:13" ht="13.5">
      <c r="A7" s="183"/>
      <c r="B7" s="11"/>
      <c r="C7" s="17"/>
      <c r="D7" s="13"/>
      <c r="E7" s="6" t="s">
        <v>1</v>
      </c>
      <c r="F7" s="8" t="s">
        <v>1</v>
      </c>
      <c r="G7" s="8" t="s">
        <v>1</v>
      </c>
      <c r="H7" s="7"/>
      <c r="I7" s="3"/>
      <c r="J7" s="129"/>
      <c r="K7" s="11"/>
      <c r="L7" s="5"/>
      <c r="M7" s="9"/>
    </row>
    <row r="8" spans="1:13" ht="13.5">
      <c r="A8" s="183"/>
      <c r="B8" s="11"/>
      <c r="C8" s="17"/>
      <c r="D8" s="13"/>
      <c r="E8" s="6"/>
      <c r="F8" s="7"/>
      <c r="G8" s="7"/>
      <c r="H8" s="7"/>
      <c r="I8" s="3"/>
      <c r="J8" s="129"/>
      <c r="K8" s="15" t="s">
        <v>8</v>
      </c>
      <c r="L8" s="4"/>
      <c r="M8" s="10"/>
    </row>
    <row r="9" spans="1:13" ht="13.5">
      <c r="A9" s="183"/>
      <c r="B9" s="11"/>
      <c r="C9" s="17"/>
      <c r="D9" s="13" t="s">
        <v>8</v>
      </c>
      <c r="E9" s="6" t="s">
        <v>9</v>
      </c>
      <c r="F9" s="8" t="s">
        <v>9</v>
      </c>
      <c r="G9" s="8" t="s">
        <v>9</v>
      </c>
      <c r="H9" s="8" t="s">
        <v>8</v>
      </c>
      <c r="I9" s="18" t="s">
        <v>10</v>
      </c>
      <c r="J9" s="128" t="s">
        <v>10</v>
      </c>
      <c r="K9" s="11"/>
      <c r="L9" s="5"/>
      <c r="M9" s="9"/>
    </row>
    <row r="10" spans="1:13" ht="14.25" thickBot="1">
      <c r="A10" s="184"/>
      <c r="B10" s="19"/>
      <c r="C10" s="20"/>
      <c r="D10" s="21"/>
      <c r="E10" s="22"/>
      <c r="F10" s="23"/>
      <c r="G10" s="23"/>
      <c r="H10" s="23"/>
      <c r="I10" s="24"/>
      <c r="J10" s="130"/>
      <c r="K10" s="44" t="s">
        <v>5</v>
      </c>
      <c r="L10" s="158" t="s">
        <v>6</v>
      </c>
      <c r="M10" s="45" t="s">
        <v>8</v>
      </c>
    </row>
    <row r="11" spans="1:13" ht="19.5" customHeight="1">
      <c r="A11" s="103"/>
      <c r="B11" s="104" t="s">
        <v>12</v>
      </c>
      <c r="C11" s="105"/>
      <c r="D11" s="54">
        <v>27</v>
      </c>
      <c r="E11" s="55">
        <v>227</v>
      </c>
      <c r="F11" s="56">
        <v>237</v>
      </c>
      <c r="G11" s="56">
        <v>278</v>
      </c>
      <c r="H11" s="57">
        <f>SUM(E11:G11)</f>
        <v>742</v>
      </c>
      <c r="I11" s="58">
        <v>340</v>
      </c>
      <c r="J11" s="131">
        <v>402</v>
      </c>
      <c r="K11" s="147">
        <v>32</v>
      </c>
      <c r="L11" s="159">
        <v>24</v>
      </c>
      <c r="M11" s="59">
        <f>K11+L11</f>
        <v>56</v>
      </c>
    </row>
    <row r="12" spans="1:13" ht="19.5" customHeight="1">
      <c r="A12" s="106"/>
      <c r="B12" s="107" t="s">
        <v>13</v>
      </c>
      <c r="C12" s="108"/>
      <c r="D12" s="60">
        <v>29</v>
      </c>
      <c r="E12" s="61">
        <v>295</v>
      </c>
      <c r="F12" s="62">
        <v>282</v>
      </c>
      <c r="G12" s="62">
        <v>298</v>
      </c>
      <c r="H12" s="39">
        <f>SUM(E12:G12)</f>
        <v>875</v>
      </c>
      <c r="I12" s="63">
        <v>453</v>
      </c>
      <c r="J12" s="132">
        <v>422</v>
      </c>
      <c r="K12" s="148">
        <v>32</v>
      </c>
      <c r="L12" s="159">
        <v>22</v>
      </c>
      <c r="M12" s="59">
        <f>K12+L12</f>
        <v>54</v>
      </c>
    </row>
    <row r="13" spans="1:13" ht="19.5" customHeight="1">
      <c r="A13" s="106"/>
      <c r="B13" s="104" t="s">
        <v>14</v>
      </c>
      <c r="C13" s="105"/>
      <c r="D13" s="54">
        <v>14</v>
      </c>
      <c r="E13" s="61">
        <v>141</v>
      </c>
      <c r="F13" s="62">
        <v>155</v>
      </c>
      <c r="G13" s="62">
        <v>138</v>
      </c>
      <c r="H13" s="39">
        <f aca="true" t="shared" si="0" ref="H13:H31">SUM(E13:G13)</f>
        <v>434</v>
      </c>
      <c r="I13" s="63">
        <v>226</v>
      </c>
      <c r="J13" s="132">
        <v>208</v>
      </c>
      <c r="K13" s="148">
        <v>17</v>
      </c>
      <c r="L13" s="159">
        <v>12</v>
      </c>
      <c r="M13" s="59">
        <f aca="true" t="shared" si="1" ref="M13:M29">K13+L13</f>
        <v>29</v>
      </c>
    </row>
    <row r="14" spans="1:13" ht="19.5" customHeight="1">
      <c r="A14" s="106" t="s">
        <v>15</v>
      </c>
      <c r="B14" s="104" t="s">
        <v>16</v>
      </c>
      <c r="C14" s="105"/>
      <c r="D14" s="54">
        <v>18</v>
      </c>
      <c r="E14" s="61">
        <v>191</v>
      </c>
      <c r="F14" s="62">
        <v>192</v>
      </c>
      <c r="G14" s="62">
        <v>193</v>
      </c>
      <c r="H14" s="39">
        <f t="shared" si="0"/>
        <v>576</v>
      </c>
      <c r="I14" s="63">
        <v>304</v>
      </c>
      <c r="J14" s="132">
        <v>272</v>
      </c>
      <c r="K14" s="148">
        <v>18</v>
      </c>
      <c r="L14" s="159">
        <v>19</v>
      </c>
      <c r="M14" s="59">
        <f t="shared" si="1"/>
        <v>37</v>
      </c>
    </row>
    <row r="15" spans="1:13" ht="19.5" customHeight="1">
      <c r="A15" s="106"/>
      <c r="B15" s="104" t="s">
        <v>17</v>
      </c>
      <c r="C15" s="105"/>
      <c r="D15" s="54">
        <v>25</v>
      </c>
      <c r="E15" s="61">
        <v>279</v>
      </c>
      <c r="F15" s="62">
        <v>286</v>
      </c>
      <c r="G15" s="62">
        <v>296</v>
      </c>
      <c r="H15" s="39">
        <f t="shared" si="0"/>
        <v>861</v>
      </c>
      <c r="I15" s="63">
        <v>437</v>
      </c>
      <c r="J15" s="132">
        <v>424</v>
      </c>
      <c r="K15" s="148">
        <v>28</v>
      </c>
      <c r="L15" s="159">
        <v>19</v>
      </c>
      <c r="M15" s="59">
        <f t="shared" si="1"/>
        <v>47</v>
      </c>
    </row>
    <row r="16" spans="1:13" ht="19.5" customHeight="1">
      <c r="A16" s="106"/>
      <c r="B16" s="104" t="s">
        <v>18</v>
      </c>
      <c r="C16" s="105"/>
      <c r="D16" s="54">
        <v>24</v>
      </c>
      <c r="E16" s="61">
        <v>191</v>
      </c>
      <c r="F16" s="62">
        <v>197</v>
      </c>
      <c r="G16" s="62">
        <v>213</v>
      </c>
      <c r="H16" s="39">
        <f t="shared" si="0"/>
        <v>601</v>
      </c>
      <c r="I16" s="63">
        <v>302</v>
      </c>
      <c r="J16" s="132">
        <v>299</v>
      </c>
      <c r="K16" s="148">
        <v>33</v>
      </c>
      <c r="L16" s="159">
        <v>17</v>
      </c>
      <c r="M16" s="59">
        <f t="shared" si="1"/>
        <v>50</v>
      </c>
    </row>
    <row r="17" spans="1:13" ht="19.5" customHeight="1">
      <c r="A17" s="106"/>
      <c r="B17" s="104" t="s">
        <v>19</v>
      </c>
      <c r="C17" s="105"/>
      <c r="D17" s="54">
        <v>3</v>
      </c>
      <c r="E17" s="61">
        <v>11</v>
      </c>
      <c r="F17" s="62">
        <v>14</v>
      </c>
      <c r="G17" s="62">
        <v>11</v>
      </c>
      <c r="H17" s="39">
        <f t="shared" si="0"/>
        <v>36</v>
      </c>
      <c r="I17" s="63">
        <v>13</v>
      </c>
      <c r="J17" s="132">
        <v>23</v>
      </c>
      <c r="K17" s="148">
        <v>5</v>
      </c>
      <c r="L17" s="159">
        <v>5</v>
      </c>
      <c r="M17" s="59">
        <f t="shared" si="1"/>
        <v>10</v>
      </c>
    </row>
    <row r="18" spans="1:13" ht="19.5" customHeight="1">
      <c r="A18" s="106"/>
      <c r="B18" s="104" t="s">
        <v>20</v>
      </c>
      <c r="C18" s="105"/>
      <c r="D18" s="54">
        <v>4</v>
      </c>
      <c r="E18" s="61">
        <v>8</v>
      </c>
      <c r="F18" s="62">
        <v>7</v>
      </c>
      <c r="G18" s="62">
        <v>13</v>
      </c>
      <c r="H18" s="39">
        <f t="shared" si="0"/>
        <v>28</v>
      </c>
      <c r="I18" s="63">
        <v>17</v>
      </c>
      <c r="J18" s="132">
        <v>11</v>
      </c>
      <c r="K18" s="148">
        <v>7</v>
      </c>
      <c r="L18" s="159">
        <v>4</v>
      </c>
      <c r="M18" s="59">
        <f t="shared" si="1"/>
        <v>11</v>
      </c>
    </row>
    <row r="19" spans="1:13" ht="19.5" customHeight="1">
      <c r="A19" s="106"/>
      <c r="B19" s="104" t="s">
        <v>21</v>
      </c>
      <c r="C19" s="105"/>
      <c r="D19" s="54">
        <v>4</v>
      </c>
      <c r="E19" s="61">
        <v>10</v>
      </c>
      <c r="F19" s="62">
        <v>16</v>
      </c>
      <c r="G19" s="62">
        <v>13</v>
      </c>
      <c r="H19" s="39">
        <f t="shared" si="0"/>
        <v>39</v>
      </c>
      <c r="I19" s="63">
        <v>23</v>
      </c>
      <c r="J19" s="132">
        <v>16</v>
      </c>
      <c r="K19" s="148">
        <v>6</v>
      </c>
      <c r="L19" s="159">
        <v>6</v>
      </c>
      <c r="M19" s="59">
        <f t="shared" si="1"/>
        <v>12</v>
      </c>
    </row>
    <row r="20" spans="1:13" ht="19.5" customHeight="1">
      <c r="A20" s="106" t="s">
        <v>22</v>
      </c>
      <c r="B20" s="104" t="s">
        <v>23</v>
      </c>
      <c r="C20" s="105"/>
      <c r="D20" s="54">
        <v>11</v>
      </c>
      <c r="E20" s="61">
        <v>113</v>
      </c>
      <c r="F20" s="62">
        <v>103</v>
      </c>
      <c r="G20" s="62">
        <v>93</v>
      </c>
      <c r="H20" s="39">
        <f t="shared" si="0"/>
        <v>309</v>
      </c>
      <c r="I20" s="63">
        <v>180</v>
      </c>
      <c r="J20" s="132">
        <v>129</v>
      </c>
      <c r="K20" s="148">
        <v>12</v>
      </c>
      <c r="L20" s="159">
        <v>12</v>
      </c>
      <c r="M20" s="59">
        <f t="shared" si="1"/>
        <v>24</v>
      </c>
    </row>
    <row r="21" spans="1:13" ht="19.5" customHeight="1">
      <c r="A21" s="106"/>
      <c r="B21" s="104" t="s">
        <v>24</v>
      </c>
      <c r="C21" s="105"/>
      <c r="D21" s="54">
        <v>13</v>
      </c>
      <c r="E21" s="61">
        <v>140</v>
      </c>
      <c r="F21" s="62">
        <v>117</v>
      </c>
      <c r="G21" s="62">
        <v>119</v>
      </c>
      <c r="H21" s="39">
        <f t="shared" si="0"/>
        <v>376</v>
      </c>
      <c r="I21" s="63">
        <v>196</v>
      </c>
      <c r="J21" s="132">
        <v>180</v>
      </c>
      <c r="K21" s="148">
        <v>16</v>
      </c>
      <c r="L21" s="159">
        <v>7</v>
      </c>
      <c r="M21" s="59">
        <f t="shared" si="1"/>
        <v>23</v>
      </c>
    </row>
    <row r="22" spans="1:13" ht="19.5" customHeight="1">
      <c r="A22" s="106"/>
      <c r="B22" s="104" t="s">
        <v>25</v>
      </c>
      <c r="C22" s="105"/>
      <c r="D22" s="54">
        <v>12</v>
      </c>
      <c r="E22" s="61">
        <v>125</v>
      </c>
      <c r="F22" s="62">
        <v>129</v>
      </c>
      <c r="G22" s="62">
        <v>115</v>
      </c>
      <c r="H22" s="39">
        <f t="shared" si="0"/>
        <v>369</v>
      </c>
      <c r="I22" s="63">
        <v>187</v>
      </c>
      <c r="J22" s="132">
        <v>182</v>
      </c>
      <c r="K22" s="148">
        <v>11</v>
      </c>
      <c r="L22" s="159">
        <v>11</v>
      </c>
      <c r="M22" s="59">
        <f t="shared" si="1"/>
        <v>22</v>
      </c>
    </row>
    <row r="23" spans="1:13" ht="19.5" customHeight="1">
      <c r="A23" s="106"/>
      <c r="B23" s="104" t="s">
        <v>26</v>
      </c>
      <c r="C23" s="105"/>
      <c r="D23" s="54">
        <v>18</v>
      </c>
      <c r="E23" s="61">
        <v>167</v>
      </c>
      <c r="F23" s="62">
        <v>169</v>
      </c>
      <c r="G23" s="62">
        <v>177</v>
      </c>
      <c r="H23" s="39">
        <f t="shared" si="0"/>
        <v>513</v>
      </c>
      <c r="I23" s="63">
        <v>271</v>
      </c>
      <c r="J23" s="132">
        <v>242</v>
      </c>
      <c r="K23" s="148">
        <v>19</v>
      </c>
      <c r="L23" s="159">
        <v>12</v>
      </c>
      <c r="M23" s="59">
        <f t="shared" si="1"/>
        <v>31</v>
      </c>
    </row>
    <row r="24" spans="1:13" ht="19.5" customHeight="1">
      <c r="A24" s="106"/>
      <c r="B24" s="104" t="s">
        <v>27</v>
      </c>
      <c r="C24" s="105"/>
      <c r="D24" s="54">
        <v>20</v>
      </c>
      <c r="E24" s="61">
        <v>191</v>
      </c>
      <c r="F24" s="62">
        <v>195</v>
      </c>
      <c r="G24" s="62">
        <v>227</v>
      </c>
      <c r="H24" s="39">
        <f t="shared" si="0"/>
        <v>613</v>
      </c>
      <c r="I24" s="63">
        <v>324</v>
      </c>
      <c r="J24" s="132">
        <v>289</v>
      </c>
      <c r="K24" s="148">
        <v>26</v>
      </c>
      <c r="L24" s="159">
        <v>13</v>
      </c>
      <c r="M24" s="59">
        <f t="shared" si="1"/>
        <v>39</v>
      </c>
    </row>
    <row r="25" spans="1:13" ht="19.5" customHeight="1">
      <c r="A25" s="106"/>
      <c r="B25" s="104" t="s">
        <v>28</v>
      </c>
      <c r="C25" s="105"/>
      <c r="D25" s="54">
        <v>18</v>
      </c>
      <c r="E25" s="61">
        <v>187</v>
      </c>
      <c r="F25" s="62">
        <v>193</v>
      </c>
      <c r="G25" s="62">
        <v>205</v>
      </c>
      <c r="H25" s="39">
        <f t="shared" si="0"/>
        <v>585</v>
      </c>
      <c r="I25" s="63">
        <v>308</v>
      </c>
      <c r="J25" s="132">
        <v>277</v>
      </c>
      <c r="K25" s="148">
        <v>22</v>
      </c>
      <c r="L25" s="159">
        <v>14</v>
      </c>
      <c r="M25" s="59">
        <f t="shared" si="1"/>
        <v>36</v>
      </c>
    </row>
    <row r="26" spans="1:13" ht="19.5" customHeight="1">
      <c r="A26" s="106"/>
      <c r="B26" s="104" t="s">
        <v>29</v>
      </c>
      <c r="C26" s="105"/>
      <c r="D26" s="54">
        <v>13</v>
      </c>
      <c r="E26" s="61">
        <v>110</v>
      </c>
      <c r="F26" s="62">
        <v>100</v>
      </c>
      <c r="G26" s="62">
        <v>114</v>
      </c>
      <c r="H26" s="39">
        <f t="shared" si="0"/>
        <v>324</v>
      </c>
      <c r="I26" s="63">
        <v>157</v>
      </c>
      <c r="J26" s="132">
        <v>167</v>
      </c>
      <c r="K26" s="148">
        <v>16</v>
      </c>
      <c r="L26" s="159">
        <v>8</v>
      </c>
      <c r="M26" s="59">
        <f t="shared" si="1"/>
        <v>24</v>
      </c>
    </row>
    <row r="27" spans="1:13" ht="19.5" customHeight="1">
      <c r="A27" s="106" t="s">
        <v>2</v>
      </c>
      <c r="B27" s="104" t="s">
        <v>30</v>
      </c>
      <c r="C27" s="105"/>
      <c r="D27" s="54">
        <v>9</v>
      </c>
      <c r="E27" s="61">
        <v>112</v>
      </c>
      <c r="F27" s="62">
        <v>113</v>
      </c>
      <c r="G27" s="62">
        <v>97</v>
      </c>
      <c r="H27" s="39">
        <f t="shared" si="0"/>
        <v>322</v>
      </c>
      <c r="I27" s="63">
        <v>172</v>
      </c>
      <c r="J27" s="132">
        <v>150</v>
      </c>
      <c r="K27" s="148">
        <v>11</v>
      </c>
      <c r="L27" s="159">
        <v>8</v>
      </c>
      <c r="M27" s="59">
        <f t="shared" si="1"/>
        <v>19</v>
      </c>
    </row>
    <row r="28" spans="1:13" ht="19.5" customHeight="1">
      <c r="A28" s="103"/>
      <c r="B28" s="109" t="s">
        <v>31</v>
      </c>
      <c r="C28" s="105"/>
      <c r="D28" s="54">
        <v>13</v>
      </c>
      <c r="E28" s="61">
        <v>101</v>
      </c>
      <c r="F28" s="62">
        <v>95</v>
      </c>
      <c r="G28" s="62">
        <v>135</v>
      </c>
      <c r="H28" s="39">
        <f t="shared" si="0"/>
        <v>331</v>
      </c>
      <c r="I28" s="63">
        <v>177</v>
      </c>
      <c r="J28" s="132">
        <v>154</v>
      </c>
      <c r="K28" s="148">
        <v>13</v>
      </c>
      <c r="L28" s="159">
        <v>10</v>
      </c>
      <c r="M28" s="59">
        <f t="shared" si="1"/>
        <v>23</v>
      </c>
    </row>
    <row r="29" spans="1:13" ht="19.5" customHeight="1">
      <c r="A29" s="103"/>
      <c r="B29" s="109" t="s">
        <v>32</v>
      </c>
      <c r="C29" s="105"/>
      <c r="D29" s="54">
        <v>16</v>
      </c>
      <c r="E29" s="61">
        <v>145</v>
      </c>
      <c r="F29" s="62">
        <v>148</v>
      </c>
      <c r="G29" s="62">
        <v>176</v>
      </c>
      <c r="H29" s="39">
        <f t="shared" si="0"/>
        <v>469</v>
      </c>
      <c r="I29" s="63">
        <v>250</v>
      </c>
      <c r="J29" s="132">
        <v>219</v>
      </c>
      <c r="K29" s="148">
        <v>16</v>
      </c>
      <c r="L29" s="159">
        <v>15</v>
      </c>
      <c r="M29" s="59">
        <f t="shared" si="1"/>
        <v>31</v>
      </c>
    </row>
    <row r="30" spans="1:13" s="5" customFormat="1" ht="18.75" customHeight="1">
      <c r="A30" s="106"/>
      <c r="B30" s="109" t="s">
        <v>91</v>
      </c>
      <c r="C30" s="105"/>
      <c r="D30" s="54">
        <v>5</v>
      </c>
      <c r="E30" s="61">
        <v>13</v>
      </c>
      <c r="F30" s="62">
        <v>16</v>
      </c>
      <c r="G30" s="62">
        <v>15</v>
      </c>
      <c r="H30" s="39">
        <f t="shared" si="0"/>
        <v>44</v>
      </c>
      <c r="I30" s="63">
        <v>24</v>
      </c>
      <c r="J30" s="132">
        <v>20</v>
      </c>
      <c r="K30" s="148">
        <v>6</v>
      </c>
      <c r="L30" s="159">
        <v>6</v>
      </c>
      <c r="M30" s="59">
        <f>K30+L30</f>
        <v>12</v>
      </c>
    </row>
    <row r="31" spans="1:13" ht="18.75" customHeight="1">
      <c r="A31" s="106"/>
      <c r="B31" s="109" t="s">
        <v>92</v>
      </c>
      <c r="C31" s="105"/>
      <c r="D31" s="54">
        <v>7</v>
      </c>
      <c r="E31" s="61">
        <v>71</v>
      </c>
      <c r="F31" s="62">
        <v>76</v>
      </c>
      <c r="G31" s="62">
        <v>76</v>
      </c>
      <c r="H31" s="39">
        <f t="shared" si="0"/>
        <v>223</v>
      </c>
      <c r="I31" s="63">
        <v>106</v>
      </c>
      <c r="J31" s="132">
        <v>117</v>
      </c>
      <c r="K31" s="148">
        <v>9</v>
      </c>
      <c r="L31" s="159">
        <v>6</v>
      </c>
      <c r="M31" s="59">
        <f>K31+L31</f>
        <v>15</v>
      </c>
    </row>
    <row r="32" spans="1:13" ht="19.5" customHeight="1" thickBot="1">
      <c r="A32" s="103"/>
      <c r="B32" s="109" t="s">
        <v>8</v>
      </c>
      <c r="C32" s="105"/>
      <c r="D32" s="37">
        <f aca="true" t="shared" si="2" ref="D32:M32">SUM(D11:D31)</f>
        <v>303</v>
      </c>
      <c r="E32" s="64">
        <f t="shared" si="2"/>
        <v>2828</v>
      </c>
      <c r="F32" s="39">
        <f t="shared" si="2"/>
        <v>2840</v>
      </c>
      <c r="G32" s="39">
        <f t="shared" si="2"/>
        <v>3002</v>
      </c>
      <c r="H32" s="39">
        <f t="shared" si="2"/>
        <v>8670</v>
      </c>
      <c r="I32" s="40">
        <f t="shared" si="2"/>
        <v>4467</v>
      </c>
      <c r="J32" s="133">
        <f t="shared" si="2"/>
        <v>4203</v>
      </c>
      <c r="K32" s="54">
        <f t="shared" si="2"/>
        <v>355</v>
      </c>
      <c r="L32" s="159">
        <f t="shared" si="2"/>
        <v>250</v>
      </c>
      <c r="M32" s="59">
        <f t="shared" si="2"/>
        <v>605</v>
      </c>
    </row>
    <row r="33" spans="1:13" ht="19.5" customHeight="1">
      <c r="A33" s="110" t="s">
        <v>33</v>
      </c>
      <c r="B33" s="111" t="s">
        <v>34</v>
      </c>
      <c r="C33" s="112"/>
      <c r="D33" s="65">
        <v>20</v>
      </c>
      <c r="E33" s="66">
        <v>186</v>
      </c>
      <c r="F33" s="66">
        <v>178</v>
      </c>
      <c r="G33" s="66">
        <v>191</v>
      </c>
      <c r="H33" s="57">
        <f>SUM(E33:G33)</f>
        <v>555</v>
      </c>
      <c r="I33" s="67">
        <v>274</v>
      </c>
      <c r="J33" s="134">
        <v>281</v>
      </c>
      <c r="K33" s="149">
        <v>20</v>
      </c>
      <c r="L33" s="160">
        <v>20</v>
      </c>
      <c r="M33" s="68">
        <f>K33+L33</f>
        <v>40</v>
      </c>
    </row>
    <row r="34" spans="1:13" ht="19.5" customHeight="1">
      <c r="A34" s="106" t="s">
        <v>35</v>
      </c>
      <c r="B34" s="109" t="s">
        <v>36</v>
      </c>
      <c r="C34" s="105"/>
      <c r="D34" s="37">
        <v>32</v>
      </c>
      <c r="E34" s="69">
        <v>331</v>
      </c>
      <c r="F34" s="69">
        <v>358</v>
      </c>
      <c r="G34" s="69">
        <v>375</v>
      </c>
      <c r="H34" s="39">
        <f>SUM(E34:G34)</f>
        <v>1064</v>
      </c>
      <c r="I34" s="70">
        <v>538</v>
      </c>
      <c r="J34" s="135">
        <v>526</v>
      </c>
      <c r="K34" s="54">
        <v>33</v>
      </c>
      <c r="L34" s="159">
        <v>29</v>
      </c>
      <c r="M34" s="59">
        <f>K34+L34</f>
        <v>62</v>
      </c>
    </row>
    <row r="35" spans="1:13" ht="19.5" customHeight="1">
      <c r="A35" s="106" t="s">
        <v>37</v>
      </c>
      <c r="B35" s="109" t="s">
        <v>38</v>
      </c>
      <c r="C35" s="105"/>
      <c r="D35" s="37">
        <v>20</v>
      </c>
      <c r="E35" s="69">
        <v>178</v>
      </c>
      <c r="F35" s="69">
        <v>187</v>
      </c>
      <c r="G35" s="69">
        <v>177</v>
      </c>
      <c r="H35" s="39">
        <f>SUM(E35:G35)</f>
        <v>542</v>
      </c>
      <c r="I35" s="70">
        <v>281</v>
      </c>
      <c r="J35" s="135">
        <v>261</v>
      </c>
      <c r="K35" s="54">
        <v>25</v>
      </c>
      <c r="L35" s="159">
        <v>13</v>
      </c>
      <c r="M35" s="59">
        <f>K35+L35</f>
        <v>38</v>
      </c>
    </row>
    <row r="36" spans="1:13" ht="19.5" customHeight="1">
      <c r="A36" s="106" t="s">
        <v>39</v>
      </c>
      <c r="B36" s="113"/>
      <c r="C36" s="114"/>
      <c r="D36" s="37"/>
      <c r="E36" s="38"/>
      <c r="F36" s="39"/>
      <c r="G36" s="39"/>
      <c r="H36" s="39">
        <f>SUM(E36:G36)</f>
        <v>0</v>
      </c>
      <c r="I36" s="40"/>
      <c r="J36" s="133"/>
      <c r="K36" s="54"/>
      <c r="L36" s="159"/>
      <c r="M36" s="59">
        <f>K36+L36</f>
        <v>0</v>
      </c>
    </row>
    <row r="37" spans="1:13" ht="19.5" customHeight="1" thickBot="1">
      <c r="A37" s="115" t="s">
        <v>2</v>
      </c>
      <c r="B37" s="116" t="s">
        <v>8</v>
      </c>
      <c r="C37" s="117"/>
      <c r="D37" s="71">
        <f>SUM(D33:D36)</f>
        <v>72</v>
      </c>
      <c r="E37" s="72">
        <f>SUM(E33:E36)</f>
        <v>695</v>
      </c>
      <c r="F37" s="53">
        <f>SUM(F33:F36)</f>
        <v>723</v>
      </c>
      <c r="G37" s="53">
        <f>SUM(G33:G36)</f>
        <v>743</v>
      </c>
      <c r="H37" s="53">
        <f aca="true" t="shared" si="3" ref="H37:M37">SUM(H33:H36)</f>
        <v>2161</v>
      </c>
      <c r="I37" s="73">
        <f t="shared" si="3"/>
        <v>1093</v>
      </c>
      <c r="J37" s="136">
        <f t="shared" si="3"/>
        <v>1068</v>
      </c>
      <c r="K37" s="150">
        <f t="shared" si="3"/>
        <v>78</v>
      </c>
      <c r="L37" s="161">
        <f t="shared" si="3"/>
        <v>62</v>
      </c>
      <c r="M37" s="74">
        <f t="shared" si="3"/>
        <v>140</v>
      </c>
    </row>
    <row r="38" spans="1:13" ht="19.5" customHeight="1">
      <c r="A38" s="190" t="s">
        <v>201</v>
      </c>
      <c r="B38" s="109" t="s">
        <v>40</v>
      </c>
      <c r="C38" s="105"/>
      <c r="D38" s="37">
        <v>27</v>
      </c>
      <c r="E38" s="69">
        <v>283</v>
      </c>
      <c r="F38" s="69">
        <v>301</v>
      </c>
      <c r="G38" s="69">
        <v>265</v>
      </c>
      <c r="H38" s="39">
        <f>SUM(E38:G38)</f>
        <v>849</v>
      </c>
      <c r="I38" s="70">
        <v>432</v>
      </c>
      <c r="J38" s="135">
        <v>417</v>
      </c>
      <c r="K38" s="54">
        <v>26</v>
      </c>
      <c r="L38" s="159">
        <v>21</v>
      </c>
      <c r="M38" s="59">
        <f>K38+L38</f>
        <v>47</v>
      </c>
    </row>
    <row r="39" spans="1:13" ht="19.5" customHeight="1">
      <c r="A39" s="171"/>
      <c r="B39" s="109" t="s">
        <v>41</v>
      </c>
      <c r="C39" s="105"/>
      <c r="D39" s="37">
        <v>18</v>
      </c>
      <c r="E39" s="69">
        <v>166</v>
      </c>
      <c r="F39" s="69">
        <v>164</v>
      </c>
      <c r="G39" s="69">
        <v>173</v>
      </c>
      <c r="H39" s="39">
        <f>SUM(E39:G39)</f>
        <v>503</v>
      </c>
      <c r="I39" s="70">
        <v>270</v>
      </c>
      <c r="J39" s="135">
        <v>233</v>
      </c>
      <c r="K39" s="54">
        <v>19</v>
      </c>
      <c r="L39" s="159">
        <v>15</v>
      </c>
      <c r="M39" s="59">
        <f>K39+L39</f>
        <v>34</v>
      </c>
    </row>
    <row r="40" spans="1:13" ht="19.5" customHeight="1">
      <c r="A40" s="171"/>
      <c r="B40" s="109" t="s">
        <v>42</v>
      </c>
      <c r="C40" s="105"/>
      <c r="D40" s="37">
        <v>15</v>
      </c>
      <c r="E40" s="69">
        <v>124</v>
      </c>
      <c r="F40" s="69">
        <v>99</v>
      </c>
      <c r="G40" s="69">
        <v>140</v>
      </c>
      <c r="H40" s="39">
        <f>SUM(E40:G40)</f>
        <v>363</v>
      </c>
      <c r="I40" s="70">
        <v>194</v>
      </c>
      <c r="J40" s="135">
        <v>169</v>
      </c>
      <c r="K40" s="54">
        <v>17</v>
      </c>
      <c r="L40" s="159">
        <v>9</v>
      </c>
      <c r="M40" s="59">
        <f>K40+L40</f>
        <v>26</v>
      </c>
    </row>
    <row r="41" spans="1:13" ht="19.5" customHeight="1">
      <c r="A41" s="171"/>
      <c r="B41" s="109" t="s">
        <v>43</v>
      </c>
      <c r="C41" s="105"/>
      <c r="D41" s="37">
        <v>11</v>
      </c>
      <c r="E41" s="69">
        <v>82</v>
      </c>
      <c r="F41" s="69">
        <v>89</v>
      </c>
      <c r="G41" s="69">
        <v>88</v>
      </c>
      <c r="H41" s="39">
        <f>SUM(E41:G41)</f>
        <v>259</v>
      </c>
      <c r="I41" s="70">
        <v>133</v>
      </c>
      <c r="J41" s="135">
        <v>126</v>
      </c>
      <c r="K41" s="54">
        <v>11</v>
      </c>
      <c r="L41" s="159">
        <v>10</v>
      </c>
      <c r="M41" s="59">
        <f>K41+L41</f>
        <v>21</v>
      </c>
    </row>
    <row r="42" spans="1:13" ht="19.5" customHeight="1">
      <c r="A42" s="171"/>
      <c r="B42" s="109" t="s">
        <v>44</v>
      </c>
      <c r="C42" s="105"/>
      <c r="D42" s="37">
        <v>13</v>
      </c>
      <c r="E42" s="69">
        <v>114</v>
      </c>
      <c r="F42" s="69">
        <v>98</v>
      </c>
      <c r="G42" s="69">
        <v>118</v>
      </c>
      <c r="H42" s="39">
        <f>SUM(E42:G42)</f>
        <v>330</v>
      </c>
      <c r="I42" s="70">
        <v>170</v>
      </c>
      <c r="J42" s="135">
        <v>160</v>
      </c>
      <c r="K42" s="54">
        <v>19</v>
      </c>
      <c r="L42" s="159">
        <v>7</v>
      </c>
      <c r="M42" s="59">
        <f>K42+L42</f>
        <v>26</v>
      </c>
    </row>
    <row r="43" spans="1:13" ht="19.5" customHeight="1" thickBot="1">
      <c r="A43" s="191"/>
      <c r="B43" s="109" t="s">
        <v>8</v>
      </c>
      <c r="C43" s="105"/>
      <c r="D43" s="37">
        <f aca="true" t="shared" si="4" ref="D43:M43">SUM(D38:D42)</f>
        <v>84</v>
      </c>
      <c r="E43" s="38">
        <f t="shared" si="4"/>
        <v>769</v>
      </c>
      <c r="F43" s="39">
        <f t="shared" si="4"/>
        <v>751</v>
      </c>
      <c r="G43" s="39">
        <f t="shared" si="4"/>
        <v>784</v>
      </c>
      <c r="H43" s="39">
        <f t="shared" si="4"/>
        <v>2304</v>
      </c>
      <c r="I43" s="40">
        <f t="shared" si="4"/>
        <v>1199</v>
      </c>
      <c r="J43" s="133">
        <f t="shared" si="4"/>
        <v>1105</v>
      </c>
      <c r="K43" s="54">
        <f t="shared" si="4"/>
        <v>92</v>
      </c>
      <c r="L43" s="159">
        <f t="shared" si="4"/>
        <v>62</v>
      </c>
      <c r="M43" s="59">
        <f t="shared" si="4"/>
        <v>154</v>
      </c>
    </row>
    <row r="44" spans="1:13" ht="19.5" customHeight="1">
      <c r="A44" s="110"/>
      <c r="B44" s="111" t="s">
        <v>45</v>
      </c>
      <c r="C44" s="112"/>
      <c r="D44" s="65">
        <v>19</v>
      </c>
      <c r="E44" s="66">
        <v>135</v>
      </c>
      <c r="F44" s="66">
        <v>136</v>
      </c>
      <c r="G44" s="66">
        <v>155</v>
      </c>
      <c r="H44" s="57">
        <f>SUM(E44:G44)</f>
        <v>426</v>
      </c>
      <c r="I44" s="67">
        <v>193</v>
      </c>
      <c r="J44" s="134">
        <v>233</v>
      </c>
      <c r="K44" s="149">
        <v>27</v>
      </c>
      <c r="L44" s="160">
        <v>13</v>
      </c>
      <c r="M44" s="68">
        <f>K44+L44</f>
        <v>40</v>
      </c>
    </row>
    <row r="45" spans="1:13" ht="19.5" customHeight="1">
      <c r="A45" s="106" t="s">
        <v>46</v>
      </c>
      <c r="B45" s="109" t="s">
        <v>47</v>
      </c>
      <c r="C45" s="105"/>
      <c r="D45" s="37">
        <v>19</v>
      </c>
      <c r="E45" s="69">
        <v>167</v>
      </c>
      <c r="F45" s="69">
        <v>155</v>
      </c>
      <c r="G45" s="69">
        <v>165</v>
      </c>
      <c r="H45" s="39">
        <f>SUM(E45:G45)</f>
        <v>487</v>
      </c>
      <c r="I45" s="70">
        <v>261</v>
      </c>
      <c r="J45" s="135">
        <v>226</v>
      </c>
      <c r="K45" s="54">
        <v>24</v>
      </c>
      <c r="L45" s="159">
        <v>9</v>
      </c>
      <c r="M45" s="59">
        <f>K45+L45</f>
        <v>33</v>
      </c>
    </row>
    <row r="46" spans="1:13" ht="19.5" customHeight="1">
      <c r="A46" s="106" t="s">
        <v>7</v>
      </c>
      <c r="B46" s="109" t="s">
        <v>48</v>
      </c>
      <c r="C46" s="105"/>
      <c r="D46" s="37">
        <v>3</v>
      </c>
      <c r="E46" s="69">
        <v>11</v>
      </c>
      <c r="F46" s="69">
        <v>17</v>
      </c>
      <c r="G46" s="69">
        <v>14</v>
      </c>
      <c r="H46" s="39">
        <f>SUM(E46:G46)</f>
        <v>42</v>
      </c>
      <c r="I46" s="70">
        <v>18</v>
      </c>
      <c r="J46" s="135">
        <v>24</v>
      </c>
      <c r="K46" s="54">
        <v>6</v>
      </c>
      <c r="L46" s="159">
        <v>4</v>
      </c>
      <c r="M46" s="59">
        <f>K46+L46</f>
        <v>10</v>
      </c>
    </row>
    <row r="47" spans="1:13" ht="19.5" customHeight="1">
      <c r="A47" s="106" t="s">
        <v>2</v>
      </c>
      <c r="B47" s="109" t="s">
        <v>49</v>
      </c>
      <c r="C47" s="105"/>
      <c r="D47" s="37">
        <v>21</v>
      </c>
      <c r="E47" s="69">
        <v>221</v>
      </c>
      <c r="F47" s="69">
        <v>215</v>
      </c>
      <c r="G47" s="69">
        <v>208</v>
      </c>
      <c r="H47" s="39">
        <f>SUM(E47:G47)</f>
        <v>644</v>
      </c>
      <c r="I47" s="70">
        <v>318</v>
      </c>
      <c r="J47" s="135">
        <v>326</v>
      </c>
      <c r="K47" s="54">
        <v>19</v>
      </c>
      <c r="L47" s="159">
        <v>19</v>
      </c>
      <c r="M47" s="59">
        <f>K47+L47</f>
        <v>38</v>
      </c>
    </row>
    <row r="48" spans="1:13" s="5" customFormat="1" ht="19.5" customHeight="1" thickBot="1">
      <c r="A48" s="118"/>
      <c r="B48" s="116" t="s">
        <v>8</v>
      </c>
      <c r="C48" s="117"/>
      <c r="D48" s="71">
        <f aca="true" t="shared" si="5" ref="D48:M48">SUM(D44:D47)</f>
        <v>62</v>
      </c>
      <c r="E48" s="72">
        <f t="shared" si="5"/>
        <v>534</v>
      </c>
      <c r="F48" s="53">
        <f t="shared" si="5"/>
        <v>523</v>
      </c>
      <c r="G48" s="53">
        <f t="shared" si="5"/>
        <v>542</v>
      </c>
      <c r="H48" s="53">
        <f t="shared" si="5"/>
        <v>1599</v>
      </c>
      <c r="I48" s="73">
        <f t="shared" si="5"/>
        <v>790</v>
      </c>
      <c r="J48" s="136">
        <f t="shared" si="5"/>
        <v>809</v>
      </c>
      <c r="K48" s="150">
        <f t="shared" si="5"/>
        <v>76</v>
      </c>
      <c r="L48" s="161">
        <f t="shared" si="5"/>
        <v>45</v>
      </c>
      <c r="M48" s="74">
        <f t="shared" si="5"/>
        <v>121</v>
      </c>
    </row>
    <row r="49" spans="1:13" ht="18.75" customHeight="1">
      <c r="A49" s="106" t="s">
        <v>173</v>
      </c>
      <c r="B49" s="119" t="s">
        <v>174</v>
      </c>
      <c r="C49" s="108"/>
      <c r="D49" s="37">
        <v>27</v>
      </c>
      <c r="E49" s="69">
        <v>242</v>
      </c>
      <c r="F49" s="69">
        <v>257</v>
      </c>
      <c r="G49" s="69">
        <v>260</v>
      </c>
      <c r="H49" s="39">
        <f aca="true" t="shared" si="6" ref="H49:H54">SUM(E49:G49)</f>
        <v>759</v>
      </c>
      <c r="I49" s="70">
        <v>372</v>
      </c>
      <c r="J49" s="135">
        <v>387</v>
      </c>
      <c r="K49" s="54">
        <v>32</v>
      </c>
      <c r="L49" s="159">
        <v>23</v>
      </c>
      <c r="M49" s="59">
        <f aca="true" t="shared" si="7" ref="M49:M54">K49+L49</f>
        <v>55</v>
      </c>
    </row>
    <row r="50" spans="1:13" ht="18.75" customHeight="1">
      <c r="A50" s="106"/>
      <c r="B50" s="119" t="s">
        <v>51</v>
      </c>
      <c r="C50" s="108"/>
      <c r="D50" s="37">
        <v>31</v>
      </c>
      <c r="E50" s="69">
        <v>345</v>
      </c>
      <c r="F50" s="69">
        <v>327</v>
      </c>
      <c r="G50" s="69">
        <v>341</v>
      </c>
      <c r="H50" s="39">
        <f t="shared" si="6"/>
        <v>1013</v>
      </c>
      <c r="I50" s="70">
        <v>513</v>
      </c>
      <c r="J50" s="135">
        <v>500</v>
      </c>
      <c r="K50" s="54">
        <v>32</v>
      </c>
      <c r="L50" s="159">
        <v>24</v>
      </c>
      <c r="M50" s="59">
        <f t="shared" si="7"/>
        <v>56</v>
      </c>
    </row>
    <row r="51" spans="1:13" ht="18.75" customHeight="1">
      <c r="A51" s="106" t="s">
        <v>50</v>
      </c>
      <c r="B51" s="109" t="s">
        <v>52</v>
      </c>
      <c r="C51" s="105"/>
      <c r="D51" s="37">
        <v>16</v>
      </c>
      <c r="E51" s="69">
        <v>145</v>
      </c>
      <c r="F51" s="69">
        <v>138</v>
      </c>
      <c r="G51" s="69">
        <v>159</v>
      </c>
      <c r="H51" s="39">
        <f t="shared" si="6"/>
        <v>442</v>
      </c>
      <c r="I51" s="70">
        <v>225</v>
      </c>
      <c r="J51" s="135">
        <v>217</v>
      </c>
      <c r="K51" s="54">
        <v>17</v>
      </c>
      <c r="L51" s="159">
        <v>13</v>
      </c>
      <c r="M51" s="59">
        <f t="shared" si="7"/>
        <v>30</v>
      </c>
    </row>
    <row r="52" spans="1:13" ht="18.75" customHeight="1">
      <c r="A52" s="106" t="s">
        <v>53</v>
      </c>
      <c r="B52" s="109" t="s">
        <v>54</v>
      </c>
      <c r="C52" s="105"/>
      <c r="D52" s="37">
        <v>19</v>
      </c>
      <c r="E52" s="69">
        <v>179</v>
      </c>
      <c r="F52" s="69">
        <v>175</v>
      </c>
      <c r="G52" s="69">
        <v>180</v>
      </c>
      <c r="H52" s="39">
        <f t="shared" si="6"/>
        <v>534</v>
      </c>
      <c r="I52" s="70">
        <v>259</v>
      </c>
      <c r="J52" s="135">
        <v>275</v>
      </c>
      <c r="K52" s="54">
        <v>25</v>
      </c>
      <c r="L52" s="159">
        <v>12</v>
      </c>
      <c r="M52" s="59">
        <f t="shared" si="7"/>
        <v>37</v>
      </c>
    </row>
    <row r="53" spans="1:13" ht="18.75" customHeight="1">
      <c r="A53" s="106" t="s">
        <v>2</v>
      </c>
      <c r="B53" s="109" t="s">
        <v>55</v>
      </c>
      <c r="C53" s="105"/>
      <c r="D53" s="37">
        <v>18</v>
      </c>
      <c r="E53" s="69">
        <v>184</v>
      </c>
      <c r="F53" s="69">
        <v>182</v>
      </c>
      <c r="G53" s="69">
        <v>205</v>
      </c>
      <c r="H53" s="39">
        <f t="shared" si="6"/>
        <v>571</v>
      </c>
      <c r="I53" s="70">
        <v>281</v>
      </c>
      <c r="J53" s="135">
        <v>290</v>
      </c>
      <c r="K53" s="54">
        <v>17</v>
      </c>
      <c r="L53" s="159">
        <v>15</v>
      </c>
      <c r="M53" s="59">
        <f t="shared" si="7"/>
        <v>32</v>
      </c>
    </row>
    <row r="54" spans="1:13" ht="18.75" customHeight="1">
      <c r="A54" s="106"/>
      <c r="B54" s="109" t="s">
        <v>56</v>
      </c>
      <c r="C54" s="105"/>
      <c r="D54" s="37">
        <v>10</v>
      </c>
      <c r="E54" s="69">
        <v>72</v>
      </c>
      <c r="F54" s="69">
        <v>79</v>
      </c>
      <c r="G54" s="69">
        <v>81</v>
      </c>
      <c r="H54" s="39">
        <f t="shared" si="6"/>
        <v>232</v>
      </c>
      <c r="I54" s="70">
        <v>112</v>
      </c>
      <c r="J54" s="135">
        <v>120</v>
      </c>
      <c r="K54" s="54">
        <v>11</v>
      </c>
      <c r="L54" s="159">
        <v>7</v>
      </c>
      <c r="M54" s="59">
        <f t="shared" si="7"/>
        <v>18</v>
      </c>
    </row>
    <row r="55" spans="1:13" ht="18.75" customHeight="1" thickBot="1">
      <c r="A55" s="106"/>
      <c r="B55" s="109" t="s">
        <v>8</v>
      </c>
      <c r="C55" s="105"/>
      <c r="D55" s="37">
        <f aca="true" t="shared" si="8" ref="D55:M55">SUM(D49:D54)</f>
        <v>121</v>
      </c>
      <c r="E55" s="38">
        <f t="shared" si="8"/>
        <v>1167</v>
      </c>
      <c r="F55" s="39">
        <f t="shared" si="8"/>
        <v>1158</v>
      </c>
      <c r="G55" s="39">
        <f t="shared" si="8"/>
        <v>1226</v>
      </c>
      <c r="H55" s="39">
        <f t="shared" si="8"/>
        <v>3551</v>
      </c>
      <c r="I55" s="40">
        <f t="shared" si="8"/>
        <v>1762</v>
      </c>
      <c r="J55" s="133">
        <f t="shared" si="8"/>
        <v>1789</v>
      </c>
      <c r="K55" s="54">
        <f t="shared" si="8"/>
        <v>134</v>
      </c>
      <c r="L55" s="159">
        <f t="shared" si="8"/>
        <v>94</v>
      </c>
      <c r="M55" s="59">
        <f t="shared" si="8"/>
        <v>228</v>
      </c>
    </row>
    <row r="56" spans="1:13" ht="18.75" customHeight="1">
      <c r="A56" s="110"/>
      <c r="B56" s="111" t="s">
        <v>57</v>
      </c>
      <c r="C56" s="112"/>
      <c r="D56" s="75">
        <v>25</v>
      </c>
      <c r="E56" s="76">
        <v>245</v>
      </c>
      <c r="F56" s="77">
        <v>250</v>
      </c>
      <c r="G56" s="77">
        <v>250</v>
      </c>
      <c r="H56" s="77">
        <f>SUM(E56:G56)</f>
        <v>745</v>
      </c>
      <c r="I56" s="75">
        <v>378</v>
      </c>
      <c r="J56" s="137">
        <v>367</v>
      </c>
      <c r="K56" s="151">
        <v>26</v>
      </c>
      <c r="L56" s="162">
        <v>20</v>
      </c>
      <c r="M56" s="68">
        <f>K56+L56</f>
        <v>46</v>
      </c>
    </row>
    <row r="57" spans="1:13" ht="18.75" customHeight="1">
      <c r="A57" s="106" t="s">
        <v>58</v>
      </c>
      <c r="B57" s="109" t="s">
        <v>59</v>
      </c>
      <c r="C57" s="105"/>
      <c r="D57" s="78">
        <v>7</v>
      </c>
      <c r="E57" s="79">
        <v>58</v>
      </c>
      <c r="F57" s="80">
        <v>59</v>
      </c>
      <c r="G57" s="80">
        <v>51</v>
      </c>
      <c r="H57" s="80">
        <f>SUM(E57:G57)</f>
        <v>168</v>
      </c>
      <c r="I57" s="78">
        <v>71</v>
      </c>
      <c r="J57" s="138">
        <v>97</v>
      </c>
      <c r="K57" s="152">
        <v>9</v>
      </c>
      <c r="L57" s="163">
        <v>7</v>
      </c>
      <c r="M57" s="59">
        <f>K57+L57</f>
        <v>16</v>
      </c>
    </row>
    <row r="58" spans="1:13" ht="18.75" customHeight="1">
      <c r="A58" s="106" t="s">
        <v>60</v>
      </c>
      <c r="B58" s="109" t="s">
        <v>61</v>
      </c>
      <c r="C58" s="105"/>
      <c r="D58" s="78">
        <v>13</v>
      </c>
      <c r="E58" s="79">
        <v>108</v>
      </c>
      <c r="F58" s="80">
        <v>125</v>
      </c>
      <c r="G58" s="80">
        <v>125</v>
      </c>
      <c r="H58" s="80">
        <f>SUM(E58:G58)</f>
        <v>358</v>
      </c>
      <c r="I58" s="78">
        <v>187</v>
      </c>
      <c r="J58" s="138">
        <v>171</v>
      </c>
      <c r="K58" s="152">
        <v>16</v>
      </c>
      <c r="L58" s="163">
        <v>10</v>
      </c>
      <c r="M58" s="59">
        <f>K58+L58</f>
        <v>26</v>
      </c>
    </row>
    <row r="59" spans="1:13" ht="18.75" customHeight="1">
      <c r="A59" s="106" t="s">
        <v>2</v>
      </c>
      <c r="B59" s="109" t="s">
        <v>62</v>
      </c>
      <c r="C59" s="105"/>
      <c r="D59" s="78">
        <v>17</v>
      </c>
      <c r="E59" s="79">
        <v>131</v>
      </c>
      <c r="F59" s="80">
        <v>152</v>
      </c>
      <c r="G59" s="80">
        <v>134</v>
      </c>
      <c r="H59" s="80">
        <f>SUM(E59:G59)</f>
        <v>417</v>
      </c>
      <c r="I59" s="78">
        <v>214</v>
      </c>
      <c r="J59" s="138">
        <v>203</v>
      </c>
      <c r="K59" s="152">
        <v>17</v>
      </c>
      <c r="L59" s="163">
        <v>14</v>
      </c>
      <c r="M59" s="59">
        <f>K59+L59</f>
        <v>31</v>
      </c>
    </row>
    <row r="60" spans="1:13" ht="18.75" customHeight="1" thickBot="1">
      <c r="A60" s="115"/>
      <c r="B60" s="116" t="s">
        <v>8</v>
      </c>
      <c r="C60" s="117"/>
      <c r="D60" s="71">
        <f aca="true" t="shared" si="9" ref="D60:M60">SUM(D56:D59)</f>
        <v>62</v>
      </c>
      <c r="E60" s="72">
        <f t="shared" si="9"/>
        <v>542</v>
      </c>
      <c r="F60" s="53">
        <f t="shared" si="9"/>
        <v>586</v>
      </c>
      <c r="G60" s="53">
        <f t="shared" si="9"/>
        <v>560</v>
      </c>
      <c r="H60" s="53">
        <f t="shared" si="9"/>
        <v>1688</v>
      </c>
      <c r="I60" s="73">
        <f t="shared" si="9"/>
        <v>850</v>
      </c>
      <c r="J60" s="136">
        <f t="shared" si="9"/>
        <v>838</v>
      </c>
      <c r="K60" s="150">
        <f t="shared" si="9"/>
        <v>68</v>
      </c>
      <c r="L60" s="161">
        <f t="shared" si="9"/>
        <v>51</v>
      </c>
      <c r="M60" s="74">
        <f t="shared" si="9"/>
        <v>119</v>
      </c>
    </row>
    <row r="61" spans="1:13" ht="18.75" customHeight="1">
      <c r="A61" s="106"/>
      <c r="B61" s="109" t="s">
        <v>63</v>
      </c>
      <c r="C61" s="105"/>
      <c r="D61" s="37">
        <v>9</v>
      </c>
      <c r="E61" s="69">
        <v>70</v>
      </c>
      <c r="F61" s="69">
        <v>79</v>
      </c>
      <c r="G61" s="69">
        <v>75</v>
      </c>
      <c r="H61" s="39">
        <f aca="true" t="shared" si="10" ref="H61:H66">SUM(E61:G61)</f>
        <v>224</v>
      </c>
      <c r="I61" s="81">
        <v>116</v>
      </c>
      <c r="J61" s="139">
        <v>108</v>
      </c>
      <c r="K61" s="54">
        <v>10</v>
      </c>
      <c r="L61" s="159">
        <v>8</v>
      </c>
      <c r="M61" s="59">
        <f aca="true" t="shared" si="11" ref="M61:M66">K61+L61</f>
        <v>18</v>
      </c>
    </row>
    <row r="62" spans="1:13" ht="18.75" customHeight="1">
      <c r="A62" s="106" t="s">
        <v>64</v>
      </c>
      <c r="B62" s="109" t="s">
        <v>65</v>
      </c>
      <c r="C62" s="105"/>
      <c r="D62" s="37">
        <v>10</v>
      </c>
      <c r="E62" s="69">
        <v>66</v>
      </c>
      <c r="F62" s="69">
        <v>95</v>
      </c>
      <c r="G62" s="69">
        <v>109</v>
      </c>
      <c r="H62" s="39">
        <f t="shared" si="10"/>
        <v>270</v>
      </c>
      <c r="I62" s="81">
        <v>134</v>
      </c>
      <c r="J62" s="139">
        <v>136</v>
      </c>
      <c r="K62" s="54">
        <v>13</v>
      </c>
      <c r="L62" s="159">
        <v>8</v>
      </c>
      <c r="M62" s="59">
        <f t="shared" si="11"/>
        <v>21</v>
      </c>
    </row>
    <row r="63" spans="1:13" ht="18.75" customHeight="1">
      <c r="A63" s="106"/>
      <c r="B63" s="109" t="s">
        <v>67</v>
      </c>
      <c r="C63" s="105"/>
      <c r="D63" s="37">
        <v>7</v>
      </c>
      <c r="E63" s="69">
        <v>45</v>
      </c>
      <c r="F63" s="69">
        <v>35</v>
      </c>
      <c r="G63" s="69">
        <v>44</v>
      </c>
      <c r="H63" s="39">
        <f t="shared" si="10"/>
        <v>124</v>
      </c>
      <c r="I63" s="81">
        <v>64</v>
      </c>
      <c r="J63" s="139">
        <v>60</v>
      </c>
      <c r="K63" s="54">
        <v>11</v>
      </c>
      <c r="L63" s="159">
        <v>5</v>
      </c>
      <c r="M63" s="59">
        <f t="shared" si="11"/>
        <v>16</v>
      </c>
    </row>
    <row r="64" spans="1:13" ht="18.75" customHeight="1">
      <c r="A64" s="106" t="s">
        <v>66</v>
      </c>
      <c r="B64" s="109" t="s">
        <v>68</v>
      </c>
      <c r="C64" s="105"/>
      <c r="D64" s="37">
        <v>12</v>
      </c>
      <c r="E64" s="69">
        <v>89</v>
      </c>
      <c r="F64" s="69">
        <v>87</v>
      </c>
      <c r="G64" s="69">
        <v>91</v>
      </c>
      <c r="H64" s="39">
        <f t="shared" si="10"/>
        <v>267</v>
      </c>
      <c r="I64" s="81">
        <v>151</v>
      </c>
      <c r="J64" s="139">
        <v>116</v>
      </c>
      <c r="K64" s="54">
        <v>12</v>
      </c>
      <c r="L64" s="159">
        <v>12</v>
      </c>
      <c r="M64" s="59">
        <f t="shared" si="11"/>
        <v>24</v>
      </c>
    </row>
    <row r="65" spans="1:13" s="5" customFormat="1" ht="19.5" customHeight="1">
      <c r="A65" s="106"/>
      <c r="B65" s="109" t="s">
        <v>137</v>
      </c>
      <c r="C65" s="105"/>
      <c r="D65" s="37">
        <v>4</v>
      </c>
      <c r="E65" s="69">
        <v>18</v>
      </c>
      <c r="F65" s="69">
        <v>34</v>
      </c>
      <c r="G65" s="69">
        <v>23</v>
      </c>
      <c r="H65" s="39">
        <f t="shared" si="10"/>
        <v>75</v>
      </c>
      <c r="I65" s="81">
        <v>39</v>
      </c>
      <c r="J65" s="139">
        <v>36</v>
      </c>
      <c r="K65" s="54">
        <v>6</v>
      </c>
      <c r="L65" s="159">
        <v>6</v>
      </c>
      <c r="M65" s="59">
        <f t="shared" si="11"/>
        <v>12</v>
      </c>
    </row>
    <row r="66" spans="1:13" s="5" customFormat="1" ht="19.5" customHeight="1">
      <c r="A66" s="106" t="s">
        <v>2</v>
      </c>
      <c r="B66" s="109" t="s">
        <v>142</v>
      </c>
      <c r="C66" s="105"/>
      <c r="D66" s="82">
        <v>3</v>
      </c>
      <c r="E66" s="69">
        <v>4</v>
      </c>
      <c r="F66" s="69">
        <v>3</v>
      </c>
      <c r="G66" s="69">
        <v>5</v>
      </c>
      <c r="H66" s="39">
        <f t="shared" si="10"/>
        <v>12</v>
      </c>
      <c r="I66" s="81">
        <v>7</v>
      </c>
      <c r="J66" s="139">
        <v>5</v>
      </c>
      <c r="K66" s="54">
        <v>5</v>
      </c>
      <c r="L66" s="159">
        <v>5</v>
      </c>
      <c r="M66" s="59">
        <f t="shared" si="11"/>
        <v>10</v>
      </c>
    </row>
    <row r="67" spans="1:13" ht="18.75" customHeight="1" thickBot="1">
      <c r="A67" s="106"/>
      <c r="B67" s="109" t="s">
        <v>8</v>
      </c>
      <c r="C67" s="105"/>
      <c r="D67" s="37">
        <f aca="true" t="shared" si="12" ref="D67:M67">SUM(D61:D66)</f>
        <v>45</v>
      </c>
      <c r="E67" s="38">
        <f t="shared" si="12"/>
        <v>292</v>
      </c>
      <c r="F67" s="39">
        <f t="shared" si="12"/>
        <v>333</v>
      </c>
      <c r="G67" s="39">
        <f t="shared" si="12"/>
        <v>347</v>
      </c>
      <c r="H67" s="39">
        <f t="shared" si="12"/>
        <v>972</v>
      </c>
      <c r="I67" s="40">
        <f t="shared" si="12"/>
        <v>511</v>
      </c>
      <c r="J67" s="133">
        <f t="shared" si="12"/>
        <v>461</v>
      </c>
      <c r="K67" s="54">
        <f t="shared" si="12"/>
        <v>57</v>
      </c>
      <c r="L67" s="159">
        <f t="shared" si="12"/>
        <v>44</v>
      </c>
      <c r="M67" s="59">
        <f t="shared" si="12"/>
        <v>101</v>
      </c>
    </row>
    <row r="68" spans="1:13" ht="18.75" customHeight="1">
      <c r="A68" s="120"/>
      <c r="B68" s="111" t="s">
        <v>69</v>
      </c>
      <c r="C68" s="112"/>
      <c r="D68" s="65">
        <v>13</v>
      </c>
      <c r="E68" s="66">
        <v>102</v>
      </c>
      <c r="F68" s="66">
        <v>122</v>
      </c>
      <c r="G68" s="66">
        <v>113</v>
      </c>
      <c r="H68" s="57">
        <f>SUM(E68:G68)</f>
        <v>337</v>
      </c>
      <c r="I68" s="67">
        <v>167</v>
      </c>
      <c r="J68" s="134">
        <v>170</v>
      </c>
      <c r="K68" s="149">
        <v>19</v>
      </c>
      <c r="L68" s="160">
        <v>10</v>
      </c>
      <c r="M68" s="68">
        <f>K68+L68</f>
        <v>29</v>
      </c>
    </row>
    <row r="69" spans="1:13" ht="18.75" customHeight="1">
      <c r="A69" s="106" t="s">
        <v>70</v>
      </c>
      <c r="B69" s="109" t="s">
        <v>71</v>
      </c>
      <c r="C69" s="105"/>
      <c r="D69" s="37">
        <v>5</v>
      </c>
      <c r="E69" s="69">
        <v>19</v>
      </c>
      <c r="F69" s="69">
        <v>12</v>
      </c>
      <c r="G69" s="69">
        <v>16</v>
      </c>
      <c r="H69" s="39">
        <f>SUM(E69:G69)</f>
        <v>47</v>
      </c>
      <c r="I69" s="70">
        <v>29</v>
      </c>
      <c r="J69" s="135">
        <v>18</v>
      </c>
      <c r="K69" s="54">
        <v>9</v>
      </c>
      <c r="L69" s="164">
        <v>6</v>
      </c>
      <c r="M69" s="59">
        <f>K69+L69</f>
        <v>15</v>
      </c>
    </row>
    <row r="70" spans="1:13" ht="18.75" customHeight="1">
      <c r="A70" s="106" t="s">
        <v>72</v>
      </c>
      <c r="B70" s="109" t="s">
        <v>73</v>
      </c>
      <c r="C70" s="105"/>
      <c r="D70" s="37">
        <v>7</v>
      </c>
      <c r="E70" s="69">
        <v>41</v>
      </c>
      <c r="F70" s="69">
        <v>41</v>
      </c>
      <c r="G70" s="69">
        <v>40</v>
      </c>
      <c r="H70" s="39">
        <f>SUM(E70:G70)</f>
        <v>122</v>
      </c>
      <c r="I70" s="70">
        <v>75</v>
      </c>
      <c r="J70" s="135">
        <v>47</v>
      </c>
      <c r="K70" s="54">
        <v>9</v>
      </c>
      <c r="L70" s="159">
        <v>6</v>
      </c>
      <c r="M70" s="59">
        <f>K70+L70</f>
        <v>15</v>
      </c>
    </row>
    <row r="71" spans="1:13" ht="18.75" customHeight="1">
      <c r="A71" s="106" t="s">
        <v>2</v>
      </c>
      <c r="B71" s="109" t="s">
        <v>74</v>
      </c>
      <c r="C71" s="105"/>
      <c r="D71" s="37">
        <v>7</v>
      </c>
      <c r="E71" s="69">
        <v>49</v>
      </c>
      <c r="F71" s="69">
        <v>68</v>
      </c>
      <c r="G71" s="69">
        <v>62</v>
      </c>
      <c r="H71" s="39">
        <f>SUM(E71:G71)</f>
        <v>179</v>
      </c>
      <c r="I71" s="70">
        <v>100</v>
      </c>
      <c r="J71" s="135">
        <v>79</v>
      </c>
      <c r="K71" s="54">
        <v>15</v>
      </c>
      <c r="L71" s="159">
        <v>6</v>
      </c>
      <c r="M71" s="59">
        <f>K71+L71</f>
        <v>21</v>
      </c>
    </row>
    <row r="72" spans="1:13" ht="18.75" customHeight="1" thickBot="1">
      <c r="A72" s="115"/>
      <c r="B72" s="116" t="s">
        <v>8</v>
      </c>
      <c r="C72" s="117"/>
      <c r="D72" s="71">
        <f>SUM(D68:D71)</f>
        <v>32</v>
      </c>
      <c r="E72" s="72">
        <f>SUM(E68:E71)</f>
        <v>211</v>
      </c>
      <c r="F72" s="53">
        <f>SUM(F68:F71)</f>
        <v>243</v>
      </c>
      <c r="G72" s="53">
        <f>SUM(G68:G71)</f>
        <v>231</v>
      </c>
      <c r="H72" s="53">
        <f aca="true" t="shared" si="13" ref="H72:M72">SUM(H68:H71)</f>
        <v>685</v>
      </c>
      <c r="I72" s="73">
        <f t="shared" si="13"/>
        <v>371</v>
      </c>
      <c r="J72" s="136">
        <f t="shared" si="13"/>
        <v>314</v>
      </c>
      <c r="K72" s="150">
        <f t="shared" si="13"/>
        <v>52</v>
      </c>
      <c r="L72" s="161">
        <f t="shared" si="13"/>
        <v>28</v>
      </c>
      <c r="M72" s="74">
        <f t="shared" si="13"/>
        <v>80</v>
      </c>
    </row>
    <row r="73" spans="1:13" ht="18.75" customHeight="1">
      <c r="A73" s="106"/>
      <c r="B73" s="104" t="s">
        <v>75</v>
      </c>
      <c r="C73" s="105"/>
      <c r="D73" s="37">
        <v>19</v>
      </c>
      <c r="E73" s="69">
        <v>192</v>
      </c>
      <c r="F73" s="69">
        <v>182</v>
      </c>
      <c r="G73" s="69">
        <v>218</v>
      </c>
      <c r="H73" s="39">
        <f>SUM(E73:G73)</f>
        <v>592</v>
      </c>
      <c r="I73" s="70">
        <v>311</v>
      </c>
      <c r="J73" s="135">
        <v>281</v>
      </c>
      <c r="K73" s="54">
        <v>20</v>
      </c>
      <c r="L73" s="159">
        <v>12</v>
      </c>
      <c r="M73" s="59">
        <f>K73+L73</f>
        <v>32</v>
      </c>
    </row>
    <row r="74" spans="1:13" ht="18.75" customHeight="1">
      <c r="A74" s="106"/>
      <c r="B74" s="109" t="s">
        <v>76</v>
      </c>
      <c r="C74" s="105"/>
      <c r="D74" s="37">
        <v>9</v>
      </c>
      <c r="E74" s="69">
        <v>65</v>
      </c>
      <c r="F74" s="69">
        <v>74</v>
      </c>
      <c r="G74" s="69">
        <v>82</v>
      </c>
      <c r="H74" s="39">
        <f aca="true" t="shared" si="14" ref="H74:H80">SUM(E74:G74)</f>
        <v>221</v>
      </c>
      <c r="I74" s="70">
        <v>122</v>
      </c>
      <c r="J74" s="135">
        <v>99</v>
      </c>
      <c r="K74" s="54">
        <v>9</v>
      </c>
      <c r="L74" s="159">
        <v>8</v>
      </c>
      <c r="M74" s="59">
        <f aca="true" t="shared" si="15" ref="M74:M80">K74+L74</f>
        <v>17</v>
      </c>
    </row>
    <row r="75" spans="1:13" ht="18.75" customHeight="1">
      <c r="A75" s="106" t="s">
        <v>77</v>
      </c>
      <c r="B75" s="109" t="s">
        <v>78</v>
      </c>
      <c r="C75" s="105"/>
      <c r="D75" s="37">
        <v>8</v>
      </c>
      <c r="E75" s="69">
        <v>44</v>
      </c>
      <c r="F75" s="69">
        <v>53</v>
      </c>
      <c r="G75" s="69">
        <v>58</v>
      </c>
      <c r="H75" s="39">
        <f t="shared" si="14"/>
        <v>155</v>
      </c>
      <c r="I75" s="70">
        <v>77</v>
      </c>
      <c r="J75" s="135">
        <v>78</v>
      </c>
      <c r="K75" s="54">
        <v>9</v>
      </c>
      <c r="L75" s="159">
        <v>6</v>
      </c>
      <c r="M75" s="59">
        <f t="shared" si="15"/>
        <v>15</v>
      </c>
    </row>
    <row r="76" spans="1:13" ht="18.75" customHeight="1">
      <c r="A76" s="106"/>
      <c r="B76" s="109" t="s">
        <v>79</v>
      </c>
      <c r="C76" s="105"/>
      <c r="D76" s="37">
        <v>18</v>
      </c>
      <c r="E76" s="69">
        <v>187</v>
      </c>
      <c r="F76" s="69">
        <v>170</v>
      </c>
      <c r="G76" s="69">
        <v>184</v>
      </c>
      <c r="H76" s="39">
        <f t="shared" si="14"/>
        <v>541</v>
      </c>
      <c r="I76" s="70">
        <v>283</v>
      </c>
      <c r="J76" s="135">
        <v>258</v>
      </c>
      <c r="K76" s="54">
        <v>20</v>
      </c>
      <c r="L76" s="159">
        <v>12</v>
      </c>
      <c r="M76" s="59">
        <f t="shared" si="15"/>
        <v>32</v>
      </c>
    </row>
    <row r="77" spans="1:13" ht="18.75" customHeight="1">
      <c r="A77" s="106" t="s">
        <v>80</v>
      </c>
      <c r="B77" s="109" t="s">
        <v>81</v>
      </c>
      <c r="C77" s="105"/>
      <c r="D77" s="37">
        <v>7</v>
      </c>
      <c r="E77" s="69">
        <v>55</v>
      </c>
      <c r="F77" s="69">
        <v>63</v>
      </c>
      <c r="G77" s="69">
        <v>61</v>
      </c>
      <c r="H77" s="39">
        <f t="shared" si="14"/>
        <v>179</v>
      </c>
      <c r="I77" s="70">
        <v>83</v>
      </c>
      <c r="J77" s="135">
        <v>96</v>
      </c>
      <c r="K77" s="54">
        <v>9</v>
      </c>
      <c r="L77" s="159">
        <v>5</v>
      </c>
      <c r="M77" s="59">
        <f t="shared" si="15"/>
        <v>14</v>
      </c>
    </row>
    <row r="78" spans="1:13" ht="18.75" customHeight="1">
      <c r="A78" s="106"/>
      <c r="B78" s="109" t="s">
        <v>82</v>
      </c>
      <c r="C78" s="105"/>
      <c r="D78" s="37">
        <v>13</v>
      </c>
      <c r="E78" s="69">
        <v>140</v>
      </c>
      <c r="F78" s="69">
        <v>124</v>
      </c>
      <c r="G78" s="69">
        <v>126</v>
      </c>
      <c r="H78" s="39">
        <f t="shared" si="14"/>
        <v>390</v>
      </c>
      <c r="I78" s="70">
        <v>180</v>
      </c>
      <c r="J78" s="135">
        <v>210</v>
      </c>
      <c r="K78" s="54">
        <v>15</v>
      </c>
      <c r="L78" s="159">
        <v>9</v>
      </c>
      <c r="M78" s="59">
        <f t="shared" si="15"/>
        <v>24</v>
      </c>
    </row>
    <row r="79" spans="1:13" ht="18.75" customHeight="1">
      <c r="A79" s="106" t="s">
        <v>2</v>
      </c>
      <c r="B79" s="109" t="s">
        <v>83</v>
      </c>
      <c r="C79" s="105"/>
      <c r="D79" s="37">
        <v>14</v>
      </c>
      <c r="E79" s="69">
        <v>141</v>
      </c>
      <c r="F79" s="69">
        <v>126</v>
      </c>
      <c r="G79" s="69">
        <v>122</v>
      </c>
      <c r="H79" s="39">
        <f t="shared" si="14"/>
        <v>389</v>
      </c>
      <c r="I79" s="70">
        <v>200</v>
      </c>
      <c r="J79" s="135">
        <v>189</v>
      </c>
      <c r="K79" s="54">
        <v>15</v>
      </c>
      <c r="L79" s="159">
        <v>10</v>
      </c>
      <c r="M79" s="59">
        <f t="shared" si="15"/>
        <v>25</v>
      </c>
    </row>
    <row r="80" spans="1:13" ht="18.75" customHeight="1">
      <c r="A80" s="106"/>
      <c r="B80" s="109" t="s">
        <v>84</v>
      </c>
      <c r="C80" s="105"/>
      <c r="D80" s="37">
        <v>16</v>
      </c>
      <c r="E80" s="69">
        <v>158</v>
      </c>
      <c r="F80" s="69">
        <v>166</v>
      </c>
      <c r="G80" s="69">
        <v>162</v>
      </c>
      <c r="H80" s="39">
        <f t="shared" si="14"/>
        <v>486</v>
      </c>
      <c r="I80" s="70">
        <v>260</v>
      </c>
      <c r="J80" s="135">
        <v>226</v>
      </c>
      <c r="K80" s="54">
        <v>16</v>
      </c>
      <c r="L80" s="159">
        <v>13</v>
      </c>
      <c r="M80" s="59">
        <f t="shared" si="15"/>
        <v>29</v>
      </c>
    </row>
    <row r="81" spans="1:13" ht="18.75" customHeight="1" thickBot="1">
      <c r="A81" s="103"/>
      <c r="B81" s="109" t="s">
        <v>8</v>
      </c>
      <c r="C81" s="105"/>
      <c r="D81" s="37">
        <f>SUM(D73:D80)</f>
        <v>104</v>
      </c>
      <c r="E81" s="38">
        <f>SUM(E73:E80)</f>
        <v>982</v>
      </c>
      <c r="F81" s="39">
        <f>SUM(F73:F80)</f>
        <v>958</v>
      </c>
      <c r="G81" s="39">
        <f>SUM(G73:G80)</f>
        <v>1013</v>
      </c>
      <c r="H81" s="39">
        <f aca="true" t="shared" si="16" ref="H81:M81">SUM(H73:H80)</f>
        <v>2953</v>
      </c>
      <c r="I81" s="40">
        <f t="shared" si="16"/>
        <v>1516</v>
      </c>
      <c r="J81" s="133">
        <f t="shared" si="16"/>
        <v>1437</v>
      </c>
      <c r="K81" s="54">
        <f t="shared" si="16"/>
        <v>113</v>
      </c>
      <c r="L81" s="159">
        <f t="shared" si="16"/>
        <v>75</v>
      </c>
      <c r="M81" s="59">
        <f t="shared" si="16"/>
        <v>188</v>
      </c>
    </row>
    <row r="82" spans="1:13" ht="18.75" customHeight="1">
      <c r="A82" s="110"/>
      <c r="B82" s="121" t="s">
        <v>85</v>
      </c>
      <c r="C82" s="112"/>
      <c r="D82" s="65">
        <v>22</v>
      </c>
      <c r="E82" s="66">
        <v>225</v>
      </c>
      <c r="F82" s="66">
        <v>222</v>
      </c>
      <c r="G82" s="66">
        <v>234</v>
      </c>
      <c r="H82" s="57">
        <f>SUM(E82:G82)</f>
        <v>681</v>
      </c>
      <c r="I82" s="67">
        <v>362</v>
      </c>
      <c r="J82" s="134">
        <v>319</v>
      </c>
      <c r="K82" s="149">
        <v>26</v>
      </c>
      <c r="L82" s="160">
        <v>17</v>
      </c>
      <c r="M82" s="68">
        <f>K82+L82</f>
        <v>43</v>
      </c>
    </row>
    <row r="83" spans="1:13" ht="18.75" customHeight="1">
      <c r="A83" s="106" t="s">
        <v>86</v>
      </c>
      <c r="B83" s="104" t="s">
        <v>87</v>
      </c>
      <c r="C83" s="105"/>
      <c r="D83" s="37">
        <v>11</v>
      </c>
      <c r="E83" s="69">
        <v>114</v>
      </c>
      <c r="F83" s="69">
        <v>107</v>
      </c>
      <c r="G83" s="69">
        <v>121</v>
      </c>
      <c r="H83" s="39">
        <f>SUM(E83:G83)</f>
        <v>342</v>
      </c>
      <c r="I83" s="70">
        <v>178</v>
      </c>
      <c r="J83" s="135">
        <v>164</v>
      </c>
      <c r="K83" s="54">
        <v>12</v>
      </c>
      <c r="L83" s="159">
        <v>8</v>
      </c>
      <c r="M83" s="59">
        <f>K83+L83</f>
        <v>20</v>
      </c>
    </row>
    <row r="84" spans="1:13" ht="18.75" customHeight="1">
      <c r="A84" s="106" t="s">
        <v>88</v>
      </c>
      <c r="B84" s="104" t="s">
        <v>89</v>
      </c>
      <c r="C84" s="105"/>
      <c r="D84" s="37">
        <v>20</v>
      </c>
      <c r="E84" s="69">
        <v>209</v>
      </c>
      <c r="F84" s="69">
        <v>194</v>
      </c>
      <c r="G84" s="69">
        <v>230</v>
      </c>
      <c r="H84" s="39">
        <f>SUM(E84:G84)</f>
        <v>633</v>
      </c>
      <c r="I84" s="70">
        <v>305</v>
      </c>
      <c r="J84" s="135">
        <v>328</v>
      </c>
      <c r="K84" s="54">
        <v>19</v>
      </c>
      <c r="L84" s="159">
        <v>17</v>
      </c>
      <c r="M84" s="59">
        <f>K84+L84</f>
        <v>36</v>
      </c>
    </row>
    <row r="85" spans="1:13" ht="18.75" customHeight="1">
      <c r="A85" s="106" t="s">
        <v>2</v>
      </c>
      <c r="B85" s="104" t="s">
        <v>90</v>
      </c>
      <c r="C85" s="105"/>
      <c r="D85" s="37">
        <v>18</v>
      </c>
      <c r="E85" s="69">
        <v>197</v>
      </c>
      <c r="F85" s="69">
        <v>207</v>
      </c>
      <c r="G85" s="69">
        <v>184</v>
      </c>
      <c r="H85" s="39">
        <f>SUM(E85:G85)</f>
        <v>588</v>
      </c>
      <c r="I85" s="70">
        <v>288</v>
      </c>
      <c r="J85" s="135">
        <v>300</v>
      </c>
      <c r="K85" s="54">
        <v>17</v>
      </c>
      <c r="L85" s="159">
        <v>16</v>
      </c>
      <c r="M85" s="59">
        <f>K85+L85</f>
        <v>33</v>
      </c>
    </row>
    <row r="86" spans="1:13" ht="18.75" customHeight="1" thickBot="1">
      <c r="A86" s="118"/>
      <c r="B86" s="116" t="s">
        <v>8</v>
      </c>
      <c r="C86" s="117"/>
      <c r="D86" s="71">
        <f>SUM(D82:D85)</f>
        <v>71</v>
      </c>
      <c r="E86" s="72">
        <f>SUM(E82:E85)</f>
        <v>745</v>
      </c>
      <c r="F86" s="53">
        <f>SUM(F82:F85)</f>
        <v>730</v>
      </c>
      <c r="G86" s="53">
        <f>SUM(G82:G85)</f>
        <v>769</v>
      </c>
      <c r="H86" s="53">
        <f aca="true" t="shared" si="17" ref="H86:M86">SUM(H82:H85)</f>
        <v>2244</v>
      </c>
      <c r="I86" s="73">
        <f t="shared" si="17"/>
        <v>1133</v>
      </c>
      <c r="J86" s="136">
        <f t="shared" si="17"/>
        <v>1111</v>
      </c>
      <c r="K86" s="150">
        <f t="shared" si="17"/>
        <v>74</v>
      </c>
      <c r="L86" s="161">
        <f t="shared" si="17"/>
        <v>58</v>
      </c>
      <c r="M86" s="74">
        <f t="shared" si="17"/>
        <v>132</v>
      </c>
    </row>
    <row r="87" spans="1:13" s="5" customFormat="1" ht="19.5" customHeight="1">
      <c r="A87" s="110" t="s">
        <v>171</v>
      </c>
      <c r="B87" s="111" t="s">
        <v>119</v>
      </c>
      <c r="C87" s="112"/>
      <c r="D87" s="65">
        <v>18</v>
      </c>
      <c r="E87" s="66">
        <v>186</v>
      </c>
      <c r="F87" s="66">
        <v>193</v>
      </c>
      <c r="G87" s="66">
        <v>183</v>
      </c>
      <c r="H87" s="57">
        <f>SUM(E87:G87)</f>
        <v>562</v>
      </c>
      <c r="I87" s="67">
        <v>321</v>
      </c>
      <c r="J87" s="134">
        <v>241</v>
      </c>
      <c r="K87" s="149">
        <v>22</v>
      </c>
      <c r="L87" s="160">
        <v>15</v>
      </c>
      <c r="M87" s="68">
        <f>K87+L87</f>
        <v>37</v>
      </c>
    </row>
    <row r="88" spans="1:13" s="5" customFormat="1" ht="19.5" customHeight="1">
      <c r="A88" s="106" t="s">
        <v>172</v>
      </c>
      <c r="B88" s="109" t="s">
        <v>120</v>
      </c>
      <c r="C88" s="105"/>
      <c r="D88" s="37">
        <v>16</v>
      </c>
      <c r="E88" s="69">
        <v>148</v>
      </c>
      <c r="F88" s="69">
        <v>113</v>
      </c>
      <c r="G88" s="69">
        <v>150</v>
      </c>
      <c r="H88" s="39">
        <f>SUM(E88:G88)</f>
        <v>411</v>
      </c>
      <c r="I88" s="70">
        <v>192</v>
      </c>
      <c r="J88" s="135">
        <v>219</v>
      </c>
      <c r="K88" s="54">
        <v>18</v>
      </c>
      <c r="L88" s="159">
        <v>9</v>
      </c>
      <c r="M88" s="59">
        <f>K88+L88</f>
        <v>27</v>
      </c>
    </row>
    <row r="89" spans="1:13" s="5" customFormat="1" ht="18.75" customHeight="1" thickBot="1">
      <c r="A89" s="115" t="s">
        <v>2</v>
      </c>
      <c r="B89" s="116" t="s">
        <v>8</v>
      </c>
      <c r="C89" s="117"/>
      <c r="D89" s="71">
        <f aca="true" t="shared" si="18" ref="D89:M89">SUM(D87:D88)</f>
        <v>34</v>
      </c>
      <c r="E89" s="72">
        <f t="shared" si="18"/>
        <v>334</v>
      </c>
      <c r="F89" s="53">
        <f t="shared" si="18"/>
        <v>306</v>
      </c>
      <c r="G89" s="53">
        <f t="shared" si="18"/>
        <v>333</v>
      </c>
      <c r="H89" s="53">
        <f t="shared" si="18"/>
        <v>973</v>
      </c>
      <c r="I89" s="73">
        <f t="shared" si="18"/>
        <v>513</v>
      </c>
      <c r="J89" s="136">
        <f t="shared" si="18"/>
        <v>460</v>
      </c>
      <c r="K89" s="150">
        <f t="shared" si="18"/>
        <v>40</v>
      </c>
      <c r="L89" s="161">
        <f t="shared" si="18"/>
        <v>24</v>
      </c>
      <c r="M89" s="74">
        <f t="shared" si="18"/>
        <v>64</v>
      </c>
    </row>
    <row r="90" spans="1:13" s="5" customFormat="1" ht="19.5" customHeight="1">
      <c r="A90" s="187" t="s">
        <v>182</v>
      </c>
      <c r="B90" s="111" t="s">
        <v>107</v>
      </c>
      <c r="C90" s="112"/>
      <c r="D90" s="65">
        <v>10</v>
      </c>
      <c r="E90" s="66">
        <v>56</v>
      </c>
      <c r="F90" s="66">
        <v>61</v>
      </c>
      <c r="G90" s="66">
        <v>55</v>
      </c>
      <c r="H90" s="57">
        <f>SUM(E90:G90)</f>
        <v>172</v>
      </c>
      <c r="I90" s="67">
        <v>79</v>
      </c>
      <c r="J90" s="134">
        <v>93</v>
      </c>
      <c r="K90" s="149">
        <v>13</v>
      </c>
      <c r="L90" s="160">
        <v>5</v>
      </c>
      <c r="M90" s="68">
        <f>K90+L90</f>
        <v>18</v>
      </c>
    </row>
    <row r="91" spans="1:13" s="5" customFormat="1" ht="19.5" customHeight="1">
      <c r="A91" s="188"/>
      <c r="B91" s="109" t="s">
        <v>108</v>
      </c>
      <c r="C91" s="105"/>
      <c r="D91" s="37">
        <v>9</v>
      </c>
      <c r="E91" s="69">
        <v>38</v>
      </c>
      <c r="F91" s="69">
        <v>43</v>
      </c>
      <c r="G91" s="69">
        <v>42</v>
      </c>
      <c r="H91" s="39">
        <f>SUM(E91:G91)</f>
        <v>123</v>
      </c>
      <c r="I91" s="70">
        <v>65</v>
      </c>
      <c r="J91" s="135">
        <v>58</v>
      </c>
      <c r="K91" s="54">
        <v>8</v>
      </c>
      <c r="L91" s="159">
        <v>9</v>
      </c>
      <c r="M91" s="59">
        <f>K91+L91</f>
        <v>17</v>
      </c>
    </row>
    <row r="92" spans="1:13" s="5" customFormat="1" ht="19.5" customHeight="1">
      <c r="A92" s="106" t="s">
        <v>183</v>
      </c>
      <c r="B92" s="109" t="s">
        <v>109</v>
      </c>
      <c r="C92" s="105"/>
      <c r="D92" s="37">
        <v>17</v>
      </c>
      <c r="E92" s="69">
        <v>118</v>
      </c>
      <c r="F92" s="69">
        <v>135</v>
      </c>
      <c r="G92" s="69">
        <v>152</v>
      </c>
      <c r="H92" s="39">
        <f>SUM(E92:G92)</f>
        <v>405</v>
      </c>
      <c r="I92" s="70">
        <v>201</v>
      </c>
      <c r="J92" s="135">
        <v>204</v>
      </c>
      <c r="K92" s="54">
        <v>20</v>
      </c>
      <c r="L92" s="159">
        <v>11</v>
      </c>
      <c r="M92" s="59">
        <f>K92+L92</f>
        <v>31</v>
      </c>
    </row>
    <row r="93" spans="1:13" s="5" customFormat="1" ht="19.5" customHeight="1">
      <c r="A93" s="188" t="s">
        <v>184</v>
      </c>
      <c r="B93" s="109" t="s">
        <v>110</v>
      </c>
      <c r="C93" s="105"/>
      <c r="D93" s="37">
        <v>8</v>
      </c>
      <c r="E93" s="69">
        <v>47</v>
      </c>
      <c r="F93" s="69">
        <v>47</v>
      </c>
      <c r="G93" s="69">
        <v>31</v>
      </c>
      <c r="H93" s="39">
        <f>SUM(E93:G93)</f>
        <v>125</v>
      </c>
      <c r="I93" s="70">
        <v>59</v>
      </c>
      <c r="J93" s="135">
        <v>66</v>
      </c>
      <c r="K93" s="54">
        <v>10</v>
      </c>
      <c r="L93" s="159">
        <v>5</v>
      </c>
      <c r="M93" s="59">
        <f>K93+L93</f>
        <v>15</v>
      </c>
    </row>
    <row r="94" spans="1:13" s="5" customFormat="1" ht="19.5" customHeight="1" thickBot="1">
      <c r="A94" s="189"/>
      <c r="B94" s="116" t="s">
        <v>8</v>
      </c>
      <c r="C94" s="117"/>
      <c r="D94" s="71">
        <f aca="true" t="shared" si="19" ref="D94:M94">SUM(D90:D93)</f>
        <v>44</v>
      </c>
      <c r="E94" s="72">
        <f t="shared" si="19"/>
        <v>259</v>
      </c>
      <c r="F94" s="53">
        <f t="shared" si="19"/>
        <v>286</v>
      </c>
      <c r="G94" s="53">
        <f t="shared" si="19"/>
        <v>280</v>
      </c>
      <c r="H94" s="53">
        <f t="shared" si="19"/>
        <v>825</v>
      </c>
      <c r="I94" s="73">
        <f t="shared" si="19"/>
        <v>404</v>
      </c>
      <c r="J94" s="136">
        <f t="shared" si="19"/>
        <v>421</v>
      </c>
      <c r="K94" s="150">
        <f t="shared" si="19"/>
        <v>51</v>
      </c>
      <c r="L94" s="161">
        <f t="shared" si="19"/>
        <v>30</v>
      </c>
      <c r="M94" s="74">
        <f t="shared" si="19"/>
        <v>81</v>
      </c>
    </row>
    <row r="95" spans="1:13" s="5" customFormat="1" ht="18.75" customHeight="1" thickBot="1">
      <c r="A95" s="106" t="s">
        <v>93</v>
      </c>
      <c r="B95" s="109" t="s">
        <v>94</v>
      </c>
      <c r="C95" s="105"/>
      <c r="D95" s="37">
        <v>5</v>
      </c>
      <c r="E95" s="38">
        <v>36</v>
      </c>
      <c r="F95" s="39">
        <v>25</v>
      </c>
      <c r="G95" s="39">
        <v>38</v>
      </c>
      <c r="H95" s="39">
        <f>SUM(E95:G95)</f>
        <v>99</v>
      </c>
      <c r="I95" s="40">
        <v>39</v>
      </c>
      <c r="J95" s="133">
        <v>60</v>
      </c>
      <c r="K95" s="54">
        <v>6</v>
      </c>
      <c r="L95" s="159">
        <v>7</v>
      </c>
      <c r="M95" s="59">
        <f>K95+L95</f>
        <v>13</v>
      </c>
    </row>
    <row r="96" spans="1:13" s="5" customFormat="1" ht="19.5" customHeight="1" thickBot="1">
      <c r="A96" s="122" t="s">
        <v>95</v>
      </c>
      <c r="B96" s="33" t="s">
        <v>96</v>
      </c>
      <c r="C96" s="34"/>
      <c r="D96" s="48">
        <v>17</v>
      </c>
      <c r="E96" s="83">
        <v>164</v>
      </c>
      <c r="F96" s="84">
        <v>148</v>
      </c>
      <c r="G96" s="84">
        <v>159</v>
      </c>
      <c r="H96" s="50">
        <f>SUM(E96:G96)</f>
        <v>471</v>
      </c>
      <c r="I96" s="85">
        <v>233</v>
      </c>
      <c r="J96" s="140">
        <v>238</v>
      </c>
      <c r="K96" s="153">
        <v>20</v>
      </c>
      <c r="L96" s="165">
        <v>12</v>
      </c>
      <c r="M96" s="52">
        <f>K96+L96</f>
        <v>32</v>
      </c>
    </row>
    <row r="97" spans="1:13" s="5" customFormat="1" ht="19.5" customHeight="1" thickBot="1">
      <c r="A97" s="122" t="s">
        <v>97</v>
      </c>
      <c r="B97" s="33" t="s">
        <v>98</v>
      </c>
      <c r="C97" s="34"/>
      <c r="D97" s="86">
        <v>19</v>
      </c>
      <c r="E97" s="83">
        <v>196</v>
      </c>
      <c r="F97" s="84">
        <v>154</v>
      </c>
      <c r="G97" s="84">
        <v>184</v>
      </c>
      <c r="H97" s="50">
        <f>SUM(E97:G97)</f>
        <v>534</v>
      </c>
      <c r="I97" s="85">
        <v>275</v>
      </c>
      <c r="J97" s="140">
        <v>259</v>
      </c>
      <c r="K97" s="153">
        <v>19</v>
      </c>
      <c r="L97" s="165">
        <v>19</v>
      </c>
      <c r="M97" s="52">
        <f>K97+L97</f>
        <v>38</v>
      </c>
    </row>
    <row r="98" spans="1:13" ht="19.5" customHeight="1">
      <c r="A98" s="106" t="s">
        <v>185</v>
      </c>
      <c r="B98" s="109" t="s">
        <v>99</v>
      </c>
      <c r="C98" s="105"/>
      <c r="D98" s="37">
        <v>17</v>
      </c>
      <c r="E98" s="69">
        <v>137</v>
      </c>
      <c r="F98" s="69">
        <v>158</v>
      </c>
      <c r="G98" s="69">
        <v>164</v>
      </c>
      <c r="H98" s="39">
        <f>SUM(E98:G98)</f>
        <v>459</v>
      </c>
      <c r="I98" s="70">
        <v>217</v>
      </c>
      <c r="J98" s="135">
        <v>242</v>
      </c>
      <c r="K98" s="54">
        <v>16</v>
      </c>
      <c r="L98" s="159">
        <v>15</v>
      </c>
      <c r="M98" s="59">
        <f>K98+L98</f>
        <v>31</v>
      </c>
    </row>
    <row r="99" spans="1:13" ht="19.5" customHeight="1">
      <c r="A99" s="106" t="s">
        <v>186</v>
      </c>
      <c r="B99" s="109" t="s">
        <v>100</v>
      </c>
      <c r="C99" s="105"/>
      <c r="D99" s="37">
        <v>12</v>
      </c>
      <c r="E99" s="69">
        <v>98</v>
      </c>
      <c r="F99" s="69">
        <v>101</v>
      </c>
      <c r="G99" s="69">
        <v>96</v>
      </c>
      <c r="H99" s="39">
        <f>SUM(E99:G99)</f>
        <v>295</v>
      </c>
      <c r="I99" s="70">
        <v>144</v>
      </c>
      <c r="J99" s="135">
        <v>151</v>
      </c>
      <c r="K99" s="54">
        <v>11</v>
      </c>
      <c r="L99" s="159">
        <v>12</v>
      </c>
      <c r="M99" s="59">
        <f>K99+L99</f>
        <v>23</v>
      </c>
    </row>
    <row r="100" spans="1:13" s="5" customFormat="1" ht="19.5" customHeight="1" thickBot="1">
      <c r="A100" s="106" t="s">
        <v>187</v>
      </c>
      <c r="B100" s="109" t="s">
        <v>8</v>
      </c>
      <c r="C100" s="105"/>
      <c r="D100" s="37">
        <f aca="true" t="shared" si="20" ref="D100:M100">SUM(D98:D99)</f>
        <v>29</v>
      </c>
      <c r="E100" s="38">
        <f t="shared" si="20"/>
        <v>235</v>
      </c>
      <c r="F100" s="39">
        <f t="shared" si="20"/>
        <v>259</v>
      </c>
      <c r="G100" s="39">
        <f t="shared" si="20"/>
        <v>260</v>
      </c>
      <c r="H100" s="39">
        <f t="shared" si="20"/>
        <v>754</v>
      </c>
      <c r="I100" s="40">
        <f t="shared" si="20"/>
        <v>361</v>
      </c>
      <c r="J100" s="133">
        <f t="shared" si="20"/>
        <v>393</v>
      </c>
      <c r="K100" s="54">
        <f t="shared" si="20"/>
        <v>27</v>
      </c>
      <c r="L100" s="159">
        <f t="shared" si="20"/>
        <v>27</v>
      </c>
      <c r="M100" s="59">
        <f t="shared" si="20"/>
        <v>54</v>
      </c>
    </row>
    <row r="101" spans="1:13" ht="19.5" customHeight="1" thickBot="1">
      <c r="A101" s="122" t="s">
        <v>101</v>
      </c>
      <c r="B101" s="33" t="s">
        <v>102</v>
      </c>
      <c r="C101" s="34"/>
      <c r="D101" s="48">
        <v>8</v>
      </c>
      <c r="E101" s="83">
        <v>56</v>
      </c>
      <c r="F101" s="84">
        <v>58</v>
      </c>
      <c r="G101" s="84">
        <v>61</v>
      </c>
      <c r="H101" s="50">
        <f>SUM(E101:G101)</f>
        <v>175</v>
      </c>
      <c r="I101" s="85">
        <v>84</v>
      </c>
      <c r="J101" s="140">
        <v>91</v>
      </c>
      <c r="K101" s="153">
        <v>13</v>
      </c>
      <c r="L101" s="165">
        <v>5</v>
      </c>
      <c r="M101" s="52">
        <f>K101+L101</f>
        <v>18</v>
      </c>
    </row>
    <row r="102" spans="1:13" s="5" customFormat="1" ht="19.5" customHeight="1" thickBot="1">
      <c r="A102" s="122" t="s">
        <v>103</v>
      </c>
      <c r="B102" s="33" t="s">
        <v>104</v>
      </c>
      <c r="C102" s="34"/>
      <c r="D102" s="48">
        <v>14</v>
      </c>
      <c r="E102" s="83">
        <v>130</v>
      </c>
      <c r="F102" s="84">
        <v>141</v>
      </c>
      <c r="G102" s="84">
        <v>132</v>
      </c>
      <c r="H102" s="50">
        <f>SUM(E102:G102)</f>
        <v>403</v>
      </c>
      <c r="I102" s="85">
        <v>198</v>
      </c>
      <c r="J102" s="140">
        <v>205</v>
      </c>
      <c r="K102" s="153">
        <v>19</v>
      </c>
      <c r="L102" s="165">
        <v>13</v>
      </c>
      <c r="M102" s="52">
        <f>K102+L102</f>
        <v>32</v>
      </c>
    </row>
    <row r="103" spans="1:13" ht="19.5" customHeight="1">
      <c r="A103" s="106"/>
      <c r="B103" s="109" t="s">
        <v>105</v>
      </c>
      <c r="C103" s="105"/>
      <c r="D103" s="37">
        <v>18</v>
      </c>
      <c r="E103" s="87">
        <v>166</v>
      </c>
      <c r="F103" s="69">
        <v>179</v>
      </c>
      <c r="G103" s="69">
        <v>186</v>
      </c>
      <c r="H103" s="39">
        <f>SUM(E103:G103)</f>
        <v>531</v>
      </c>
      <c r="I103" s="70">
        <v>238</v>
      </c>
      <c r="J103" s="135">
        <v>293</v>
      </c>
      <c r="K103" s="54">
        <v>19</v>
      </c>
      <c r="L103" s="159">
        <v>15</v>
      </c>
      <c r="M103" s="59">
        <f>K103+L103</f>
        <v>34</v>
      </c>
    </row>
    <row r="104" spans="1:13" ht="19.5" customHeight="1">
      <c r="A104" s="106" t="s">
        <v>106</v>
      </c>
      <c r="B104" s="109" t="s">
        <v>45</v>
      </c>
      <c r="C104" s="105"/>
      <c r="D104" s="37">
        <v>10</v>
      </c>
      <c r="E104" s="87">
        <v>111</v>
      </c>
      <c r="F104" s="69">
        <v>117</v>
      </c>
      <c r="G104" s="69">
        <v>105</v>
      </c>
      <c r="H104" s="39">
        <f>SUM(E104:G104)</f>
        <v>333</v>
      </c>
      <c r="I104" s="70">
        <v>186</v>
      </c>
      <c r="J104" s="135">
        <v>147</v>
      </c>
      <c r="K104" s="54">
        <v>14</v>
      </c>
      <c r="L104" s="159">
        <v>8</v>
      </c>
      <c r="M104" s="59">
        <f>K104+L104</f>
        <v>22</v>
      </c>
    </row>
    <row r="105" spans="1:13" ht="19.5" customHeight="1" thickBot="1">
      <c r="A105" s="106"/>
      <c r="B105" s="109" t="s">
        <v>8</v>
      </c>
      <c r="C105" s="105"/>
      <c r="D105" s="37">
        <f>SUM(D103:D104)</f>
        <v>28</v>
      </c>
      <c r="E105" s="38">
        <f>SUM(E103:E104)</f>
        <v>277</v>
      </c>
      <c r="F105" s="39">
        <f>SUM(F103:F104)</f>
        <v>296</v>
      </c>
      <c r="G105" s="39">
        <f>SUM(G103:G104)</f>
        <v>291</v>
      </c>
      <c r="H105" s="39">
        <f aca="true" t="shared" si="21" ref="H105:M105">SUM(H103:H104)</f>
        <v>864</v>
      </c>
      <c r="I105" s="40">
        <f t="shared" si="21"/>
        <v>424</v>
      </c>
      <c r="J105" s="133">
        <f t="shared" si="21"/>
        <v>440</v>
      </c>
      <c r="K105" s="54">
        <f t="shared" si="21"/>
        <v>33</v>
      </c>
      <c r="L105" s="159">
        <f t="shared" si="21"/>
        <v>23</v>
      </c>
      <c r="M105" s="59">
        <f t="shared" si="21"/>
        <v>56</v>
      </c>
    </row>
    <row r="106" spans="1:13" s="5" customFormat="1" ht="19.5" customHeight="1" thickBot="1">
      <c r="A106" s="122" t="s">
        <v>111</v>
      </c>
      <c r="B106" s="33" t="s">
        <v>112</v>
      </c>
      <c r="C106" s="34"/>
      <c r="D106" s="48">
        <v>3</v>
      </c>
      <c r="E106" s="49">
        <v>10</v>
      </c>
      <c r="F106" s="50">
        <v>14</v>
      </c>
      <c r="G106" s="50">
        <v>14</v>
      </c>
      <c r="H106" s="50">
        <f aca="true" t="shared" si="22" ref="H106:H111">SUM(E106:G106)</f>
        <v>38</v>
      </c>
      <c r="I106" s="51">
        <v>20</v>
      </c>
      <c r="J106" s="141">
        <v>18</v>
      </c>
      <c r="K106" s="153">
        <v>7</v>
      </c>
      <c r="L106" s="166">
        <v>4</v>
      </c>
      <c r="M106" s="52">
        <f aca="true" t="shared" si="23" ref="M106:M111">K106+L106</f>
        <v>11</v>
      </c>
    </row>
    <row r="107" spans="1:13" ht="19.5" customHeight="1" thickBot="1">
      <c r="A107" s="122" t="s">
        <v>113</v>
      </c>
      <c r="B107" s="33" t="s">
        <v>114</v>
      </c>
      <c r="C107" s="34"/>
      <c r="D107" s="48">
        <v>4</v>
      </c>
      <c r="E107" s="83">
        <v>18</v>
      </c>
      <c r="F107" s="84">
        <v>21</v>
      </c>
      <c r="G107" s="84">
        <v>20</v>
      </c>
      <c r="H107" s="50">
        <f t="shared" si="22"/>
        <v>59</v>
      </c>
      <c r="I107" s="85">
        <v>29</v>
      </c>
      <c r="J107" s="140">
        <v>30</v>
      </c>
      <c r="K107" s="153">
        <v>9</v>
      </c>
      <c r="L107" s="165">
        <v>3</v>
      </c>
      <c r="M107" s="52">
        <f t="shared" si="23"/>
        <v>12</v>
      </c>
    </row>
    <row r="108" spans="1:13" s="5" customFormat="1" ht="19.5" customHeight="1" thickBot="1">
      <c r="A108" s="122" t="s">
        <v>115</v>
      </c>
      <c r="B108" s="33" t="s">
        <v>116</v>
      </c>
      <c r="C108" s="34"/>
      <c r="D108" s="48">
        <v>7</v>
      </c>
      <c r="E108" s="83">
        <v>57</v>
      </c>
      <c r="F108" s="84">
        <v>57</v>
      </c>
      <c r="G108" s="84">
        <v>54</v>
      </c>
      <c r="H108" s="50">
        <f t="shared" si="22"/>
        <v>168</v>
      </c>
      <c r="I108" s="85">
        <v>79</v>
      </c>
      <c r="J108" s="140">
        <v>89</v>
      </c>
      <c r="K108" s="153">
        <v>11</v>
      </c>
      <c r="L108" s="165">
        <v>4</v>
      </c>
      <c r="M108" s="52">
        <f t="shared" si="23"/>
        <v>15</v>
      </c>
    </row>
    <row r="109" spans="1:13" ht="19.5" customHeight="1" thickBot="1">
      <c r="A109" s="122" t="s">
        <v>117</v>
      </c>
      <c r="B109" s="33" t="s">
        <v>118</v>
      </c>
      <c r="C109" s="34"/>
      <c r="D109" s="48">
        <v>7</v>
      </c>
      <c r="E109" s="83">
        <v>44</v>
      </c>
      <c r="F109" s="84">
        <v>43</v>
      </c>
      <c r="G109" s="84">
        <v>55</v>
      </c>
      <c r="H109" s="50">
        <f t="shared" si="22"/>
        <v>142</v>
      </c>
      <c r="I109" s="85">
        <v>82</v>
      </c>
      <c r="J109" s="140">
        <v>60</v>
      </c>
      <c r="K109" s="153">
        <v>9</v>
      </c>
      <c r="L109" s="165">
        <v>7</v>
      </c>
      <c r="M109" s="52">
        <f t="shared" si="23"/>
        <v>16</v>
      </c>
    </row>
    <row r="110" spans="1:13" ht="19.5" customHeight="1">
      <c r="A110" s="106" t="s">
        <v>188</v>
      </c>
      <c r="B110" s="104" t="s">
        <v>121</v>
      </c>
      <c r="C110" s="105"/>
      <c r="D110" s="37">
        <v>17</v>
      </c>
      <c r="E110" s="87">
        <v>156</v>
      </c>
      <c r="F110" s="69">
        <v>158</v>
      </c>
      <c r="G110" s="69">
        <v>145</v>
      </c>
      <c r="H110" s="39">
        <f t="shared" si="22"/>
        <v>459</v>
      </c>
      <c r="I110" s="70">
        <v>248</v>
      </c>
      <c r="J110" s="135">
        <v>211</v>
      </c>
      <c r="K110" s="54">
        <v>18</v>
      </c>
      <c r="L110" s="159">
        <v>14</v>
      </c>
      <c r="M110" s="59">
        <f t="shared" si="23"/>
        <v>32</v>
      </c>
    </row>
    <row r="111" spans="1:13" ht="19.5" customHeight="1">
      <c r="A111" s="106" t="s">
        <v>189</v>
      </c>
      <c r="B111" s="109" t="s">
        <v>122</v>
      </c>
      <c r="C111" s="105"/>
      <c r="D111" s="37">
        <v>11</v>
      </c>
      <c r="E111" s="87">
        <v>82</v>
      </c>
      <c r="F111" s="69">
        <v>87</v>
      </c>
      <c r="G111" s="69">
        <v>83</v>
      </c>
      <c r="H111" s="39">
        <f t="shared" si="22"/>
        <v>252</v>
      </c>
      <c r="I111" s="70">
        <v>127</v>
      </c>
      <c r="J111" s="135">
        <v>125</v>
      </c>
      <c r="K111" s="54">
        <v>11</v>
      </c>
      <c r="L111" s="159">
        <v>9</v>
      </c>
      <c r="M111" s="59">
        <f t="shared" si="23"/>
        <v>20</v>
      </c>
    </row>
    <row r="112" spans="1:13" s="5" customFormat="1" ht="19.5" customHeight="1" thickBot="1">
      <c r="A112" s="106" t="s">
        <v>187</v>
      </c>
      <c r="B112" s="109" t="s">
        <v>8</v>
      </c>
      <c r="C112" s="105"/>
      <c r="D112" s="37">
        <f>SUM(D110:D111)</f>
        <v>28</v>
      </c>
      <c r="E112" s="38">
        <f>SUM(E110:E111)</f>
        <v>238</v>
      </c>
      <c r="F112" s="39">
        <f>SUM(F110:F111)</f>
        <v>245</v>
      </c>
      <c r="G112" s="39">
        <f>SUM(G110:G111)</f>
        <v>228</v>
      </c>
      <c r="H112" s="39">
        <f aca="true" t="shared" si="24" ref="H112:M112">SUM(H110:H111)</f>
        <v>711</v>
      </c>
      <c r="I112" s="40">
        <f t="shared" si="24"/>
        <v>375</v>
      </c>
      <c r="J112" s="133">
        <f t="shared" si="24"/>
        <v>336</v>
      </c>
      <c r="K112" s="54">
        <f t="shared" si="24"/>
        <v>29</v>
      </c>
      <c r="L112" s="159">
        <f t="shared" si="24"/>
        <v>23</v>
      </c>
      <c r="M112" s="59">
        <f t="shared" si="24"/>
        <v>52</v>
      </c>
    </row>
    <row r="113" spans="1:13" ht="19.5" customHeight="1">
      <c r="A113" s="110" t="s">
        <v>190</v>
      </c>
      <c r="B113" s="111" t="s">
        <v>123</v>
      </c>
      <c r="C113" s="112"/>
      <c r="D113" s="65">
        <v>13</v>
      </c>
      <c r="E113" s="88">
        <v>125</v>
      </c>
      <c r="F113" s="66">
        <v>120</v>
      </c>
      <c r="G113" s="66">
        <v>135</v>
      </c>
      <c r="H113" s="57">
        <f>SUM(E113:G113)</f>
        <v>380</v>
      </c>
      <c r="I113" s="67">
        <v>188</v>
      </c>
      <c r="J113" s="134">
        <v>192</v>
      </c>
      <c r="K113" s="149">
        <v>17</v>
      </c>
      <c r="L113" s="160">
        <v>6</v>
      </c>
      <c r="M113" s="68">
        <f>K113+L113</f>
        <v>23</v>
      </c>
    </row>
    <row r="114" spans="1:13" ht="19.5" customHeight="1">
      <c r="A114" s="106" t="s">
        <v>191</v>
      </c>
      <c r="B114" s="109" t="s">
        <v>124</v>
      </c>
      <c r="C114" s="105"/>
      <c r="D114" s="37">
        <v>7</v>
      </c>
      <c r="E114" s="87">
        <v>54</v>
      </c>
      <c r="F114" s="69">
        <v>52</v>
      </c>
      <c r="G114" s="69">
        <v>74</v>
      </c>
      <c r="H114" s="39">
        <f>SUM(E114:G114)</f>
        <v>180</v>
      </c>
      <c r="I114" s="70">
        <v>80</v>
      </c>
      <c r="J114" s="135">
        <v>100</v>
      </c>
      <c r="K114" s="54">
        <v>8</v>
      </c>
      <c r="L114" s="159">
        <v>7</v>
      </c>
      <c r="M114" s="59">
        <f>K114+L114</f>
        <v>15</v>
      </c>
    </row>
    <row r="115" spans="1:13" s="5" customFormat="1" ht="19.5" customHeight="1" thickBot="1">
      <c r="A115" s="115" t="s">
        <v>187</v>
      </c>
      <c r="B115" s="116" t="s">
        <v>8</v>
      </c>
      <c r="C115" s="117"/>
      <c r="D115" s="71">
        <f>SUM(D113:D114)</f>
        <v>20</v>
      </c>
      <c r="E115" s="72">
        <f>SUM(E113:E114)</f>
        <v>179</v>
      </c>
      <c r="F115" s="53">
        <f>SUM(F113:F114)</f>
        <v>172</v>
      </c>
      <c r="G115" s="53">
        <f>SUM(G113:G114)</f>
        <v>209</v>
      </c>
      <c r="H115" s="53">
        <f aca="true" t="shared" si="25" ref="H115:M115">SUM(H113:H114)</f>
        <v>560</v>
      </c>
      <c r="I115" s="73">
        <f t="shared" si="25"/>
        <v>268</v>
      </c>
      <c r="J115" s="136">
        <f t="shared" si="25"/>
        <v>292</v>
      </c>
      <c r="K115" s="150">
        <f t="shared" si="25"/>
        <v>25</v>
      </c>
      <c r="L115" s="161">
        <f t="shared" si="25"/>
        <v>13</v>
      </c>
      <c r="M115" s="74">
        <f t="shared" si="25"/>
        <v>38</v>
      </c>
    </row>
    <row r="116" spans="1:13" ht="19.5" customHeight="1">
      <c r="A116" s="106" t="s">
        <v>192</v>
      </c>
      <c r="B116" s="109" t="s">
        <v>125</v>
      </c>
      <c r="C116" s="105"/>
      <c r="D116" s="82">
        <v>20</v>
      </c>
      <c r="E116" s="87">
        <v>207</v>
      </c>
      <c r="F116" s="69">
        <v>166</v>
      </c>
      <c r="G116" s="69">
        <v>178</v>
      </c>
      <c r="H116" s="39">
        <f>SUM(E116:G116)</f>
        <v>551</v>
      </c>
      <c r="I116" s="70">
        <v>281</v>
      </c>
      <c r="J116" s="135">
        <v>270</v>
      </c>
      <c r="K116" s="54">
        <v>19</v>
      </c>
      <c r="L116" s="159">
        <v>18</v>
      </c>
      <c r="M116" s="59">
        <f>K116+L116</f>
        <v>37</v>
      </c>
    </row>
    <row r="117" spans="1:13" ht="19.5" customHeight="1">
      <c r="A117" s="106" t="s">
        <v>193</v>
      </c>
      <c r="B117" s="109" t="s">
        <v>126</v>
      </c>
      <c r="C117" s="105"/>
      <c r="D117" s="37">
        <v>21</v>
      </c>
      <c r="E117" s="87">
        <v>174</v>
      </c>
      <c r="F117" s="69">
        <v>181</v>
      </c>
      <c r="G117" s="69">
        <v>207</v>
      </c>
      <c r="H117" s="39">
        <f>SUM(E117:G117)</f>
        <v>562</v>
      </c>
      <c r="I117" s="70">
        <v>278</v>
      </c>
      <c r="J117" s="135">
        <v>284</v>
      </c>
      <c r="K117" s="54">
        <v>20</v>
      </c>
      <c r="L117" s="159">
        <v>16</v>
      </c>
      <c r="M117" s="59">
        <f>K117+L117</f>
        <v>36</v>
      </c>
    </row>
    <row r="118" spans="1:13" s="5" customFormat="1" ht="19.5" customHeight="1" thickBot="1">
      <c r="A118" s="106" t="s">
        <v>187</v>
      </c>
      <c r="B118" s="109" t="s">
        <v>8</v>
      </c>
      <c r="C118" s="105"/>
      <c r="D118" s="37">
        <f>SUM(D116:D117)</f>
        <v>41</v>
      </c>
      <c r="E118" s="38">
        <f>SUM(E116:E117)</f>
        <v>381</v>
      </c>
      <c r="F118" s="39">
        <f>SUM(F116:F117)</f>
        <v>347</v>
      </c>
      <c r="G118" s="39">
        <f>SUM(G116:G117)</f>
        <v>385</v>
      </c>
      <c r="H118" s="39">
        <f aca="true" t="shared" si="26" ref="H118:M118">SUM(H116:H117)</f>
        <v>1113</v>
      </c>
      <c r="I118" s="40">
        <f t="shared" si="26"/>
        <v>559</v>
      </c>
      <c r="J118" s="133">
        <f t="shared" si="26"/>
        <v>554</v>
      </c>
      <c r="K118" s="54">
        <f t="shared" si="26"/>
        <v>39</v>
      </c>
      <c r="L118" s="159">
        <f t="shared" si="26"/>
        <v>34</v>
      </c>
      <c r="M118" s="59">
        <f t="shared" si="26"/>
        <v>73</v>
      </c>
    </row>
    <row r="119" spans="1:13" ht="19.5" customHeight="1">
      <c r="A119" s="110" t="s">
        <v>194</v>
      </c>
      <c r="B119" s="111" t="s">
        <v>127</v>
      </c>
      <c r="C119" s="112"/>
      <c r="D119" s="89">
        <v>6</v>
      </c>
      <c r="E119" s="66">
        <v>62</v>
      </c>
      <c r="F119" s="66">
        <v>35</v>
      </c>
      <c r="G119" s="66">
        <v>68</v>
      </c>
      <c r="H119" s="57">
        <f>SUM(E119:G119)</f>
        <v>165</v>
      </c>
      <c r="I119" s="67">
        <v>88</v>
      </c>
      <c r="J119" s="134">
        <v>77</v>
      </c>
      <c r="K119" s="149">
        <v>10</v>
      </c>
      <c r="L119" s="160">
        <v>6</v>
      </c>
      <c r="M119" s="68">
        <f>K119+L119</f>
        <v>16</v>
      </c>
    </row>
    <row r="120" spans="1:13" ht="19.5" customHeight="1">
      <c r="A120" s="106" t="s">
        <v>195</v>
      </c>
      <c r="B120" s="109" t="s">
        <v>128</v>
      </c>
      <c r="C120" s="105"/>
      <c r="D120" s="82">
        <v>11</v>
      </c>
      <c r="E120" s="69">
        <v>100</v>
      </c>
      <c r="F120" s="69">
        <v>85</v>
      </c>
      <c r="G120" s="69">
        <v>87</v>
      </c>
      <c r="H120" s="39">
        <f>SUM(E120:G120)</f>
        <v>272</v>
      </c>
      <c r="I120" s="81">
        <v>149</v>
      </c>
      <c r="J120" s="135">
        <v>123</v>
      </c>
      <c r="K120" s="54">
        <v>11</v>
      </c>
      <c r="L120" s="159">
        <v>9</v>
      </c>
      <c r="M120" s="59">
        <f>K120+L120</f>
        <v>20</v>
      </c>
    </row>
    <row r="121" spans="1:13" s="5" customFormat="1" ht="19.5" customHeight="1" thickBot="1">
      <c r="A121" s="115" t="s">
        <v>187</v>
      </c>
      <c r="B121" s="116" t="s">
        <v>8</v>
      </c>
      <c r="C121" s="117"/>
      <c r="D121" s="71">
        <f>SUM(D119:D120)</f>
        <v>17</v>
      </c>
      <c r="E121" s="72">
        <f>SUM(E119:E120)</f>
        <v>162</v>
      </c>
      <c r="F121" s="53">
        <f>SUM(F119:F120)</f>
        <v>120</v>
      </c>
      <c r="G121" s="53">
        <f>SUM(G119:G120)</f>
        <v>155</v>
      </c>
      <c r="H121" s="53">
        <f aca="true" t="shared" si="27" ref="H121:M121">SUM(H119:H120)</f>
        <v>437</v>
      </c>
      <c r="I121" s="73">
        <f t="shared" si="27"/>
        <v>237</v>
      </c>
      <c r="J121" s="136">
        <f t="shared" si="27"/>
        <v>200</v>
      </c>
      <c r="K121" s="150">
        <f t="shared" si="27"/>
        <v>21</v>
      </c>
      <c r="L121" s="161">
        <f t="shared" si="27"/>
        <v>15</v>
      </c>
      <c r="M121" s="74">
        <f t="shared" si="27"/>
        <v>36</v>
      </c>
    </row>
    <row r="122" spans="1:13" s="5" customFormat="1" ht="19.5" customHeight="1" thickBot="1">
      <c r="A122" s="115" t="s">
        <v>129</v>
      </c>
      <c r="B122" s="116" t="s">
        <v>130</v>
      </c>
      <c r="C122" s="117"/>
      <c r="D122" s="71">
        <v>8</v>
      </c>
      <c r="E122" s="123">
        <v>61</v>
      </c>
      <c r="F122" s="124">
        <v>60</v>
      </c>
      <c r="G122" s="124">
        <v>73</v>
      </c>
      <c r="H122" s="53">
        <f aca="true" t="shared" si="28" ref="H122:H127">SUM(E122:G122)</f>
        <v>194</v>
      </c>
      <c r="I122" s="125">
        <v>103</v>
      </c>
      <c r="J122" s="142">
        <v>91</v>
      </c>
      <c r="K122" s="150">
        <v>12</v>
      </c>
      <c r="L122" s="161">
        <v>5</v>
      </c>
      <c r="M122" s="74">
        <f aca="true" t="shared" si="29" ref="M122:M127">K122+L122</f>
        <v>17</v>
      </c>
    </row>
    <row r="123" spans="1:13" s="5" customFormat="1" ht="19.5" customHeight="1" thickBot="1">
      <c r="A123" s="122" t="s">
        <v>131</v>
      </c>
      <c r="B123" s="33" t="s">
        <v>132</v>
      </c>
      <c r="C123" s="34"/>
      <c r="D123" s="86">
        <v>22</v>
      </c>
      <c r="E123" s="49">
        <v>172</v>
      </c>
      <c r="F123" s="50">
        <v>181</v>
      </c>
      <c r="G123" s="50">
        <v>193</v>
      </c>
      <c r="H123" s="50">
        <f t="shared" si="28"/>
        <v>546</v>
      </c>
      <c r="I123" s="51">
        <v>286</v>
      </c>
      <c r="J123" s="141">
        <v>260</v>
      </c>
      <c r="K123" s="153">
        <v>23</v>
      </c>
      <c r="L123" s="165">
        <v>18</v>
      </c>
      <c r="M123" s="52">
        <f t="shared" si="29"/>
        <v>41</v>
      </c>
    </row>
    <row r="124" spans="1:13" s="5" customFormat="1" ht="19.5" customHeight="1" thickBot="1">
      <c r="A124" s="122" t="s">
        <v>133</v>
      </c>
      <c r="B124" s="33" t="s">
        <v>134</v>
      </c>
      <c r="C124" s="34"/>
      <c r="D124" s="48">
        <v>9</v>
      </c>
      <c r="E124" s="49">
        <v>65</v>
      </c>
      <c r="F124" s="50">
        <v>79</v>
      </c>
      <c r="G124" s="50">
        <v>55</v>
      </c>
      <c r="H124" s="50">
        <f t="shared" si="28"/>
        <v>199</v>
      </c>
      <c r="I124" s="51">
        <v>103</v>
      </c>
      <c r="J124" s="141">
        <v>96</v>
      </c>
      <c r="K124" s="153">
        <v>13</v>
      </c>
      <c r="L124" s="165">
        <v>3</v>
      </c>
      <c r="M124" s="52">
        <f t="shared" si="29"/>
        <v>16</v>
      </c>
    </row>
    <row r="125" spans="1:13" s="5" customFormat="1" ht="19.5" customHeight="1" thickBot="1">
      <c r="A125" s="122" t="s">
        <v>135</v>
      </c>
      <c r="B125" s="33" t="s">
        <v>136</v>
      </c>
      <c r="C125" s="34"/>
      <c r="D125" s="48">
        <v>4</v>
      </c>
      <c r="E125" s="83">
        <v>9</v>
      </c>
      <c r="F125" s="84">
        <v>7</v>
      </c>
      <c r="G125" s="84">
        <v>8</v>
      </c>
      <c r="H125" s="50">
        <f t="shared" si="28"/>
        <v>24</v>
      </c>
      <c r="I125" s="85">
        <v>10</v>
      </c>
      <c r="J125" s="140">
        <v>14</v>
      </c>
      <c r="K125" s="153">
        <v>7</v>
      </c>
      <c r="L125" s="165">
        <v>4</v>
      </c>
      <c r="M125" s="52">
        <f t="shared" si="29"/>
        <v>11</v>
      </c>
    </row>
    <row r="126" spans="1:13" ht="19.5" customHeight="1">
      <c r="A126" s="110" t="s">
        <v>196</v>
      </c>
      <c r="B126" s="111" t="s">
        <v>138</v>
      </c>
      <c r="C126" s="112"/>
      <c r="D126" s="65">
        <v>3</v>
      </c>
      <c r="E126" s="88">
        <v>9</v>
      </c>
      <c r="F126" s="66">
        <v>6</v>
      </c>
      <c r="G126" s="66">
        <v>3</v>
      </c>
      <c r="H126" s="57">
        <f t="shared" si="28"/>
        <v>18</v>
      </c>
      <c r="I126" s="67">
        <v>6</v>
      </c>
      <c r="J126" s="134">
        <v>12</v>
      </c>
      <c r="K126" s="149">
        <v>8</v>
      </c>
      <c r="L126" s="160">
        <v>2</v>
      </c>
      <c r="M126" s="68">
        <f t="shared" si="29"/>
        <v>10</v>
      </c>
    </row>
    <row r="127" spans="1:13" ht="19.5" customHeight="1">
      <c r="A127" s="106" t="s">
        <v>197</v>
      </c>
      <c r="B127" s="109" t="s">
        <v>139</v>
      </c>
      <c r="C127" s="105"/>
      <c r="D127" s="37">
        <v>3</v>
      </c>
      <c r="E127" s="87">
        <v>6</v>
      </c>
      <c r="F127" s="69">
        <v>8</v>
      </c>
      <c r="G127" s="69">
        <v>11</v>
      </c>
      <c r="H127" s="39">
        <f t="shared" si="28"/>
        <v>25</v>
      </c>
      <c r="I127" s="70">
        <v>14</v>
      </c>
      <c r="J127" s="135">
        <v>11</v>
      </c>
      <c r="K127" s="54">
        <v>7</v>
      </c>
      <c r="L127" s="159">
        <v>3</v>
      </c>
      <c r="M127" s="59">
        <f t="shared" si="29"/>
        <v>10</v>
      </c>
    </row>
    <row r="128" spans="1:13" s="5" customFormat="1" ht="19.5" customHeight="1" thickBot="1">
      <c r="A128" s="115" t="s">
        <v>198</v>
      </c>
      <c r="B128" s="116" t="s">
        <v>8</v>
      </c>
      <c r="C128" s="117"/>
      <c r="D128" s="71">
        <f>SUM(D126:D127)</f>
        <v>6</v>
      </c>
      <c r="E128" s="72">
        <f>SUM(E126:E127)</f>
        <v>15</v>
      </c>
      <c r="F128" s="53">
        <f>SUM(F126:F127)</f>
        <v>14</v>
      </c>
      <c r="G128" s="53">
        <f>SUM(G126:G127)</f>
        <v>14</v>
      </c>
      <c r="H128" s="53">
        <f aca="true" t="shared" si="30" ref="H128:M128">SUM(H126:H127)</f>
        <v>43</v>
      </c>
      <c r="I128" s="73">
        <f t="shared" si="30"/>
        <v>20</v>
      </c>
      <c r="J128" s="136">
        <f t="shared" si="30"/>
        <v>23</v>
      </c>
      <c r="K128" s="150">
        <f t="shared" si="30"/>
        <v>15</v>
      </c>
      <c r="L128" s="161">
        <f t="shared" si="30"/>
        <v>5</v>
      </c>
      <c r="M128" s="74">
        <f t="shared" si="30"/>
        <v>20</v>
      </c>
    </row>
    <row r="129" spans="1:13" s="5" customFormat="1" ht="19.5" customHeight="1" thickBot="1">
      <c r="A129" s="122" t="s">
        <v>140</v>
      </c>
      <c r="B129" s="33" t="s">
        <v>141</v>
      </c>
      <c r="C129" s="34"/>
      <c r="D129" s="48">
        <v>3</v>
      </c>
      <c r="E129" s="83">
        <v>7</v>
      </c>
      <c r="F129" s="84">
        <v>5</v>
      </c>
      <c r="G129" s="84">
        <v>6</v>
      </c>
      <c r="H129" s="50">
        <f>SUM(E129:G129)</f>
        <v>18</v>
      </c>
      <c r="I129" s="85">
        <v>6</v>
      </c>
      <c r="J129" s="140">
        <v>12</v>
      </c>
      <c r="K129" s="153">
        <v>6</v>
      </c>
      <c r="L129" s="165">
        <v>5</v>
      </c>
      <c r="M129" s="52">
        <f>K129+L129</f>
        <v>11</v>
      </c>
    </row>
    <row r="130" spans="1:13" ht="19.5" customHeight="1">
      <c r="A130" s="171" t="s">
        <v>199</v>
      </c>
      <c r="B130" s="109" t="s">
        <v>143</v>
      </c>
      <c r="C130" s="105"/>
      <c r="D130" s="37">
        <v>5</v>
      </c>
      <c r="E130" s="69">
        <v>6</v>
      </c>
      <c r="F130" s="69">
        <v>5</v>
      </c>
      <c r="G130" s="69">
        <v>6</v>
      </c>
      <c r="H130" s="39">
        <f>SUM(E130:G130)</f>
        <v>17</v>
      </c>
      <c r="I130" s="70">
        <v>11</v>
      </c>
      <c r="J130" s="135">
        <v>6</v>
      </c>
      <c r="K130" s="54">
        <v>8</v>
      </c>
      <c r="L130" s="159">
        <v>4</v>
      </c>
      <c r="M130" s="59">
        <f>K130+L130</f>
        <v>12</v>
      </c>
    </row>
    <row r="131" spans="1:13" ht="19.5" customHeight="1">
      <c r="A131" s="171"/>
      <c r="B131" s="109" t="s">
        <v>144</v>
      </c>
      <c r="C131" s="105"/>
      <c r="D131" s="82">
        <v>4</v>
      </c>
      <c r="E131" s="69">
        <v>5</v>
      </c>
      <c r="F131" s="69">
        <v>8</v>
      </c>
      <c r="G131" s="69">
        <v>8</v>
      </c>
      <c r="H131" s="39">
        <f>SUM(E131:G131)</f>
        <v>21</v>
      </c>
      <c r="I131" s="70">
        <v>7</v>
      </c>
      <c r="J131" s="135">
        <v>14</v>
      </c>
      <c r="K131" s="54">
        <v>9</v>
      </c>
      <c r="L131" s="159">
        <v>3</v>
      </c>
      <c r="M131" s="59">
        <f>K131+L131</f>
        <v>12</v>
      </c>
    </row>
    <row r="132" spans="1:13" ht="19.5" customHeight="1">
      <c r="A132" s="171"/>
      <c r="B132" s="109" t="s">
        <v>145</v>
      </c>
      <c r="C132" s="105"/>
      <c r="D132" s="37">
        <v>3</v>
      </c>
      <c r="E132" s="69">
        <v>10</v>
      </c>
      <c r="F132" s="69">
        <v>12</v>
      </c>
      <c r="G132" s="69">
        <v>16</v>
      </c>
      <c r="H132" s="39">
        <f>SUM(E132:G132)</f>
        <v>38</v>
      </c>
      <c r="I132" s="70">
        <v>23</v>
      </c>
      <c r="J132" s="135">
        <v>15</v>
      </c>
      <c r="K132" s="54">
        <v>7</v>
      </c>
      <c r="L132" s="159">
        <v>3</v>
      </c>
      <c r="M132" s="59">
        <f>K132+L132</f>
        <v>10</v>
      </c>
    </row>
    <row r="133" spans="1:13" ht="19.5" customHeight="1">
      <c r="A133" s="171"/>
      <c r="B133" s="109" t="s">
        <v>146</v>
      </c>
      <c r="C133" s="105"/>
      <c r="D133" s="37">
        <v>3</v>
      </c>
      <c r="E133" s="69">
        <v>7</v>
      </c>
      <c r="F133" s="69">
        <v>4</v>
      </c>
      <c r="G133" s="69">
        <v>7</v>
      </c>
      <c r="H133" s="39">
        <f>SUM(E133:G133)</f>
        <v>18</v>
      </c>
      <c r="I133" s="70">
        <v>11</v>
      </c>
      <c r="J133" s="135">
        <v>7</v>
      </c>
      <c r="K133" s="54">
        <v>8</v>
      </c>
      <c r="L133" s="159">
        <v>3</v>
      </c>
      <c r="M133" s="59">
        <f>K133+L133</f>
        <v>11</v>
      </c>
    </row>
    <row r="134" spans="1:13" s="5" customFormat="1" ht="19.5" customHeight="1" thickBot="1">
      <c r="A134" s="171"/>
      <c r="B134" s="109" t="s">
        <v>8</v>
      </c>
      <c r="C134" s="105"/>
      <c r="D134" s="37">
        <f>SUM(D130:D133)</f>
        <v>15</v>
      </c>
      <c r="E134" s="38">
        <f>SUM(E130:E133)</f>
        <v>28</v>
      </c>
      <c r="F134" s="39">
        <f>SUM(F130:F133)</f>
        <v>29</v>
      </c>
      <c r="G134" s="39">
        <f>SUM(G130:G133)</f>
        <v>37</v>
      </c>
      <c r="H134" s="39">
        <f aca="true" t="shared" si="31" ref="H134:M134">SUM(H130:H133)</f>
        <v>94</v>
      </c>
      <c r="I134" s="40">
        <f t="shared" si="31"/>
        <v>52</v>
      </c>
      <c r="J134" s="133">
        <f t="shared" si="31"/>
        <v>42</v>
      </c>
      <c r="K134" s="54">
        <f t="shared" si="31"/>
        <v>32</v>
      </c>
      <c r="L134" s="159">
        <f t="shared" si="31"/>
        <v>13</v>
      </c>
      <c r="M134" s="59">
        <f t="shared" si="31"/>
        <v>45</v>
      </c>
    </row>
    <row r="135" spans="1:13" s="5" customFormat="1" ht="19.5" customHeight="1" thickBot="1">
      <c r="A135" s="122" t="s">
        <v>164</v>
      </c>
      <c r="B135" s="33" t="s">
        <v>147</v>
      </c>
      <c r="C135" s="34"/>
      <c r="D135" s="48">
        <v>4</v>
      </c>
      <c r="E135" s="83">
        <v>10</v>
      </c>
      <c r="F135" s="84">
        <v>10</v>
      </c>
      <c r="G135" s="84">
        <v>11</v>
      </c>
      <c r="H135" s="90">
        <f>SUM(E135:G135)</f>
        <v>31</v>
      </c>
      <c r="I135" s="85">
        <v>15</v>
      </c>
      <c r="J135" s="140">
        <v>16</v>
      </c>
      <c r="K135" s="153">
        <v>6</v>
      </c>
      <c r="L135" s="165">
        <v>6</v>
      </c>
      <c r="M135" s="52">
        <f>K135+L135</f>
        <v>12</v>
      </c>
    </row>
    <row r="136" spans="1:13" s="5" customFormat="1" ht="19.5" customHeight="1" thickBot="1">
      <c r="A136" s="122" t="s">
        <v>165</v>
      </c>
      <c r="B136" s="33" t="s">
        <v>148</v>
      </c>
      <c r="C136" s="34"/>
      <c r="D136" s="48">
        <v>3</v>
      </c>
      <c r="E136" s="83">
        <v>4</v>
      </c>
      <c r="F136" s="84">
        <v>3</v>
      </c>
      <c r="G136" s="84">
        <v>4</v>
      </c>
      <c r="H136" s="90">
        <f>SUM(E136:G136)</f>
        <v>11</v>
      </c>
      <c r="I136" s="85">
        <v>6</v>
      </c>
      <c r="J136" s="140">
        <v>5</v>
      </c>
      <c r="K136" s="153">
        <v>7</v>
      </c>
      <c r="L136" s="165">
        <v>2</v>
      </c>
      <c r="M136" s="52">
        <f>K136+L136</f>
        <v>9</v>
      </c>
    </row>
    <row r="137" spans="1:13" s="5" customFormat="1" ht="19.5" customHeight="1" thickBot="1">
      <c r="A137" s="122" t="s">
        <v>166</v>
      </c>
      <c r="B137" s="33" t="s">
        <v>149</v>
      </c>
      <c r="C137" s="34"/>
      <c r="D137" s="48">
        <v>3</v>
      </c>
      <c r="E137" s="83">
        <v>0</v>
      </c>
      <c r="F137" s="84">
        <v>12</v>
      </c>
      <c r="G137" s="84">
        <v>12</v>
      </c>
      <c r="H137" s="90">
        <f>SUM(E137:G137)</f>
        <v>24</v>
      </c>
      <c r="I137" s="85">
        <v>15</v>
      </c>
      <c r="J137" s="140">
        <v>9</v>
      </c>
      <c r="K137" s="153">
        <v>7</v>
      </c>
      <c r="L137" s="165">
        <v>2</v>
      </c>
      <c r="M137" s="52">
        <f>K137+L137</f>
        <v>9</v>
      </c>
    </row>
    <row r="138" spans="1:13" ht="19.5" customHeight="1" thickBot="1">
      <c r="A138" s="106" t="s">
        <v>167</v>
      </c>
      <c r="B138" s="109" t="s">
        <v>150</v>
      </c>
      <c r="C138" s="105"/>
      <c r="D138" s="82">
        <v>3</v>
      </c>
      <c r="E138" s="87">
        <v>14</v>
      </c>
      <c r="F138" s="69">
        <v>16</v>
      </c>
      <c r="G138" s="69">
        <v>18</v>
      </c>
      <c r="H138" s="91">
        <f>SUM(E138:G138)</f>
        <v>48</v>
      </c>
      <c r="I138" s="70">
        <v>26</v>
      </c>
      <c r="J138" s="135">
        <v>22</v>
      </c>
      <c r="K138" s="54">
        <v>8</v>
      </c>
      <c r="L138" s="159">
        <v>2</v>
      </c>
      <c r="M138" s="59">
        <f>K138+L138</f>
        <v>10</v>
      </c>
    </row>
    <row r="139" spans="1:13" s="25" customFormat="1" ht="24" customHeight="1" thickBot="1">
      <c r="A139" s="32" t="s">
        <v>151</v>
      </c>
      <c r="B139" s="33"/>
      <c r="C139" s="34"/>
      <c r="D139" s="48">
        <f aca="true" t="shared" si="32" ref="D139:M139">SUM(D32,D37,D43,D48,D55,D60,D67,D72,D81,D86,D89,D95,D96,D97,D100,D101,D102,D94,D106,D107,D108,D109,D112,D115,D118,D121)+SUM(D122,D124,D123,D125,D128,D129,D134,D135,D136,D137,D138,D105)</f>
        <v>1361</v>
      </c>
      <c r="E139" s="49">
        <f t="shared" si="32"/>
        <v>11926</v>
      </c>
      <c r="F139" s="50">
        <f t="shared" si="32"/>
        <v>11953</v>
      </c>
      <c r="G139" s="50">
        <f t="shared" si="32"/>
        <v>12506</v>
      </c>
      <c r="H139" s="50">
        <f t="shared" si="32"/>
        <v>36385</v>
      </c>
      <c r="I139" s="51">
        <f t="shared" si="32"/>
        <v>18514</v>
      </c>
      <c r="J139" s="141">
        <f t="shared" si="32"/>
        <v>17871</v>
      </c>
      <c r="K139" s="153">
        <f t="shared" si="32"/>
        <v>1613</v>
      </c>
      <c r="L139" s="165">
        <f t="shared" si="32"/>
        <v>1097</v>
      </c>
      <c r="M139" s="52">
        <f t="shared" si="32"/>
        <v>2710</v>
      </c>
    </row>
    <row r="140" spans="1:13" ht="19.5" customHeight="1">
      <c r="A140" s="103"/>
      <c r="B140" s="109" t="s">
        <v>152</v>
      </c>
      <c r="C140" s="105"/>
      <c r="D140" s="92">
        <v>10</v>
      </c>
      <c r="E140" s="93">
        <v>101</v>
      </c>
      <c r="F140" s="94">
        <v>100</v>
      </c>
      <c r="G140" s="94">
        <v>118</v>
      </c>
      <c r="H140" s="39">
        <f aca="true" t="shared" si="33" ref="H140:H149">SUM(E140:G140)</f>
        <v>319</v>
      </c>
      <c r="I140" s="95">
        <v>171</v>
      </c>
      <c r="J140" s="143">
        <v>148</v>
      </c>
      <c r="K140" s="154">
        <v>15</v>
      </c>
      <c r="L140" s="160">
        <v>7</v>
      </c>
      <c r="M140" s="59">
        <f>K140+L140</f>
        <v>22</v>
      </c>
    </row>
    <row r="141" spans="1:13" ht="19.5" customHeight="1">
      <c r="A141" s="103"/>
      <c r="B141" s="109" t="s">
        <v>153</v>
      </c>
      <c r="C141" s="105"/>
      <c r="D141" s="96" t="s">
        <v>180</v>
      </c>
      <c r="E141" s="69"/>
      <c r="F141" s="69"/>
      <c r="G141" s="69"/>
      <c r="H141" s="39">
        <f t="shared" si="33"/>
        <v>0</v>
      </c>
      <c r="I141" s="70"/>
      <c r="J141" s="135"/>
      <c r="K141" s="54">
        <v>0</v>
      </c>
      <c r="L141" s="159">
        <v>0</v>
      </c>
      <c r="M141" s="59">
        <f aca="true" t="shared" si="34" ref="M141:M150">K141+L141</f>
        <v>0</v>
      </c>
    </row>
    <row r="142" spans="1:13" ht="19.5" customHeight="1">
      <c r="A142" s="106" t="s">
        <v>168</v>
      </c>
      <c r="B142" s="109" t="s">
        <v>154</v>
      </c>
      <c r="C142" s="105"/>
      <c r="D142" s="37">
        <v>12</v>
      </c>
      <c r="E142" s="38">
        <v>183</v>
      </c>
      <c r="F142" s="39">
        <v>181</v>
      </c>
      <c r="G142" s="39">
        <v>177</v>
      </c>
      <c r="H142" s="39">
        <f t="shared" si="33"/>
        <v>541</v>
      </c>
      <c r="I142" s="40">
        <v>541</v>
      </c>
      <c r="J142" s="133"/>
      <c r="K142" s="54">
        <v>27</v>
      </c>
      <c r="L142" s="164">
        <v>1</v>
      </c>
      <c r="M142" s="59">
        <f t="shared" si="34"/>
        <v>28</v>
      </c>
    </row>
    <row r="143" spans="1:13" ht="19.5" customHeight="1">
      <c r="A143" s="106"/>
      <c r="B143" s="109" t="s">
        <v>155</v>
      </c>
      <c r="C143" s="105"/>
      <c r="D143" s="37">
        <v>31</v>
      </c>
      <c r="E143" s="38">
        <v>376</v>
      </c>
      <c r="F143" s="39">
        <v>348</v>
      </c>
      <c r="G143" s="39">
        <v>400</v>
      </c>
      <c r="H143" s="39">
        <f t="shared" si="33"/>
        <v>1124</v>
      </c>
      <c r="I143" s="40">
        <v>318</v>
      </c>
      <c r="J143" s="133">
        <v>806</v>
      </c>
      <c r="K143" s="54">
        <v>42</v>
      </c>
      <c r="L143" s="159">
        <v>21</v>
      </c>
      <c r="M143" s="59">
        <f t="shared" si="34"/>
        <v>63</v>
      </c>
    </row>
    <row r="144" spans="1:13" ht="19.5" customHeight="1">
      <c r="A144" s="106"/>
      <c r="B144" s="109" t="s">
        <v>156</v>
      </c>
      <c r="C144" s="105"/>
      <c r="D144" s="37">
        <v>15</v>
      </c>
      <c r="E144" s="38">
        <v>202</v>
      </c>
      <c r="F144" s="39">
        <v>197</v>
      </c>
      <c r="G144" s="39">
        <v>195</v>
      </c>
      <c r="H144" s="39">
        <f t="shared" si="33"/>
        <v>594</v>
      </c>
      <c r="I144" s="40">
        <v>309</v>
      </c>
      <c r="J144" s="133">
        <v>285</v>
      </c>
      <c r="K144" s="54">
        <v>24</v>
      </c>
      <c r="L144" s="159">
        <v>11</v>
      </c>
      <c r="M144" s="59">
        <f t="shared" si="34"/>
        <v>35</v>
      </c>
    </row>
    <row r="145" spans="1:13" ht="19.5" customHeight="1">
      <c r="A145" s="106"/>
      <c r="B145" s="109" t="s">
        <v>157</v>
      </c>
      <c r="C145" s="105"/>
      <c r="D145" s="97">
        <v>10</v>
      </c>
      <c r="E145" s="98">
        <v>130</v>
      </c>
      <c r="F145" s="99">
        <v>157</v>
      </c>
      <c r="G145" s="99">
        <v>138</v>
      </c>
      <c r="H145" s="39">
        <f t="shared" si="33"/>
        <v>425</v>
      </c>
      <c r="I145" s="100">
        <v>212</v>
      </c>
      <c r="J145" s="144">
        <v>213</v>
      </c>
      <c r="K145" s="155">
        <v>14</v>
      </c>
      <c r="L145" s="167">
        <v>6</v>
      </c>
      <c r="M145" s="101">
        <f t="shared" si="34"/>
        <v>20</v>
      </c>
    </row>
    <row r="146" spans="1:13" ht="19.5" customHeight="1">
      <c r="A146" s="106"/>
      <c r="B146" s="109" t="s">
        <v>158</v>
      </c>
      <c r="C146" s="105"/>
      <c r="D146" s="37">
        <v>13</v>
      </c>
      <c r="E146" s="38">
        <v>158</v>
      </c>
      <c r="F146" s="39">
        <v>153</v>
      </c>
      <c r="G146" s="39">
        <v>196</v>
      </c>
      <c r="H146" s="39">
        <f t="shared" si="33"/>
        <v>507</v>
      </c>
      <c r="I146" s="40">
        <v>337</v>
      </c>
      <c r="J146" s="133">
        <v>170</v>
      </c>
      <c r="K146" s="54">
        <v>24</v>
      </c>
      <c r="L146" s="159">
        <v>5</v>
      </c>
      <c r="M146" s="59">
        <f t="shared" si="34"/>
        <v>29</v>
      </c>
    </row>
    <row r="147" spans="1:13" ht="19.5" customHeight="1">
      <c r="A147" s="106"/>
      <c r="B147" s="109" t="s">
        <v>159</v>
      </c>
      <c r="C147" s="105"/>
      <c r="D147" s="37">
        <v>10</v>
      </c>
      <c r="E147" s="38">
        <v>96</v>
      </c>
      <c r="F147" s="39">
        <v>117</v>
      </c>
      <c r="G147" s="39">
        <v>90</v>
      </c>
      <c r="H147" s="39">
        <f t="shared" si="33"/>
        <v>303</v>
      </c>
      <c r="I147" s="40"/>
      <c r="J147" s="133">
        <v>303</v>
      </c>
      <c r="K147" s="54">
        <v>6</v>
      </c>
      <c r="L147" s="159">
        <v>11</v>
      </c>
      <c r="M147" s="59">
        <f t="shared" si="34"/>
        <v>17</v>
      </c>
    </row>
    <row r="148" spans="1:13" s="5" customFormat="1" ht="19.5" customHeight="1">
      <c r="A148" s="106" t="s">
        <v>169</v>
      </c>
      <c r="B148" s="109" t="s">
        <v>160</v>
      </c>
      <c r="C148" s="105"/>
      <c r="D148" s="37">
        <v>16</v>
      </c>
      <c r="E148" s="38">
        <v>231</v>
      </c>
      <c r="F148" s="39">
        <v>225</v>
      </c>
      <c r="G148" s="39">
        <v>267</v>
      </c>
      <c r="H148" s="39">
        <f>SUM(E148:G148)</f>
        <v>723</v>
      </c>
      <c r="I148" s="40">
        <v>723</v>
      </c>
      <c r="J148" s="133">
        <v>0</v>
      </c>
      <c r="K148" s="54">
        <v>34</v>
      </c>
      <c r="L148" s="159">
        <v>2</v>
      </c>
      <c r="M148" s="59">
        <f>K148+L148</f>
        <v>36</v>
      </c>
    </row>
    <row r="149" spans="1:13" ht="19.5" customHeight="1">
      <c r="A149" s="106"/>
      <c r="B149" s="180" t="s">
        <v>170</v>
      </c>
      <c r="C149" s="181"/>
      <c r="D149" s="37">
        <v>7</v>
      </c>
      <c r="E149" s="38">
        <v>85</v>
      </c>
      <c r="F149" s="39">
        <v>86</v>
      </c>
      <c r="G149" s="39">
        <v>102</v>
      </c>
      <c r="H149" s="39">
        <f t="shared" si="33"/>
        <v>273</v>
      </c>
      <c r="I149" s="40">
        <v>140</v>
      </c>
      <c r="J149" s="133">
        <v>133</v>
      </c>
      <c r="K149" s="60">
        <v>16</v>
      </c>
      <c r="L149" s="168">
        <v>4</v>
      </c>
      <c r="M149" s="59">
        <f>K149+L149</f>
        <v>20</v>
      </c>
    </row>
    <row r="150" spans="1:13" ht="19.5" customHeight="1" thickBot="1">
      <c r="A150" s="106"/>
      <c r="B150" s="180" t="s">
        <v>181</v>
      </c>
      <c r="C150" s="181"/>
      <c r="D150" s="71">
        <v>6</v>
      </c>
      <c r="E150" s="72">
        <v>113</v>
      </c>
      <c r="F150" s="53">
        <v>106</v>
      </c>
      <c r="G150" s="53"/>
      <c r="H150" s="102">
        <f>SUM(E150:G150)</f>
        <v>219</v>
      </c>
      <c r="I150" s="73">
        <v>125</v>
      </c>
      <c r="J150" s="136">
        <v>94</v>
      </c>
      <c r="K150" s="150">
        <v>10</v>
      </c>
      <c r="L150" s="161">
        <v>5</v>
      </c>
      <c r="M150" s="59">
        <f t="shared" si="34"/>
        <v>15</v>
      </c>
    </row>
    <row r="151" spans="1:13" s="25" customFormat="1" ht="23.25" customHeight="1" thickBot="1">
      <c r="A151" s="32" t="s">
        <v>161</v>
      </c>
      <c r="B151" s="33"/>
      <c r="C151" s="34"/>
      <c r="D151" s="48">
        <f aca="true" t="shared" si="35" ref="D151:M151">SUM(D140:D150)</f>
        <v>130</v>
      </c>
      <c r="E151" s="49">
        <f t="shared" si="35"/>
        <v>1675</v>
      </c>
      <c r="F151" s="50">
        <f t="shared" si="35"/>
        <v>1670</v>
      </c>
      <c r="G151" s="50">
        <f t="shared" si="35"/>
        <v>1683</v>
      </c>
      <c r="H151" s="50">
        <f t="shared" si="35"/>
        <v>5028</v>
      </c>
      <c r="I151" s="51">
        <f t="shared" si="35"/>
        <v>2876</v>
      </c>
      <c r="J151" s="141">
        <f t="shared" si="35"/>
        <v>2152</v>
      </c>
      <c r="K151" s="153">
        <f t="shared" si="35"/>
        <v>212</v>
      </c>
      <c r="L151" s="165">
        <f t="shared" si="35"/>
        <v>73</v>
      </c>
      <c r="M151" s="52">
        <f t="shared" si="35"/>
        <v>285</v>
      </c>
    </row>
    <row r="152" spans="1:14" ht="19.5" customHeight="1" thickBot="1">
      <c r="A152" s="115" t="s">
        <v>162</v>
      </c>
      <c r="B152" s="116" t="s">
        <v>163</v>
      </c>
      <c r="C152" s="117"/>
      <c r="D152" s="43">
        <v>13</v>
      </c>
      <c r="E152" s="41">
        <v>154</v>
      </c>
      <c r="F152" s="42">
        <v>158</v>
      </c>
      <c r="G152" s="42">
        <v>153</v>
      </c>
      <c r="H152" s="53">
        <f>SUM(E152:G152)</f>
        <v>465</v>
      </c>
      <c r="I152" s="46">
        <v>237</v>
      </c>
      <c r="J152" s="145">
        <v>228</v>
      </c>
      <c r="K152" s="156">
        <v>19</v>
      </c>
      <c r="L152" s="169">
        <v>9</v>
      </c>
      <c r="M152" s="74">
        <f>K152+L152</f>
        <v>28</v>
      </c>
      <c r="N152" s="126"/>
    </row>
    <row r="153" spans="1:13" s="25" customFormat="1" ht="21" customHeight="1" thickBot="1">
      <c r="A153" s="26" t="s">
        <v>179</v>
      </c>
      <c r="B153" s="27"/>
      <c r="C153" s="28"/>
      <c r="D153" s="29">
        <f>SUM(D139,D151,D152)</f>
        <v>1504</v>
      </c>
      <c r="E153" s="30">
        <f aca="true" t="shared" si="36" ref="E153:M153">SUM(E139,E151,E152)</f>
        <v>13755</v>
      </c>
      <c r="F153" s="31">
        <f t="shared" si="36"/>
        <v>13781</v>
      </c>
      <c r="G153" s="31">
        <f t="shared" si="36"/>
        <v>14342</v>
      </c>
      <c r="H153" s="31">
        <f t="shared" si="36"/>
        <v>41878</v>
      </c>
      <c r="I153" s="47">
        <f t="shared" si="36"/>
        <v>21627</v>
      </c>
      <c r="J153" s="146">
        <f t="shared" si="36"/>
        <v>20251</v>
      </c>
      <c r="K153" s="157">
        <f t="shared" si="36"/>
        <v>1844</v>
      </c>
      <c r="L153" s="170">
        <f t="shared" si="36"/>
        <v>1179</v>
      </c>
      <c r="M153" s="35">
        <f t="shared" si="36"/>
        <v>3023</v>
      </c>
    </row>
  </sheetData>
  <sheetProtection sheet="1" objects="1" scenarios="1"/>
  <mergeCells count="10">
    <mergeCell ref="A130:A134"/>
    <mergeCell ref="K3:M4"/>
    <mergeCell ref="I4:J4"/>
    <mergeCell ref="B150:C150"/>
    <mergeCell ref="A3:A10"/>
    <mergeCell ref="E3:J3"/>
    <mergeCell ref="B149:C149"/>
    <mergeCell ref="A90:A91"/>
    <mergeCell ref="A93:A94"/>
    <mergeCell ref="A38:A43"/>
  </mergeCells>
  <printOptions/>
  <pageMargins left="0.69" right="0.15748031496062992" top="0.45" bottom="0.26" header="0.41" footer="0.2"/>
  <pageSetup firstPageNumber="1" useFirstPageNumber="1" horizontalDpi="600" verticalDpi="600" orientation="portrait" paperSize="9" scale="93" r:id="rId1"/>
  <headerFooter alignWithMargins="0">
    <oddFooter>&amp;C&amp;P ページ</oddFooter>
  </headerFooter>
  <rowBreaks count="3" manualBreakCount="3">
    <brk id="48" max="12" man="1"/>
    <brk id="89" max="12" man="1"/>
    <brk id="128" max="12" man="1"/>
  </rowBreaks>
  <ignoredErrors>
    <ignoredError sqref="H149:H150 H152 H11:H31 H33:H35 H38:H42 H44:H47 H49:H54 H56:H59 H61:H66 H68:H71 H73:H80 H82:H85 H87:H88 H90:H93 H95:H99 D100:G100 I100:L100 H101:H104 D105:G105 I105:L105 H106:H111 D112:G112 I112:L112 H113:H114 H116:H117 H119:H120 H122:H127 D128:G128 I128:L128 H129:H133 D134:G134 I134:L134 H135:H138 H140 H142:H148" formulaRange="1"/>
    <ignoredError sqref="H151 M151 H32 M32 H37 M37 H43 M43 H48 M48 H55 M55 H60 M60 H67 M67 H72 M72 H81 M81 H86 M86 H89 M89 H94 M94 H100 M100 H105 M105 H112 M112 H115 M115 H118 M118 H121 M121 H128 M128 H134 M134 H139 M139"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2009-07-29T00:55:10Z</cp:lastPrinted>
  <dcterms:modified xsi:type="dcterms:W3CDTF">2009-08-27T08:29:23Z</dcterms:modified>
  <cp:category/>
  <cp:version/>
  <cp:contentType/>
  <cp:contentStatus/>
</cp:coreProperties>
</file>