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11565" windowHeight="6030" activeTab="0"/>
  </bookViews>
  <sheets>
    <sheet name="７" sheetId="1" r:id="rId1"/>
  </sheets>
  <definedNames>
    <definedName name="_８０" localSheetId="0">'７'!$A$1:$N$34</definedName>
    <definedName name="_８０">#REF!</definedName>
  </definedNames>
  <calcPr fullCalcOnLoad="1"/>
</workbook>
</file>

<file path=xl/sharedStrings.xml><?xml version="1.0" encoding="utf-8"?>
<sst xmlns="http://schemas.openxmlformats.org/spreadsheetml/2006/main" count="54" uniqueCount="45">
  <si>
    <t>公　　　 用</t>
  </si>
  <si>
    <t>医   療   用</t>
  </si>
  <si>
    <t>商   業   用</t>
  </si>
  <si>
    <t>家   庭   用</t>
  </si>
  <si>
    <t>大阪ガス(株)</t>
  </si>
  <si>
    <t>　大和ガス（株)</t>
  </si>
  <si>
    <t>７.  地 域 別 用 途 別 ガ ス 需 要 戸 数 及 び 消 費 量</t>
  </si>
  <si>
    <t>（単位：戸，千㎥）</t>
  </si>
  <si>
    <t>資料：大阪ガス㈱、大和ガス㈱、桜井ガス㈱、五条ガス㈱</t>
  </si>
  <si>
    <t>天理市</t>
  </si>
  <si>
    <t>葛城市</t>
  </si>
  <si>
    <t>明日香村</t>
  </si>
  <si>
    <t>年度及び
地域別</t>
  </si>
  <si>
    <t>事業体名</t>
  </si>
  <si>
    <t>総　　　　数</t>
  </si>
  <si>
    <t>工   業   用</t>
  </si>
  <si>
    <t>戸数</t>
  </si>
  <si>
    <t>消費量</t>
  </si>
  <si>
    <t>奈良市</t>
  </si>
  <si>
    <t>大和郡山市</t>
  </si>
  <si>
    <t>生駒市</t>
  </si>
  <si>
    <t>香芝市</t>
  </si>
  <si>
    <t>平群町</t>
  </si>
  <si>
    <t>三郷町</t>
  </si>
  <si>
    <t>斑鳩町</t>
  </si>
  <si>
    <t>安堵町</t>
  </si>
  <si>
    <t>川西町</t>
  </si>
  <si>
    <t>上牧町</t>
  </si>
  <si>
    <t>王寺町</t>
  </si>
  <si>
    <t>広陵町</t>
  </si>
  <si>
    <t>河合町</t>
  </si>
  <si>
    <t>大和高田市</t>
  </si>
  <si>
    <t>橿原市</t>
  </si>
  <si>
    <t>御所市</t>
  </si>
  <si>
    <t>桜井市</t>
  </si>
  <si>
    <t>五條市</t>
  </si>
  <si>
    <t>(注)1.単位未満を四捨五入しているため、総数と内訳の合計は必ずしも一致しない。</t>
  </si>
  <si>
    <r>
      <t xml:space="preserve">    2.ガス消費量は、4,500kcal/ｍ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 xml:space="preserve">に換算してある。     </t>
    </r>
  </si>
  <si>
    <t>桜井
ガス(株)</t>
  </si>
  <si>
    <t>五条
ガス(株)</t>
  </si>
  <si>
    <r>
      <t xml:space="preserve">桜井市
</t>
    </r>
    <r>
      <rPr>
        <sz val="8"/>
        <rFont val="ＭＳ 明朝"/>
        <family val="1"/>
      </rPr>
      <t>（西之宮）</t>
    </r>
  </si>
  <si>
    <r>
      <t xml:space="preserve">大和高田市
</t>
    </r>
    <r>
      <rPr>
        <sz val="8"/>
        <rFont val="ＭＳ 明朝"/>
        <family val="1"/>
      </rPr>
      <t>（大谷）</t>
    </r>
  </si>
  <si>
    <t>戸 数</t>
  </si>
  <si>
    <r>
      <t xml:space="preserve">香芝市
</t>
    </r>
    <r>
      <rPr>
        <sz val="8"/>
        <rFont val="ＭＳ 明朝"/>
        <family val="1"/>
      </rPr>
      <t>（鎌田）</t>
    </r>
  </si>
  <si>
    <t>平成16年度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</si>
</sst>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;;&quot;－&quot;"/>
    <numFmt numFmtId="196" formatCode="#,##0;;&quot;&quot;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0_ "/>
    <numFmt numFmtId="203" formatCode="#,##0,"/>
    <numFmt numFmtId="204" formatCode="0_);[Red]\(0\)"/>
    <numFmt numFmtId="205" formatCode="#,##0_ ;[Red]\-#,##0\ "/>
    <numFmt numFmtId="206" formatCode="&quot;¥&quot;#,##0_);[Red]\(&quot;¥&quot;#,##0\)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"/>
      <name val="ＭＳ 明朝"/>
      <family val="1"/>
    </font>
    <font>
      <b/>
      <sz val="9"/>
      <name val="ＭＳ 明朝"/>
      <family val="1"/>
    </font>
    <font>
      <sz val="9"/>
      <name val="System"/>
      <family val="0"/>
    </font>
    <font>
      <vertAlign val="superscript"/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96" fontId="5" fillId="0" borderId="0" xfId="0" applyNumberFormat="1" applyFont="1" applyAlignment="1">
      <alignment/>
    </xf>
    <xf numFmtId="196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196" fontId="7" fillId="0" borderId="10" xfId="0" applyNumberFormat="1" applyFont="1" applyBorder="1" applyAlignment="1" applyProtection="1">
      <alignment horizontal="center" vertical="center"/>
      <protection locked="0"/>
    </xf>
    <xf numFmtId="196" fontId="7" fillId="0" borderId="11" xfId="0" applyNumberFormat="1" applyFont="1" applyBorder="1" applyAlignment="1" applyProtection="1">
      <alignment horizontal="center" vertical="center"/>
      <protection locked="0"/>
    </xf>
    <xf numFmtId="196" fontId="7" fillId="0" borderId="12" xfId="0" applyNumberFormat="1" applyFont="1" applyBorder="1" applyAlignment="1" applyProtection="1">
      <alignment horizontal="center" vertical="center"/>
      <protection locked="0"/>
    </xf>
    <xf numFmtId="196" fontId="7" fillId="0" borderId="0" xfId="0" applyNumberFormat="1" applyFont="1" applyBorder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195" fontId="7" fillId="0" borderId="13" xfId="0" applyNumberFormat="1" applyFont="1" applyBorder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 horizontal="right"/>
      <protection locked="0"/>
    </xf>
    <xf numFmtId="196" fontId="5" fillId="0" borderId="0" xfId="0" applyNumberFormat="1" applyFont="1" applyBorder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195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96" fontId="7" fillId="0" borderId="0" xfId="0" applyNumberFormat="1" applyFont="1" applyBorder="1" applyAlignment="1" applyProtection="1">
      <alignment horizontal="left" vertical="center"/>
      <protection locked="0"/>
    </xf>
    <xf numFmtId="196" fontId="7" fillId="0" borderId="14" xfId="0" applyNumberFormat="1" applyFont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95" fontId="7" fillId="0" borderId="0" xfId="0" applyNumberFormat="1" applyFont="1" applyFill="1" applyBorder="1" applyAlignment="1" applyProtection="1">
      <alignment horizontal="right"/>
      <protection locked="0"/>
    </xf>
    <xf numFmtId="196" fontId="7" fillId="0" borderId="15" xfId="0" applyNumberFormat="1" applyFont="1" applyBorder="1" applyAlignment="1" applyProtection="1">
      <alignment vertical="center" textRotation="255"/>
      <protection locked="0"/>
    </xf>
    <xf numFmtId="196" fontId="7" fillId="0" borderId="14" xfId="0" applyNumberFormat="1" applyFont="1" applyBorder="1" applyAlignment="1" applyProtection="1">
      <alignment horizontal="distributed" vertical="center"/>
      <protection locked="0"/>
    </xf>
    <xf numFmtId="196" fontId="7" fillId="0" borderId="16" xfId="0" applyNumberFormat="1" applyFont="1" applyBorder="1" applyAlignment="1" applyProtection="1">
      <alignment vertical="center" textRotation="255"/>
      <protection locked="0"/>
    </xf>
    <xf numFmtId="195" fontId="9" fillId="0" borderId="17" xfId="0" applyNumberFormat="1" applyFont="1" applyBorder="1" applyAlignment="1" applyProtection="1">
      <alignment horizontal="right" vertical="center"/>
      <protection locked="0"/>
    </xf>
    <xf numFmtId="195" fontId="7" fillId="0" borderId="18" xfId="0" applyNumberFormat="1" applyFont="1" applyBorder="1" applyAlignment="1" applyProtection="1">
      <alignment horizontal="right" vertical="center"/>
      <protection locked="0"/>
    </xf>
    <xf numFmtId="195" fontId="7" fillId="0" borderId="17" xfId="0" applyNumberFormat="1" applyFont="1" applyBorder="1" applyAlignment="1" applyProtection="1">
      <alignment horizontal="right" vertical="center"/>
      <protection locked="0"/>
    </xf>
    <xf numFmtId="195" fontId="7" fillId="0" borderId="19" xfId="0" applyNumberFormat="1" applyFont="1" applyBorder="1" applyAlignment="1" applyProtection="1">
      <alignment horizontal="right" vertical="center"/>
      <protection locked="0"/>
    </xf>
    <xf numFmtId="195" fontId="7" fillId="0" borderId="20" xfId="0" applyNumberFormat="1" applyFont="1" applyBorder="1" applyAlignment="1" applyProtection="1">
      <alignment horizontal="right" vertical="center"/>
      <protection locked="0"/>
    </xf>
    <xf numFmtId="196" fontId="7" fillId="0" borderId="0" xfId="0" applyNumberFormat="1" applyFont="1" applyBorder="1" applyAlignment="1" applyProtection="1" quotePrefix="1">
      <alignment horizontal="center" vertical="center"/>
      <protection locked="0"/>
    </xf>
    <xf numFmtId="196" fontId="7" fillId="0" borderId="0" xfId="0" applyNumberFormat="1" applyFont="1" applyBorder="1" applyAlignment="1" applyProtection="1">
      <alignment vertical="center" textRotation="255"/>
      <protection locked="0"/>
    </xf>
    <xf numFmtId="196" fontId="7" fillId="0" borderId="0" xfId="0" applyNumberFormat="1" applyFont="1" applyBorder="1" applyAlignment="1" applyProtection="1" quotePrefix="1">
      <alignment horizontal="left" vertical="center"/>
      <protection locked="0"/>
    </xf>
    <xf numFmtId="20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5" fontId="7" fillId="0" borderId="21" xfId="0" applyNumberFormat="1" applyFont="1" applyBorder="1" applyAlignment="1" applyProtection="1">
      <alignment horizontal="right" vertical="center"/>
      <protection locked="0"/>
    </xf>
    <xf numFmtId="196" fontId="7" fillId="0" borderId="14" xfId="0" applyNumberFormat="1" applyFont="1" applyBorder="1" applyAlignment="1" applyProtection="1">
      <alignment horizontal="distributed" vertical="center" wrapText="1"/>
      <protection locked="0"/>
    </xf>
    <xf numFmtId="196" fontId="7" fillId="0" borderId="22" xfId="0" applyNumberFormat="1" applyFont="1" applyBorder="1" applyAlignment="1" applyProtection="1">
      <alignment horizontal="distributed" vertical="center"/>
      <protection locked="0"/>
    </xf>
    <xf numFmtId="196" fontId="7" fillId="0" borderId="23" xfId="0" applyNumberFormat="1" applyFont="1" applyBorder="1" applyAlignment="1" applyProtection="1">
      <alignment horizontal="distributed" vertical="center"/>
      <protection locked="0"/>
    </xf>
    <xf numFmtId="196" fontId="7" fillId="0" borderId="24" xfId="0" applyNumberFormat="1" applyFont="1" applyBorder="1" applyAlignment="1" applyProtection="1">
      <alignment horizontal="distributed" vertical="center"/>
      <protection locked="0"/>
    </xf>
    <xf numFmtId="196" fontId="9" fillId="0" borderId="25" xfId="0" applyNumberFormat="1" applyFont="1" applyBorder="1" applyAlignment="1" applyProtection="1" quotePrefix="1">
      <alignment horizontal="center" vertical="center"/>
      <protection locked="0"/>
    </xf>
    <xf numFmtId="196" fontId="7" fillId="0" borderId="13" xfId="0" applyNumberFormat="1" applyFont="1" applyBorder="1" applyAlignment="1" applyProtection="1">
      <alignment horizontal="left" vertical="center"/>
      <protection locked="0"/>
    </xf>
    <xf numFmtId="196" fontId="14" fillId="0" borderId="13" xfId="0" applyNumberFormat="1" applyFont="1" applyBorder="1" applyAlignment="1">
      <alignment horizontal="centerContinuous" vertical="center"/>
    </xf>
    <xf numFmtId="196" fontId="14" fillId="0" borderId="13" xfId="0" applyNumberFormat="1" applyFont="1" applyBorder="1" applyAlignment="1" applyProtection="1">
      <alignment horizontal="centerContinuous" vertical="center"/>
      <protection locked="0"/>
    </xf>
    <xf numFmtId="196" fontId="7" fillId="0" borderId="26" xfId="0" applyNumberFormat="1" applyFont="1" applyBorder="1" applyAlignment="1" applyProtection="1">
      <alignment horizontal="distributed" vertical="center" wrapText="1"/>
      <protection locked="0"/>
    </xf>
    <xf numFmtId="196" fontId="7" fillId="0" borderId="27" xfId="0" applyNumberFormat="1" applyFont="1" applyBorder="1" applyAlignment="1" applyProtection="1">
      <alignment horizontal="distributed" vertical="center" wrapText="1"/>
      <protection locked="0"/>
    </xf>
    <xf numFmtId="196" fontId="7" fillId="0" borderId="0" xfId="0" applyNumberFormat="1" applyFont="1" applyBorder="1" applyAlignment="1" applyProtection="1">
      <alignment/>
      <protection locked="0"/>
    </xf>
    <xf numFmtId="196" fontId="7" fillId="0" borderId="0" xfId="0" applyNumberFormat="1" applyFont="1" applyBorder="1" applyAlignment="1">
      <alignment/>
    </xf>
    <xf numFmtId="196" fontId="7" fillId="0" borderId="0" xfId="0" applyNumberFormat="1" applyFont="1" applyAlignment="1" applyProtection="1">
      <alignment/>
      <protection locked="0"/>
    </xf>
    <xf numFmtId="19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195" fontId="5" fillId="0" borderId="0" xfId="0" applyNumberFormat="1" applyFont="1" applyBorder="1" applyAlignment="1" applyProtection="1">
      <alignment/>
      <protection locked="0"/>
    </xf>
    <xf numFmtId="196" fontId="8" fillId="0" borderId="0" xfId="0" applyNumberFormat="1" applyFont="1" applyBorder="1" applyAlignment="1" applyProtection="1">
      <alignment horizontal="center" vertical="center"/>
      <protection locked="0"/>
    </xf>
    <xf numFmtId="196" fontId="7" fillId="0" borderId="28" xfId="0" applyNumberFormat="1" applyFont="1" applyBorder="1" applyAlignment="1" applyProtection="1">
      <alignment horizontal="distributed" vertical="center" wrapText="1"/>
      <protection locked="0"/>
    </xf>
    <xf numFmtId="0" fontId="15" fillId="0" borderId="29" xfId="0" applyFont="1" applyBorder="1" applyAlignment="1">
      <alignment horizontal="distributed"/>
    </xf>
    <xf numFmtId="196" fontId="7" fillId="0" borderId="30" xfId="0" applyNumberFormat="1" applyFont="1" applyBorder="1" applyAlignment="1" applyProtection="1">
      <alignment horizontal="center" vertical="center"/>
      <protection locked="0"/>
    </xf>
    <xf numFmtId="196" fontId="7" fillId="0" borderId="31" xfId="0" applyNumberFormat="1" applyFont="1" applyBorder="1" applyAlignment="1" applyProtection="1">
      <alignment horizontal="center" vertical="center"/>
      <protection locked="0"/>
    </xf>
    <xf numFmtId="196" fontId="7" fillId="0" borderId="32" xfId="0" applyNumberFormat="1" applyFont="1" applyBorder="1" applyAlignment="1" applyProtection="1">
      <alignment vertical="center" textRotation="255"/>
      <protection locked="0"/>
    </xf>
    <xf numFmtId="196" fontId="7" fillId="0" borderId="15" xfId="0" applyNumberFormat="1" applyFont="1" applyBorder="1" applyAlignment="1" applyProtection="1">
      <alignment vertical="center" textRotation="255"/>
      <protection locked="0"/>
    </xf>
    <xf numFmtId="196" fontId="7" fillId="0" borderId="16" xfId="0" applyNumberFormat="1" applyFont="1" applyBorder="1" applyAlignment="1" applyProtection="1">
      <alignment vertical="center" textRotation="255"/>
      <protection locked="0"/>
    </xf>
    <xf numFmtId="196" fontId="7" fillId="0" borderId="33" xfId="0" applyNumberFormat="1" applyFont="1" applyBorder="1" applyAlignment="1" applyProtection="1">
      <alignment horizontal="center" vertical="center"/>
      <protection locked="0"/>
    </xf>
    <xf numFmtId="196" fontId="7" fillId="0" borderId="34" xfId="0" applyNumberFormat="1" applyFont="1" applyBorder="1" applyAlignment="1" applyProtection="1">
      <alignment horizontal="center" vertical="center"/>
      <protection locked="0"/>
    </xf>
    <xf numFmtId="196" fontId="7" fillId="0" borderId="15" xfId="0" applyNumberFormat="1" applyFont="1" applyBorder="1" applyAlignment="1" applyProtection="1">
      <alignment horizontal="center" vertical="center" textRotation="255"/>
      <protection locked="0"/>
    </xf>
    <xf numFmtId="196" fontId="7" fillId="0" borderId="16" xfId="0" applyNumberFormat="1" applyFont="1" applyBorder="1" applyAlignment="1" applyProtection="1">
      <alignment horizontal="center" vertical="center" textRotation="255"/>
      <protection locked="0"/>
    </xf>
    <xf numFmtId="196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95" fontId="9" fillId="0" borderId="0" xfId="0" applyNumberFormat="1" applyFont="1" applyFill="1" applyBorder="1" applyAlignment="1" applyProtection="1">
      <alignment/>
      <protection locked="0"/>
    </xf>
    <xf numFmtId="195" fontId="9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 applyProtection="1">
      <alignment horizontal="center"/>
      <protection locked="0"/>
    </xf>
    <xf numFmtId="196" fontId="7" fillId="0" borderId="0" xfId="0" applyNumberFormat="1" applyFont="1" applyFill="1" applyBorder="1" applyAlignment="1" applyProtection="1">
      <alignment horizontal="left" vertical="center" wrapText="1"/>
      <protection locked="0"/>
    </xf>
    <xf numFmtId="204" fontId="9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A7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zoomScalePageLayoutView="0" workbookViewId="0" topLeftCell="C1">
      <selection activeCell="U7" sqref="U7"/>
    </sheetView>
  </sheetViews>
  <sheetFormatPr defaultColWidth="8.796875" defaultRowHeight="15"/>
  <cols>
    <col min="1" max="1" width="8.5" style="3" customWidth="1"/>
    <col min="2" max="2" width="6.5" style="3" customWidth="1"/>
    <col min="3" max="4" width="6.59765625" style="1" customWidth="1"/>
    <col min="5" max="5" width="3.69921875" style="1" customWidth="1"/>
    <col min="6" max="6" width="6.5" style="1" customWidth="1"/>
    <col min="7" max="7" width="4.69921875" style="3" customWidth="1"/>
    <col min="8" max="8" width="6" style="1" customWidth="1"/>
    <col min="9" max="9" width="4.69921875" style="1" customWidth="1"/>
    <col min="10" max="10" width="6" style="1" customWidth="1"/>
    <col min="11" max="11" width="5.69921875" style="1" customWidth="1"/>
    <col min="12" max="12" width="6" style="1" customWidth="1"/>
    <col min="13" max="13" width="6.59765625" style="1" customWidth="1"/>
    <col min="14" max="14" width="6.5" style="1" customWidth="1"/>
    <col min="15" max="15" width="9" style="1" customWidth="1"/>
    <col min="16" max="16" width="7.19921875" style="1" customWidth="1"/>
    <col min="17" max="17" width="9.59765625" style="1" customWidth="1"/>
    <col min="18" max="18" width="9" style="1" customWidth="1"/>
    <col min="19" max="21" width="9.09765625" style="1" bestFit="1" customWidth="1"/>
    <col min="22" max="22" width="9.69921875" style="1" bestFit="1" customWidth="1"/>
    <col min="23" max="23" width="9.09765625" style="1" bestFit="1" customWidth="1"/>
    <col min="24" max="16384" width="9" style="1" customWidth="1"/>
  </cols>
  <sheetData>
    <row r="1" spans="1:18" s="10" customFormat="1" ht="21.75" customHeigh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R1" s="11"/>
    </row>
    <row r="2" spans="1:18" s="10" customFormat="1" ht="16.5" customHeight="1" thickBot="1">
      <c r="A2" s="48" t="s">
        <v>7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11"/>
      <c r="R2" s="11"/>
    </row>
    <row r="3" spans="1:24" s="7" customFormat="1" ht="25.5" customHeight="1">
      <c r="A3" s="62" t="s">
        <v>12</v>
      </c>
      <c r="B3" s="69" t="s">
        <v>13</v>
      </c>
      <c r="C3" s="64" t="s">
        <v>14</v>
      </c>
      <c r="D3" s="65"/>
      <c r="E3" s="64" t="s">
        <v>15</v>
      </c>
      <c r="F3" s="65"/>
      <c r="G3" s="64" t="s">
        <v>0</v>
      </c>
      <c r="H3" s="65"/>
      <c r="I3" s="64" t="s">
        <v>1</v>
      </c>
      <c r="J3" s="65"/>
      <c r="K3" s="64" t="s">
        <v>2</v>
      </c>
      <c r="L3" s="65"/>
      <c r="M3" s="64" t="s">
        <v>3</v>
      </c>
      <c r="N3" s="73"/>
      <c r="P3" s="74"/>
      <c r="Q3" s="75"/>
      <c r="R3" s="75"/>
      <c r="S3" s="75"/>
      <c r="T3" s="75"/>
      <c r="U3" s="75"/>
      <c r="V3" s="75"/>
      <c r="W3" s="75"/>
      <c r="X3" s="74"/>
    </row>
    <row r="4" spans="1:24" s="7" customFormat="1" ht="24" customHeight="1">
      <c r="A4" s="63"/>
      <c r="B4" s="70"/>
      <c r="C4" s="12" t="s">
        <v>42</v>
      </c>
      <c r="D4" s="12" t="s">
        <v>17</v>
      </c>
      <c r="E4" s="12" t="s">
        <v>16</v>
      </c>
      <c r="F4" s="14" t="s">
        <v>17</v>
      </c>
      <c r="G4" s="13" t="s">
        <v>16</v>
      </c>
      <c r="H4" s="12" t="s">
        <v>17</v>
      </c>
      <c r="I4" s="12" t="s">
        <v>16</v>
      </c>
      <c r="J4" s="12" t="s">
        <v>17</v>
      </c>
      <c r="K4" s="12" t="s">
        <v>16</v>
      </c>
      <c r="L4" s="12" t="s">
        <v>17</v>
      </c>
      <c r="M4" s="12" t="s">
        <v>42</v>
      </c>
      <c r="N4" s="12" t="s">
        <v>17</v>
      </c>
      <c r="P4" s="76"/>
      <c r="Q4" s="75"/>
      <c r="R4" s="75"/>
      <c r="S4" s="75"/>
      <c r="T4" s="75"/>
      <c r="U4" s="75"/>
      <c r="V4" s="75"/>
      <c r="W4" s="75"/>
      <c r="X4" s="74"/>
    </row>
    <row r="5" spans="1:45" ht="26.25" customHeight="1">
      <c r="A5" s="26" t="s">
        <v>44</v>
      </c>
      <c r="B5" s="29"/>
      <c r="C5" s="15">
        <v>282078</v>
      </c>
      <c r="D5" s="15">
        <v>723177</v>
      </c>
      <c r="E5" s="15">
        <v>174</v>
      </c>
      <c r="F5" s="15">
        <v>257414.1666666667</v>
      </c>
      <c r="G5" s="15">
        <v>1742</v>
      </c>
      <c r="H5" s="15">
        <v>30565.277777777774</v>
      </c>
      <c r="I5" s="15">
        <v>1032</v>
      </c>
      <c r="J5" s="15">
        <v>39554.444444444445</v>
      </c>
      <c r="K5" s="15">
        <v>7718</v>
      </c>
      <c r="L5" s="15">
        <v>75020</v>
      </c>
      <c r="M5" s="15">
        <v>271412</v>
      </c>
      <c r="N5" s="15">
        <v>320620</v>
      </c>
      <c r="O5" s="3"/>
      <c r="P5" s="77"/>
      <c r="Q5" s="78"/>
      <c r="R5" s="79"/>
      <c r="S5" s="79"/>
      <c r="T5" s="79"/>
      <c r="U5" s="79"/>
      <c r="V5" s="79"/>
      <c r="W5" s="79"/>
      <c r="X5" s="7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2" customFormat="1" ht="26.25" customHeight="1">
      <c r="A6" s="26">
        <v>17</v>
      </c>
      <c r="B6" s="29"/>
      <c r="C6" s="15">
        <v>291073</v>
      </c>
      <c r="D6" s="15">
        <v>713550</v>
      </c>
      <c r="E6" s="15">
        <v>207</v>
      </c>
      <c r="F6" s="15">
        <v>278947</v>
      </c>
      <c r="G6" s="15">
        <v>1838</v>
      </c>
      <c r="H6" s="15">
        <v>32804</v>
      </c>
      <c r="I6" s="15">
        <v>1163</v>
      </c>
      <c r="J6" s="15">
        <v>41404</v>
      </c>
      <c r="K6" s="15">
        <v>8524</v>
      </c>
      <c r="L6" s="15">
        <v>77236</v>
      </c>
      <c r="M6" s="15">
        <v>279341</v>
      </c>
      <c r="N6" s="15">
        <v>283149</v>
      </c>
      <c r="O6" s="4"/>
      <c r="P6" s="80"/>
      <c r="Q6" s="81"/>
      <c r="R6" s="75"/>
      <c r="S6" s="75"/>
      <c r="T6" s="75"/>
      <c r="U6" s="75"/>
      <c r="V6" s="75"/>
      <c r="W6" s="75"/>
      <c r="X6" s="80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s="2" customFormat="1" ht="26.25" customHeight="1">
      <c r="A7" s="26">
        <v>18</v>
      </c>
      <c r="B7" s="29"/>
      <c r="C7" s="15">
        <v>295364</v>
      </c>
      <c r="D7" s="15">
        <v>745152.4444444444</v>
      </c>
      <c r="E7" s="15">
        <v>216</v>
      </c>
      <c r="F7" s="15">
        <v>307615.1111111111</v>
      </c>
      <c r="G7" s="15">
        <v>1843</v>
      </c>
      <c r="H7" s="15">
        <v>31219.944444444445</v>
      </c>
      <c r="I7" s="15">
        <v>1284</v>
      </c>
      <c r="J7" s="15">
        <v>42867.5</v>
      </c>
      <c r="K7" s="15">
        <v>8561</v>
      </c>
      <c r="L7" s="15">
        <v>80458.88888888889</v>
      </c>
      <c r="M7" s="15">
        <v>283460</v>
      </c>
      <c r="N7" s="15">
        <v>282967.44444444444</v>
      </c>
      <c r="O7" s="4"/>
      <c r="P7" s="80"/>
      <c r="Q7" s="81"/>
      <c r="R7" s="75"/>
      <c r="S7" s="75"/>
      <c r="T7" s="75"/>
      <c r="U7" s="75"/>
      <c r="V7" s="75"/>
      <c r="W7" s="75"/>
      <c r="X7" s="80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s="2" customFormat="1" ht="26.25" customHeight="1">
      <c r="A8" s="26">
        <v>19</v>
      </c>
      <c r="B8" s="29"/>
      <c r="C8" s="15">
        <v>297238</v>
      </c>
      <c r="D8" s="15">
        <v>765981</v>
      </c>
      <c r="E8" s="15">
        <v>222</v>
      </c>
      <c r="F8" s="15">
        <v>319250</v>
      </c>
      <c r="G8" s="15">
        <v>1855</v>
      </c>
      <c r="H8" s="15">
        <v>32601</v>
      </c>
      <c r="I8" s="15">
        <v>1287</v>
      </c>
      <c r="J8" s="15">
        <v>45421</v>
      </c>
      <c r="K8" s="15">
        <v>8534</v>
      </c>
      <c r="L8" s="15">
        <v>83176</v>
      </c>
      <c r="M8" s="15">
        <v>285340</v>
      </c>
      <c r="N8" s="15">
        <v>285522</v>
      </c>
      <c r="O8" s="4"/>
      <c r="P8" s="80"/>
      <c r="Q8" s="81"/>
      <c r="R8" s="82"/>
      <c r="S8" s="82"/>
      <c r="T8" s="82"/>
      <c r="U8" s="82"/>
      <c r="V8" s="82"/>
      <c r="W8" s="82"/>
      <c r="X8" s="80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6" customFormat="1" ht="26.25" customHeight="1">
      <c r="A9" s="47">
        <v>20</v>
      </c>
      <c r="B9" s="31"/>
      <c r="C9" s="32">
        <f>SUM(C10:C33)</f>
        <v>300436</v>
      </c>
      <c r="D9" s="32">
        <f>SUM(D10:D33)</f>
        <v>236092</v>
      </c>
      <c r="E9" s="32">
        <f>SUM(E10:E33)</f>
        <v>244</v>
      </c>
      <c r="F9" s="32">
        <f aca="true" t="shared" si="0" ref="F9:M9">SUM(F10:F33)</f>
        <v>143349</v>
      </c>
      <c r="G9" s="32">
        <f t="shared" si="0"/>
        <v>1868</v>
      </c>
      <c r="H9" s="32">
        <f t="shared" si="0"/>
        <v>4807</v>
      </c>
      <c r="I9" s="32">
        <f t="shared" si="0"/>
        <v>1321</v>
      </c>
      <c r="J9" s="32">
        <f t="shared" si="0"/>
        <v>10538</v>
      </c>
      <c r="K9" s="32">
        <f>SUM(K10:K33)</f>
        <v>8592</v>
      </c>
      <c r="L9" s="32">
        <f t="shared" si="0"/>
        <v>20685</v>
      </c>
      <c r="M9" s="32">
        <f t="shared" si="0"/>
        <v>288411</v>
      </c>
      <c r="N9" s="32">
        <f>SUM(N10:N33)</f>
        <v>56703</v>
      </c>
      <c r="O9" s="5"/>
      <c r="P9" s="83"/>
      <c r="Q9" s="84"/>
      <c r="R9" s="85"/>
      <c r="S9" s="85"/>
      <c r="T9" s="85"/>
      <c r="U9" s="85"/>
      <c r="V9" s="85"/>
      <c r="W9" s="85"/>
      <c r="X9" s="8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24" s="4" customFormat="1" ht="26.25" customHeight="1">
      <c r="A10" s="30" t="s">
        <v>18</v>
      </c>
      <c r="B10" s="71" t="s">
        <v>4</v>
      </c>
      <c r="C10" s="16">
        <v>119666</v>
      </c>
      <c r="D10" s="16">
        <f>R10*107.5/45</f>
        <v>0</v>
      </c>
      <c r="E10" s="16">
        <v>49</v>
      </c>
      <c r="F10" s="16">
        <f>S10*107.5/45</f>
        <v>0</v>
      </c>
      <c r="G10" s="16">
        <v>776</v>
      </c>
      <c r="H10" s="16">
        <f>T10*107.5/45</f>
        <v>0</v>
      </c>
      <c r="I10" s="16">
        <v>517</v>
      </c>
      <c r="J10" s="16">
        <f aca="true" t="shared" si="1" ref="J10:J24">U10*107.5/45</f>
        <v>0</v>
      </c>
      <c r="K10" s="16">
        <v>3015</v>
      </c>
      <c r="L10" s="16">
        <f aca="true" t="shared" si="2" ref="L10:L24">V10*107.5/45</f>
        <v>0</v>
      </c>
      <c r="M10" s="16">
        <v>115309</v>
      </c>
      <c r="N10" s="16">
        <f aca="true" t="shared" si="3" ref="N10:N24">W10*107.5/45</f>
        <v>0</v>
      </c>
      <c r="P10" s="80"/>
      <c r="Q10" s="87"/>
      <c r="R10" s="85"/>
      <c r="S10" s="85"/>
      <c r="T10" s="85"/>
      <c r="U10" s="85"/>
      <c r="V10" s="85"/>
      <c r="W10" s="85"/>
      <c r="X10" s="80"/>
    </row>
    <row r="11" spans="1:24" s="4" customFormat="1" ht="26.25" customHeight="1">
      <c r="A11" s="43" t="s">
        <v>41</v>
      </c>
      <c r="B11" s="71"/>
      <c r="C11" s="16">
        <v>87</v>
      </c>
      <c r="D11" s="16">
        <f>R11*107.5/45</f>
        <v>0</v>
      </c>
      <c r="E11" s="16">
        <v>0</v>
      </c>
      <c r="F11" s="16">
        <f>S11*107.5/45</f>
        <v>0</v>
      </c>
      <c r="G11" s="16">
        <v>0</v>
      </c>
      <c r="H11" s="16">
        <f>T11*107.5/45</f>
        <v>0</v>
      </c>
      <c r="I11" s="16">
        <v>0</v>
      </c>
      <c r="J11" s="16">
        <f>U11*107.5/45</f>
        <v>0</v>
      </c>
      <c r="K11" s="16">
        <v>0</v>
      </c>
      <c r="L11" s="16">
        <f>V11*107.5/45</f>
        <v>0</v>
      </c>
      <c r="M11" s="16">
        <v>87</v>
      </c>
      <c r="N11" s="16">
        <f>W11*107.5/45</f>
        <v>0</v>
      </c>
      <c r="P11" s="80"/>
      <c r="Q11" s="88"/>
      <c r="R11" s="85"/>
      <c r="S11" s="85"/>
      <c r="T11" s="85"/>
      <c r="U11" s="85"/>
      <c r="V11" s="85"/>
      <c r="W11" s="85"/>
      <c r="X11" s="80"/>
    </row>
    <row r="12" spans="1:45" s="2" customFormat="1" ht="26.25" customHeight="1">
      <c r="A12" s="30" t="s">
        <v>19</v>
      </c>
      <c r="B12" s="71"/>
      <c r="C12" s="16">
        <v>22821</v>
      </c>
      <c r="D12" s="16">
        <f>R12*107.5/45</f>
        <v>0</v>
      </c>
      <c r="E12" s="16">
        <v>60</v>
      </c>
      <c r="F12" s="16">
        <f aca="true" t="shared" si="4" ref="F12:F24">S12*107.5/45</f>
        <v>0</v>
      </c>
      <c r="G12" s="16">
        <v>88</v>
      </c>
      <c r="H12" s="16">
        <f aca="true" t="shared" si="5" ref="H12:H24">T12*107.5/45</f>
        <v>0</v>
      </c>
      <c r="I12" s="16">
        <v>78</v>
      </c>
      <c r="J12" s="16">
        <f t="shared" si="1"/>
        <v>0</v>
      </c>
      <c r="K12" s="16">
        <v>575</v>
      </c>
      <c r="L12" s="16">
        <f t="shared" si="2"/>
        <v>0</v>
      </c>
      <c r="M12" s="16">
        <v>22020</v>
      </c>
      <c r="N12" s="16">
        <f t="shared" si="3"/>
        <v>0</v>
      </c>
      <c r="O12" s="4"/>
      <c r="P12" s="80"/>
      <c r="Q12" s="87"/>
      <c r="R12" s="85"/>
      <c r="S12" s="85"/>
      <c r="T12" s="85"/>
      <c r="U12" s="85"/>
      <c r="V12" s="85"/>
      <c r="W12" s="85"/>
      <c r="X12" s="80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s="2" customFormat="1" ht="26.25" customHeight="1">
      <c r="A13" s="30" t="s">
        <v>9</v>
      </c>
      <c r="B13" s="71"/>
      <c r="C13" s="16">
        <v>6481</v>
      </c>
      <c r="D13" s="16">
        <f aca="true" t="shared" si="6" ref="D13:D24">R13*107.5/45</f>
        <v>0</v>
      </c>
      <c r="E13" s="16">
        <v>13</v>
      </c>
      <c r="F13" s="16">
        <f t="shared" si="4"/>
        <v>0</v>
      </c>
      <c r="G13" s="16">
        <v>42</v>
      </c>
      <c r="H13" s="16">
        <f t="shared" si="5"/>
        <v>0</v>
      </c>
      <c r="I13" s="16">
        <v>41</v>
      </c>
      <c r="J13" s="16">
        <f t="shared" si="1"/>
        <v>0</v>
      </c>
      <c r="K13" s="16">
        <v>359</v>
      </c>
      <c r="L13" s="16">
        <f t="shared" si="2"/>
        <v>0</v>
      </c>
      <c r="M13" s="16">
        <v>6026</v>
      </c>
      <c r="N13" s="16">
        <f t="shared" si="3"/>
        <v>0</v>
      </c>
      <c r="O13" s="4"/>
      <c r="P13" s="80"/>
      <c r="Q13" s="87"/>
      <c r="R13" s="85"/>
      <c r="S13" s="85"/>
      <c r="T13" s="85"/>
      <c r="U13" s="85"/>
      <c r="V13" s="85"/>
      <c r="W13" s="85"/>
      <c r="X13" s="80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2" customFormat="1" ht="26.25" customHeight="1">
      <c r="A14" s="30" t="s">
        <v>20</v>
      </c>
      <c r="B14" s="71"/>
      <c r="C14" s="16">
        <v>32890</v>
      </c>
      <c r="D14" s="16">
        <f t="shared" si="6"/>
        <v>0</v>
      </c>
      <c r="E14" s="16">
        <v>6</v>
      </c>
      <c r="F14" s="16">
        <f>S14*107.5/45</f>
        <v>0</v>
      </c>
      <c r="G14" s="16">
        <v>158</v>
      </c>
      <c r="H14" s="16">
        <f t="shared" si="5"/>
        <v>0</v>
      </c>
      <c r="I14" s="16">
        <v>75</v>
      </c>
      <c r="J14" s="16">
        <f t="shared" si="1"/>
        <v>0</v>
      </c>
      <c r="K14" s="16">
        <v>672</v>
      </c>
      <c r="L14" s="16">
        <f t="shared" si="2"/>
        <v>0</v>
      </c>
      <c r="M14" s="16">
        <v>31979</v>
      </c>
      <c r="N14" s="16">
        <f t="shared" si="3"/>
        <v>0</v>
      </c>
      <c r="O14" s="4"/>
      <c r="P14" s="80"/>
      <c r="Q14" s="87"/>
      <c r="R14" s="85"/>
      <c r="S14" s="85"/>
      <c r="T14" s="85"/>
      <c r="U14" s="85"/>
      <c r="V14" s="85"/>
      <c r="W14" s="85"/>
      <c r="X14" s="80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2" customFormat="1" ht="26.25" customHeight="1">
      <c r="A15" s="30" t="s">
        <v>21</v>
      </c>
      <c r="B15" s="71"/>
      <c r="C15" s="16">
        <v>9859</v>
      </c>
      <c r="D15" s="16">
        <f t="shared" si="6"/>
        <v>0</v>
      </c>
      <c r="E15" s="16">
        <v>2</v>
      </c>
      <c r="F15" s="16">
        <f t="shared" si="4"/>
        <v>0</v>
      </c>
      <c r="G15" s="16">
        <v>31</v>
      </c>
      <c r="H15" s="16">
        <f t="shared" si="5"/>
        <v>0</v>
      </c>
      <c r="I15" s="16">
        <v>56</v>
      </c>
      <c r="J15" s="16">
        <f t="shared" si="1"/>
        <v>0</v>
      </c>
      <c r="K15" s="16">
        <v>151</v>
      </c>
      <c r="L15" s="16">
        <f t="shared" si="2"/>
        <v>0</v>
      </c>
      <c r="M15" s="16">
        <v>9619</v>
      </c>
      <c r="N15" s="16">
        <f t="shared" si="3"/>
        <v>0</v>
      </c>
      <c r="O15" s="4"/>
      <c r="P15" s="80"/>
      <c r="Q15" s="87"/>
      <c r="R15" s="85"/>
      <c r="S15" s="85"/>
      <c r="T15" s="85"/>
      <c r="U15" s="85"/>
      <c r="V15" s="85"/>
      <c r="W15" s="85"/>
      <c r="X15" s="80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2" customFormat="1" ht="26.25" customHeight="1">
      <c r="A16" s="30" t="s">
        <v>22</v>
      </c>
      <c r="B16" s="71"/>
      <c r="C16" s="16">
        <v>4084</v>
      </c>
      <c r="D16" s="16">
        <f t="shared" si="6"/>
        <v>0</v>
      </c>
      <c r="E16" s="16">
        <v>0</v>
      </c>
      <c r="F16" s="16">
        <f t="shared" si="4"/>
        <v>0</v>
      </c>
      <c r="G16" s="16">
        <v>6</v>
      </c>
      <c r="H16" s="16">
        <f t="shared" si="5"/>
        <v>0</v>
      </c>
      <c r="I16" s="16">
        <v>9</v>
      </c>
      <c r="J16" s="16">
        <f t="shared" si="1"/>
        <v>0</v>
      </c>
      <c r="K16" s="16">
        <v>31</v>
      </c>
      <c r="L16" s="16">
        <f t="shared" si="2"/>
        <v>0</v>
      </c>
      <c r="M16" s="16">
        <v>4038</v>
      </c>
      <c r="N16" s="16">
        <f t="shared" si="3"/>
        <v>0</v>
      </c>
      <c r="O16" s="4"/>
      <c r="P16" s="80"/>
      <c r="Q16" s="87"/>
      <c r="R16" s="85"/>
      <c r="S16" s="85"/>
      <c r="T16" s="85"/>
      <c r="U16" s="85"/>
      <c r="V16" s="85"/>
      <c r="W16" s="85"/>
      <c r="X16" s="80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s="2" customFormat="1" ht="26.25" customHeight="1">
      <c r="A17" s="30" t="s">
        <v>23</v>
      </c>
      <c r="B17" s="71"/>
      <c r="C17" s="16">
        <v>6662</v>
      </c>
      <c r="D17" s="16">
        <f t="shared" si="6"/>
        <v>0</v>
      </c>
      <c r="E17" s="16">
        <v>1</v>
      </c>
      <c r="F17" s="40">
        <v>0</v>
      </c>
      <c r="G17" s="16">
        <v>30</v>
      </c>
      <c r="H17" s="16">
        <f t="shared" si="5"/>
        <v>0</v>
      </c>
      <c r="I17" s="16">
        <v>25</v>
      </c>
      <c r="J17" s="16">
        <f t="shared" si="1"/>
        <v>0</v>
      </c>
      <c r="K17" s="16">
        <v>44</v>
      </c>
      <c r="L17" s="16">
        <f t="shared" si="2"/>
        <v>0</v>
      </c>
      <c r="M17" s="16">
        <v>6562</v>
      </c>
      <c r="N17" s="16">
        <f t="shared" si="3"/>
        <v>0</v>
      </c>
      <c r="O17" s="4"/>
      <c r="P17" s="80"/>
      <c r="Q17" s="87"/>
      <c r="R17" s="85"/>
      <c r="S17" s="89"/>
      <c r="T17" s="85"/>
      <c r="U17" s="85"/>
      <c r="V17" s="85"/>
      <c r="W17" s="85"/>
      <c r="X17" s="80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s="2" customFormat="1" ht="26.25" customHeight="1">
      <c r="A18" s="30" t="s">
        <v>24</v>
      </c>
      <c r="B18" s="71"/>
      <c r="C18" s="16">
        <v>2634</v>
      </c>
      <c r="D18" s="16">
        <f t="shared" si="6"/>
        <v>0</v>
      </c>
      <c r="E18" s="16">
        <v>1</v>
      </c>
      <c r="F18" s="16">
        <f t="shared" si="4"/>
        <v>0</v>
      </c>
      <c r="G18" s="16">
        <v>6</v>
      </c>
      <c r="H18" s="16">
        <f t="shared" si="5"/>
        <v>0</v>
      </c>
      <c r="I18" s="16">
        <v>8</v>
      </c>
      <c r="J18" s="16">
        <f t="shared" si="1"/>
        <v>0</v>
      </c>
      <c r="K18" s="16">
        <v>8</v>
      </c>
      <c r="L18" s="16">
        <f t="shared" si="2"/>
        <v>0</v>
      </c>
      <c r="M18" s="16">
        <v>2611</v>
      </c>
      <c r="N18" s="16">
        <f t="shared" si="3"/>
        <v>0</v>
      </c>
      <c r="O18" s="4"/>
      <c r="P18" s="80"/>
      <c r="Q18" s="87"/>
      <c r="R18" s="85"/>
      <c r="S18" s="85"/>
      <c r="T18" s="89"/>
      <c r="U18" s="85"/>
      <c r="V18" s="85"/>
      <c r="W18" s="85"/>
      <c r="X18" s="80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2" customFormat="1" ht="26.25" customHeight="1">
      <c r="A19" s="30" t="s">
        <v>25</v>
      </c>
      <c r="B19" s="71"/>
      <c r="C19" s="16">
        <v>1333</v>
      </c>
      <c r="D19" s="16">
        <f t="shared" si="6"/>
        <v>0</v>
      </c>
      <c r="E19" s="16">
        <v>15</v>
      </c>
      <c r="F19" s="16">
        <f t="shared" si="4"/>
        <v>0</v>
      </c>
      <c r="G19" s="16">
        <v>2</v>
      </c>
      <c r="H19" s="41">
        <v>0</v>
      </c>
      <c r="I19" s="16">
        <v>3</v>
      </c>
      <c r="J19" s="16">
        <f t="shared" si="1"/>
        <v>0</v>
      </c>
      <c r="K19" s="16">
        <v>3</v>
      </c>
      <c r="L19" s="16">
        <f t="shared" si="2"/>
        <v>0</v>
      </c>
      <c r="M19" s="16">
        <v>1310</v>
      </c>
      <c r="N19" s="16">
        <f t="shared" si="3"/>
        <v>0</v>
      </c>
      <c r="O19" s="4"/>
      <c r="P19" s="80"/>
      <c r="Q19" s="87"/>
      <c r="R19" s="85"/>
      <c r="S19" s="85"/>
      <c r="T19" s="89"/>
      <c r="U19" s="85"/>
      <c r="V19" s="85"/>
      <c r="W19" s="85"/>
      <c r="X19" s="80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2" customFormat="1" ht="26.25" customHeight="1">
      <c r="A20" s="30" t="s">
        <v>26</v>
      </c>
      <c r="B20" s="71"/>
      <c r="C20" s="16">
        <v>899</v>
      </c>
      <c r="D20" s="16">
        <f t="shared" si="6"/>
        <v>0</v>
      </c>
      <c r="E20" s="16">
        <v>7</v>
      </c>
      <c r="F20" s="16">
        <f t="shared" si="4"/>
        <v>0</v>
      </c>
      <c r="G20" s="16">
        <v>0</v>
      </c>
      <c r="H20" s="16">
        <f>T20*107.5/45</f>
        <v>0</v>
      </c>
      <c r="I20" s="16">
        <v>1</v>
      </c>
      <c r="J20" s="41">
        <v>0</v>
      </c>
      <c r="K20" s="16">
        <v>21</v>
      </c>
      <c r="L20" s="16">
        <f t="shared" si="2"/>
        <v>0</v>
      </c>
      <c r="M20" s="16">
        <v>870</v>
      </c>
      <c r="N20" s="16">
        <f t="shared" si="3"/>
        <v>0</v>
      </c>
      <c r="O20" s="4"/>
      <c r="P20" s="80"/>
      <c r="Q20" s="87"/>
      <c r="R20" s="85"/>
      <c r="S20" s="85"/>
      <c r="T20" s="85"/>
      <c r="U20" s="89"/>
      <c r="V20" s="85"/>
      <c r="W20" s="85"/>
      <c r="X20" s="80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2" customFormat="1" ht="26.25" customHeight="1">
      <c r="A21" s="30" t="s">
        <v>27</v>
      </c>
      <c r="B21" s="71"/>
      <c r="C21" s="16">
        <v>4458</v>
      </c>
      <c r="D21" s="16">
        <f t="shared" si="6"/>
        <v>0</v>
      </c>
      <c r="E21" s="16">
        <v>0</v>
      </c>
      <c r="F21" s="16">
        <f>S21*107.5/45</f>
        <v>0</v>
      </c>
      <c r="G21" s="16">
        <v>15</v>
      </c>
      <c r="H21" s="16">
        <f t="shared" si="5"/>
        <v>0</v>
      </c>
      <c r="I21" s="16">
        <v>16</v>
      </c>
      <c r="J21" s="16">
        <f t="shared" si="1"/>
        <v>0</v>
      </c>
      <c r="K21" s="16">
        <v>58</v>
      </c>
      <c r="L21" s="16">
        <f t="shared" si="2"/>
        <v>0</v>
      </c>
      <c r="M21" s="16">
        <v>4369</v>
      </c>
      <c r="N21" s="16">
        <f t="shared" si="3"/>
        <v>0</v>
      </c>
      <c r="O21" s="4"/>
      <c r="P21" s="80"/>
      <c r="Q21" s="87"/>
      <c r="R21" s="85"/>
      <c r="S21" s="85"/>
      <c r="T21" s="85"/>
      <c r="U21" s="85"/>
      <c r="V21" s="85"/>
      <c r="W21" s="85"/>
      <c r="X21" s="80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2" customFormat="1" ht="26.25" customHeight="1">
      <c r="A22" s="30" t="s">
        <v>28</v>
      </c>
      <c r="B22" s="71"/>
      <c r="C22" s="16">
        <v>3401</v>
      </c>
      <c r="D22" s="16">
        <f t="shared" si="6"/>
        <v>0</v>
      </c>
      <c r="E22" s="16">
        <v>4</v>
      </c>
      <c r="F22" s="16">
        <f t="shared" si="4"/>
        <v>0</v>
      </c>
      <c r="G22" s="16">
        <v>12</v>
      </c>
      <c r="H22" s="16">
        <f t="shared" si="5"/>
        <v>0</v>
      </c>
      <c r="I22" s="16">
        <v>10</v>
      </c>
      <c r="J22" s="16">
        <f t="shared" si="1"/>
        <v>0</v>
      </c>
      <c r="K22" s="16">
        <v>73</v>
      </c>
      <c r="L22" s="16">
        <f t="shared" si="2"/>
        <v>0</v>
      </c>
      <c r="M22" s="16">
        <v>3302</v>
      </c>
      <c r="N22" s="16">
        <f t="shared" si="3"/>
        <v>0</v>
      </c>
      <c r="O22" s="4"/>
      <c r="P22" s="80"/>
      <c r="Q22" s="87"/>
      <c r="R22" s="85"/>
      <c r="S22" s="85"/>
      <c r="T22" s="85"/>
      <c r="U22" s="85"/>
      <c r="V22" s="85"/>
      <c r="W22" s="85"/>
      <c r="X22" s="80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2" customFormat="1" ht="26.25" customHeight="1">
      <c r="A23" s="30" t="s">
        <v>29</v>
      </c>
      <c r="B23" s="71"/>
      <c r="C23" s="16">
        <v>4833</v>
      </c>
      <c r="D23" s="16">
        <f t="shared" si="6"/>
        <v>0</v>
      </c>
      <c r="E23" s="16">
        <v>3</v>
      </c>
      <c r="F23" s="16">
        <f t="shared" si="4"/>
        <v>0</v>
      </c>
      <c r="G23" s="16">
        <v>17</v>
      </c>
      <c r="H23" s="16">
        <f t="shared" si="5"/>
        <v>0</v>
      </c>
      <c r="I23" s="16">
        <v>8</v>
      </c>
      <c r="J23" s="16">
        <f t="shared" si="1"/>
        <v>0</v>
      </c>
      <c r="K23" s="16">
        <v>95</v>
      </c>
      <c r="L23" s="16">
        <f t="shared" si="2"/>
        <v>0</v>
      </c>
      <c r="M23" s="16">
        <v>4710</v>
      </c>
      <c r="N23" s="16">
        <f t="shared" si="3"/>
        <v>0</v>
      </c>
      <c r="O23" s="4"/>
      <c r="P23" s="80"/>
      <c r="Q23" s="87"/>
      <c r="R23" s="85"/>
      <c r="S23" s="85"/>
      <c r="T23" s="85"/>
      <c r="U23" s="85"/>
      <c r="V23" s="85"/>
      <c r="W23" s="85"/>
      <c r="X23" s="80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s="2" customFormat="1" ht="26.25" customHeight="1">
      <c r="A24" s="30" t="s">
        <v>30</v>
      </c>
      <c r="B24" s="72"/>
      <c r="C24" s="33">
        <v>4572</v>
      </c>
      <c r="D24" s="34">
        <f t="shared" si="6"/>
        <v>0</v>
      </c>
      <c r="E24" s="34">
        <v>2</v>
      </c>
      <c r="F24" s="34">
        <f t="shared" si="4"/>
        <v>0</v>
      </c>
      <c r="G24" s="34">
        <v>37</v>
      </c>
      <c r="H24" s="34">
        <f t="shared" si="5"/>
        <v>0</v>
      </c>
      <c r="I24" s="34">
        <v>20</v>
      </c>
      <c r="J24" s="34">
        <f t="shared" si="1"/>
        <v>0</v>
      </c>
      <c r="K24" s="34">
        <v>92</v>
      </c>
      <c r="L24" s="34">
        <f t="shared" si="2"/>
        <v>0</v>
      </c>
      <c r="M24" s="34">
        <v>4421</v>
      </c>
      <c r="N24" s="34">
        <f t="shared" si="3"/>
        <v>0</v>
      </c>
      <c r="O24" s="4"/>
      <c r="P24" s="80"/>
      <c r="Q24" s="87"/>
      <c r="R24" s="85"/>
      <c r="S24" s="85"/>
      <c r="T24" s="85"/>
      <c r="U24" s="85"/>
      <c r="V24" s="85"/>
      <c r="W24" s="85"/>
      <c r="X24" s="80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2" customFormat="1" ht="26.25" customHeight="1">
      <c r="A25" s="44" t="s">
        <v>31</v>
      </c>
      <c r="B25" s="66" t="s">
        <v>5</v>
      </c>
      <c r="C25" s="16">
        <v>22329</v>
      </c>
      <c r="D25" s="16">
        <v>24069</v>
      </c>
      <c r="E25" s="16">
        <v>24</v>
      </c>
      <c r="F25" s="16">
        <v>315</v>
      </c>
      <c r="G25" s="16">
        <v>182</v>
      </c>
      <c r="H25" s="16">
        <v>1249</v>
      </c>
      <c r="I25" s="16">
        <v>120</v>
      </c>
      <c r="J25" s="16">
        <v>1649</v>
      </c>
      <c r="K25" s="16">
        <v>1270</v>
      </c>
      <c r="L25" s="16">
        <v>4678</v>
      </c>
      <c r="M25" s="16">
        <v>20733</v>
      </c>
      <c r="N25" s="16">
        <v>16176</v>
      </c>
      <c r="O25" s="4"/>
      <c r="P25" s="80"/>
      <c r="Q25" s="27"/>
      <c r="R25" s="27"/>
      <c r="S25" s="28"/>
      <c r="T25" s="28"/>
      <c r="U25" s="28"/>
      <c r="V25" s="28"/>
      <c r="W25" s="28"/>
      <c r="X25" s="80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s="2" customFormat="1" ht="26.25" customHeight="1">
      <c r="A26" s="30" t="s">
        <v>32</v>
      </c>
      <c r="B26" s="67"/>
      <c r="C26" s="16">
        <v>36060</v>
      </c>
      <c r="D26" s="16">
        <v>188807</v>
      </c>
      <c r="E26" s="16">
        <v>36</v>
      </c>
      <c r="F26" s="16">
        <v>141454</v>
      </c>
      <c r="G26" s="16">
        <v>237</v>
      </c>
      <c r="H26" s="16">
        <v>1770</v>
      </c>
      <c r="I26" s="16">
        <v>199</v>
      </c>
      <c r="J26" s="16">
        <v>6824</v>
      </c>
      <c r="K26" s="16">
        <v>1343</v>
      </c>
      <c r="L26" s="16">
        <v>12024</v>
      </c>
      <c r="M26" s="16">
        <v>34245</v>
      </c>
      <c r="N26" s="16">
        <v>26733</v>
      </c>
      <c r="O26" s="4"/>
      <c r="P26" s="4"/>
      <c r="Q26" s="17"/>
      <c r="R26" s="17"/>
      <c r="S26" s="19"/>
      <c r="T26" s="19"/>
      <c r="U26" s="19"/>
      <c r="V26" s="19"/>
      <c r="W26" s="1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s="2" customFormat="1" ht="26.25" customHeight="1">
      <c r="A27" s="43" t="s">
        <v>40</v>
      </c>
      <c r="B27" s="67"/>
      <c r="C27" s="16">
        <v>179</v>
      </c>
      <c r="D27" s="16">
        <v>168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16">
        <v>2</v>
      </c>
      <c r="M27" s="16">
        <v>178</v>
      </c>
      <c r="N27" s="16">
        <v>165</v>
      </c>
      <c r="O27" s="4"/>
      <c r="P27" s="4"/>
      <c r="Q27" s="37"/>
      <c r="R27" s="3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2" customFormat="1" ht="26.25" customHeight="1">
      <c r="A28" s="30" t="s">
        <v>33</v>
      </c>
      <c r="B28" s="67"/>
      <c r="C28" s="16">
        <v>980</v>
      </c>
      <c r="D28" s="16">
        <v>2028</v>
      </c>
      <c r="E28" s="16">
        <v>5</v>
      </c>
      <c r="F28" s="16">
        <v>706</v>
      </c>
      <c r="G28" s="16">
        <v>6</v>
      </c>
      <c r="H28" s="41">
        <v>1</v>
      </c>
      <c r="I28" s="16">
        <v>14</v>
      </c>
      <c r="J28" s="16">
        <v>410</v>
      </c>
      <c r="K28" s="16">
        <v>33</v>
      </c>
      <c r="L28" s="16">
        <v>164</v>
      </c>
      <c r="M28" s="16">
        <v>922</v>
      </c>
      <c r="N28" s="16">
        <v>746</v>
      </c>
      <c r="O28" s="4"/>
      <c r="P28" s="4"/>
      <c r="Q28" s="39"/>
      <c r="R28" s="3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s="2" customFormat="1" ht="26.25" customHeight="1">
      <c r="A29" s="30" t="s">
        <v>10</v>
      </c>
      <c r="B29" s="67"/>
      <c r="C29" s="16">
        <v>6356</v>
      </c>
      <c r="D29" s="16">
        <v>9008</v>
      </c>
      <c r="E29" s="16">
        <v>13</v>
      </c>
      <c r="F29" s="16">
        <v>840</v>
      </c>
      <c r="G29" s="16">
        <v>71</v>
      </c>
      <c r="H29" s="16">
        <v>919</v>
      </c>
      <c r="I29" s="16">
        <v>30</v>
      </c>
      <c r="J29" s="16">
        <v>153</v>
      </c>
      <c r="K29" s="16">
        <v>166</v>
      </c>
      <c r="L29" s="16">
        <v>1344</v>
      </c>
      <c r="M29" s="16">
        <v>6076</v>
      </c>
      <c r="N29" s="16">
        <v>5750</v>
      </c>
      <c r="O29" s="24"/>
      <c r="P29" s="4"/>
      <c r="Q29" s="39"/>
      <c r="R29" s="3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s="2" customFormat="1" ht="26.25" customHeight="1">
      <c r="A30" s="30" t="s">
        <v>11</v>
      </c>
      <c r="B30" s="67"/>
      <c r="C30" s="16">
        <v>50</v>
      </c>
      <c r="D30" s="16">
        <v>286</v>
      </c>
      <c r="E30" s="16">
        <v>1</v>
      </c>
      <c r="F30" s="41">
        <v>0</v>
      </c>
      <c r="G30" s="16">
        <v>3</v>
      </c>
      <c r="H30" s="16">
        <v>218</v>
      </c>
      <c r="I30" s="16">
        <v>0</v>
      </c>
      <c r="J30" s="16">
        <v>0</v>
      </c>
      <c r="K30" s="16">
        <v>9</v>
      </c>
      <c r="L30" s="16">
        <v>35</v>
      </c>
      <c r="M30" s="16">
        <v>37</v>
      </c>
      <c r="N30" s="16">
        <v>31</v>
      </c>
      <c r="O30" s="4"/>
      <c r="P30" s="4"/>
      <c r="Q30" s="39"/>
      <c r="R30" s="38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s="2" customFormat="1" ht="26.25" customHeight="1">
      <c r="A31" s="43" t="s">
        <v>43</v>
      </c>
      <c r="B31" s="68"/>
      <c r="C31" s="16">
        <v>22</v>
      </c>
      <c r="D31" s="34">
        <v>142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6</v>
      </c>
      <c r="L31" s="34">
        <v>128</v>
      </c>
      <c r="M31" s="34">
        <v>16</v>
      </c>
      <c r="N31" s="34">
        <v>14</v>
      </c>
      <c r="O31" s="4"/>
      <c r="P31" s="4"/>
      <c r="Q31" s="17"/>
      <c r="R31" s="17"/>
      <c r="S31" s="22"/>
      <c r="T31" s="19"/>
      <c r="U31" s="19"/>
      <c r="V31" s="19"/>
      <c r="W31" s="1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s="2" customFormat="1" ht="30" customHeight="1">
      <c r="A32" s="45" t="s">
        <v>34</v>
      </c>
      <c r="B32" s="51" t="s">
        <v>38</v>
      </c>
      <c r="C32" s="35">
        <v>6640</v>
      </c>
      <c r="D32" s="36">
        <v>7950</v>
      </c>
      <c r="E32" s="36">
        <v>2</v>
      </c>
      <c r="F32" s="36">
        <v>34</v>
      </c>
      <c r="G32" s="36">
        <v>79</v>
      </c>
      <c r="H32" s="36">
        <v>527</v>
      </c>
      <c r="I32" s="36">
        <v>54</v>
      </c>
      <c r="J32" s="36">
        <v>1137</v>
      </c>
      <c r="K32" s="36">
        <v>264</v>
      </c>
      <c r="L32" s="36">
        <v>1260</v>
      </c>
      <c r="M32" s="36">
        <v>6241</v>
      </c>
      <c r="N32" s="36">
        <v>4992</v>
      </c>
      <c r="O32" s="4"/>
      <c r="P32" s="4"/>
      <c r="Q32" s="17"/>
      <c r="R32" s="17"/>
      <c r="S32" s="19"/>
      <c r="T32" s="19"/>
      <c r="U32" s="19"/>
      <c r="V32" s="19"/>
      <c r="W32" s="19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s="2" customFormat="1" ht="28.5" customHeight="1" thickBot="1">
      <c r="A33" s="46" t="s">
        <v>35</v>
      </c>
      <c r="B33" s="52" t="s">
        <v>39</v>
      </c>
      <c r="C33" s="42">
        <v>3140</v>
      </c>
      <c r="D33" s="18">
        <v>3634</v>
      </c>
      <c r="E33" s="18">
        <v>0</v>
      </c>
      <c r="F33" s="18">
        <v>0</v>
      </c>
      <c r="G33" s="18">
        <v>70</v>
      </c>
      <c r="H33" s="18">
        <v>123</v>
      </c>
      <c r="I33" s="18">
        <v>37</v>
      </c>
      <c r="J33" s="18">
        <v>365</v>
      </c>
      <c r="K33" s="18">
        <v>303</v>
      </c>
      <c r="L33" s="18">
        <v>1050</v>
      </c>
      <c r="M33" s="18">
        <v>2730</v>
      </c>
      <c r="N33" s="18">
        <v>2096</v>
      </c>
      <c r="O33" s="4"/>
      <c r="P33" s="4"/>
      <c r="Q33" s="17"/>
      <c r="R33" s="17"/>
      <c r="S33" s="19"/>
      <c r="T33" s="19"/>
      <c r="U33" s="19"/>
      <c r="V33" s="19"/>
      <c r="W33" s="1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23" s="57" customFormat="1" ht="15" customHeight="1">
      <c r="A34" s="53" t="s">
        <v>36</v>
      </c>
      <c r="B34" s="54"/>
      <c r="C34" s="55"/>
      <c r="D34" s="55"/>
      <c r="E34" s="55"/>
      <c r="F34" s="55"/>
      <c r="G34" s="53"/>
      <c r="H34" s="55"/>
      <c r="I34" s="55"/>
      <c r="J34" s="55"/>
      <c r="K34" s="55"/>
      <c r="L34" s="56"/>
      <c r="M34" s="56"/>
      <c r="N34" s="54"/>
      <c r="Q34" s="58"/>
      <c r="R34" s="58"/>
      <c r="S34" s="58"/>
      <c r="T34" s="58"/>
      <c r="U34" s="58"/>
      <c r="V34" s="58"/>
      <c r="W34" s="58"/>
    </row>
    <row r="35" spans="1:14" s="57" customFormat="1" ht="15" customHeight="1">
      <c r="A35" s="53" t="s">
        <v>37</v>
      </c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4"/>
      <c r="N35" s="54"/>
    </row>
    <row r="36" spans="1:23" s="57" customFormat="1" ht="15" customHeight="1">
      <c r="A36" s="53" t="s">
        <v>8</v>
      </c>
      <c r="B36" s="53"/>
      <c r="C36" s="53"/>
      <c r="D36" s="53"/>
      <c r="E36" s="53"/>
      <c r="F36" s="53"/>
      <c r="G36" s="55"/>
      <c r="H36" s="53"/>
      <c r="I36" s="53"/>
      <c r="J36" s="53"/>
      <c r="K36" s="53"/>
      <c r="L36" s="53"/>
      <c r="M36" s="53"/>
      <c r="N36" s="53"/>
      <c r="Q36" s="59"/>
      <c r="R36" s="60"/>
      <c r="S36" s="60"/>
      <c r="T36" s="59"/>
      <c r="U36" s="59"/>
      <c r="V36" s="59"/>
      <c r="W36" s="59"/>
    </row>
    <row r="37" spans="1:14" ht="13.5" customHeight="1">
      <c r="A37" s="20"/>
      <c r="B37" s="9"/>
      <c r="C37" s="21"/>
      <c r="D37" s="21"/>
      <c r="E37" s="21"/>
      <c r="F37" s="21"/>
      <c r="G37" s="20"/>
      <c r="H37" s="21"/>
      <c r="I37" s="21"/>
      <c r="J37" s="21"/>
      <c r="K37" s="21"/>
      <c r="L37" s="8"/>
      <c r="M37" s="8"/>
      <c r="N37" s="9"/>
    </row>
    <row r="38" spans="1:14" ht="12">
      <c r="A38" s="9"/>
      <c r="B38" s="9"/>
      <c r="C38" s="8"/>
      <c r="D38" s="8"/>
      <c r="E38" s="8"/>
      <c r="F38" s="8"/>
      <c r="G38" s="9"/>
      <c r="H38" s="8"/>
      <c r="I38" s="8"/>
      <c r="J38" s="8"/>
      <c r="K38" s="8"/>
      <c r="L38" s="8"/>
      <c r="M38" s="8"/>
      <c r="N38" s="9"/>
    </row>
    <row r="39" spans="3:14" ht="12">
      <c r="C39" s="23"/>
      <c r="D39" s="23"/>
      <c r="N39" s="3"/>
    </row>
    <row r="40" ht="12">
      <c r="N40" s="3"/>
    </row>
    <row r="41" ht="12">
      <c r="N41" s="3"/>
    </row>
    <row r="42" spans="7:14" ht="12">
      <c r="G42" s="25"/>
      <c r="N42" s="3"/>
    </row>
    <row r="43" spans="7:14" ht="12">
      <c r="G43" s="25"/>
      <c r="N43" s="3"/>
    </row>
    <row r="44" spans="7:14" ht="12">
      <c r="G44" s="25"/>
      <c r="N44" s="3"/>
    </row>
    <row r="45" ht="12">
      <c r="N45" s="3"/>
    </row>
    <row r="46" ht="12">
      <c r="N46" s="3"/>
    </row>
    <row r="47" ht="12">
      <c r="N47" s="3"/>
    </row>
    <row r="48" ht="12">
      <c r="N48" s="3"/>
    </row>
    <row r="49" ht="12">
      <c r="N49" s="3"/>
    </row>
    <row r="50" ht="12">
      <c r="N50" s="3"/>
    </row>
    <row r="51" ht="12">
      <c r="N51" s="3"/>
    </row>
    <row r="52" ht="12">
      <c r="N52" s="3"/>
    </row>
    <row r="53" ht="12">
      <c r="N53" s="3"/>
    </row>
    <row r="54" ht="12">
      <c r="N54" s="3"/>
    </row>
    <row r="55" ht="12">
      <c r="N55" s="3"/>
    </row>
    <row r="56" ht="12">
      <c r="N56" s="3"/>
    </row>
    <row r="57" ht="12">
      <c r="N57" s="3"/>
    </row>
    <row r="58" ht="12">
      <c r="N58" s="3"/>
    </row>
    <row r="59" ht="12">
      <c r="N59" s="3"/>
    </row>
    <row r="60" ht="12">
      <c r="N60" s="3"/>
    </row>
    <row r="61" ht="12">
      <c r="N61" s="3"/>
    </row>
    <row r="62" ht="12">
      <c r="N62" s="3"/>
    </row>
    <row r="63" ht="12">
      <c r="N63" s="3"/>
    </row>
  </sheetData>
  <sheetProtection/>
  <mergeCells count="11">
    <mergeCell ref="C3:D3"/>
    <mergeCell ref="A1:N1"/>
    <mergeCell ref="A3:A4"/>
    <mergeCell ref="G3:H3"/>
    <mergeCell ref="I3:J3"/>
    <mergeCell ref="K3:L3"/>
    <mergeCell ref="B25:B31"/>
    <mergeCell ref="B3:B4"/>
    <mergeCell ref="B10:B24"/>
    <mergeCell ref="E3:F3"/>
    <mergeCell ref="M3:N3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2010-03-08T02:38:13Z</cp:lastPrinted>
  <dcterms:created xsi:type="dcterms:W3CDTF">2004-02-19T06:45:34Z</dcterms:created>
  <dcterms:modified xsi:type="dcterms:W3CDTF">2014-11-05T06:52:33Z</dcterms:modified>
  <cp:category/>
  <cp:version/>
  <cp:contentType/>
  <cp:contentStatus/>
</cp:coreProperties>
</file>