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9345" activeTab="0"/>
  </bookViews>
  <sheets>
    <sheet name="4B" sheetId="1" r:id="rId1"/>
  </sheets>
  <externalReferences>
    <externalReference r:id="rId4"/>
  </externalReferences>
  <definedNames>
    <definedName name="_１５２" localSheetId="0">#REF!</definedName>
    <definedName name="_１５２">#REF!</definedName>
    <definedName name="_１５３" localSheetId="0">#REF!</definedName>
    <definedName name="_１５３">#REF!</definedName>
    <definedName name="_６２" localSheetId="0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<sst xmlns="http://schemas.openxmlformats.org/spreadsheetml/2006/main" count="53" uniqueCount="34">
  <si>
    <t>Ｂ．業  種  別  保  証  状  況</t>
  </si>
  <si>
    <t>（単位：件，千円，％）</t>
  </si>
  <si>
    <t>年度業種別</t>
  </si>
  <si>
    <t>保　  証　　承　　諾</t>
  </si>
  <si>
    <t>保　証　債　務　残　高</t>
  </si>
  <si>
    <t>代　位　弁　済</t>
  </si>
  <si>
    <t>件  数</t>
  </si>
  <si>
    <t>金　　額</t>
  </si>
  <si>
    <t>構成比</t>
  </si>
  <si>
    <t>前年比</t>
  </si>
  <si>
    <t>件　数</t>
  </si>
  <si>
    <t>件数</t>
  </si>
  <si>
    <t>…</t>
  </si>
  <si>
    <t>18</t>
  </si>
  <si>
    <t>19</t>
  </si>
  <si>
    <t>20</t>
  </si>
  <si>
    <t>製造業</t>
  </si>
  <si>
    <t>農林漁業</t>
  </si>
  <si>
    <t>鉱業</t>
  </si>
  <si>
    <t>建設業</t>
  </si>
  <si>
    <t>卸売業</t>
  </si>
  <si>
    <t>小売業</t>
  </si>
  <si>
    <t>飲食業</t>
  </si>
  <si>
    <t>運送倉庫業</t>
  </si>
  <si>
    <t>サービス業</t>
  </si>
  <si>
    <t>不動産業</t>
  </si>
  <si>
    <t>その他産業</t>
  </si>
  <si>
    <t>非指定業種</t>
  </si>
  <si>
    <t>資料：奈良県信用保証協会</t>
  </si>
  <si>
    <t>金　額</t>
  </si>
  <si>
    <t>平成16年度</t>
  </si>
  <si>
    <t>17</t>
  </si>
  <si>
    <t>-</t>
  </si>
  <si>
    <t>(注)保証債務残高は各年度末の数値である。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</si>
</sst>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#,##0;&quot;△&quot;#,##0"/>
    <numFmt numFmtId="214" formatCode="0.00000"/>
    <numFmt numFmtId="215" formatCode="0.0000000"/>
    <numFmt numFmtId="216" formatCode="#,##0.00000000;;&quot;-&quot;"/>
    <numFmt numFmtId="217" formatCode="0.000000"/>
    <numFmt numFmtId="218" formatCode="0.000"/>
    <numFmt numFmtId="219" formatCode="0.0000"/>
    <numFmt numFmtId="220" formatCode="#,##0.0;&quot;△ &quot;#,##0.0"/>
    <numFmt numFmtId="221" formatCode="#,##0.0;&quot;△&quot;#,##0.0"/>
    <numFmt numFmtId="222" formatCode="0.0_ "/>
    <numFmt numFmtId="223" formatCode="#,##0.0_);[Red]\(#,##0.0\)"/>
    <numFmt numFmtId="224" formatCode="#,##0.0_ "/>
    <numFmt numFmtId="225" formatCode="_ &quot;\&quot;* #,##0.0_ ;_ &quot;\&quot;* \-#,##0.0_ ;_ &quot;\&quot;* &quot;-&quot;?_ ;_ @_ "/>
  </numFmts>
  <fonts count="11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b/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8" fillId="0" borderId="0" xfId="0" applyNumberFormat="1" applyFont="1" applyAlignment="1" applyProtection="1">
      <alignment vertical="center"/>
      <protection locked="0"/>
    </xf>
    <xf numFmtId="0" fontId="8" fillId="0" borderId="1" xfId="0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8" fillId="0" borderId="2" xfId="0" applyNumberFormat="1" applyFont="1" applyBorder="1" applyAlignment="1" applyProtection="1">
      <alignment horizontal="center" vertical="center"/>
      <protection locked="0"/>
    </xf>
    <xf numFmtId="0" fontId="8" fillId="0" borderId="3" xfId="0" applyNumberFormat="1" applyFont="1" applyBorder="1" applyAlignment="1" applyProtection="1">
      <alignment horizontal="centerContinuous" vertical="center"/>
      <protection locked="0"/>
    </xf>
    <xf numFmtId="0" fontId="8" fillId="0" borderId="4" xfId="0" applyNumberFormat="1" applyFont="1" applyBorder="1" applyAlignment="1" applyProtection="1">
      <alignment horizontal="centerContinuous" vertical="center"/>
      <protection locked="0"/>
    </xf>
    <xf numFmtId="0" fontId="0" fillId="0" borderId="0" xfId="0" applyAlignment="1">
      <alignment horizontal="centerContinuous" vertical="center"/>
    </xf>
    <xf numFmtId="0" fontId="8" fillId="0" borderId="5" xfId="0" applyNumberFormat="1" applyFont="1" applyBorder="1" applyAlignment="1" applyProtection="1">
      <alignment horizontal="center" vertical="center"/>
      <protection locked="0"/>
    </xf>
    <xf numFmtId="0" fontId="8" fillId="0" borderId="6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9" fillId="0" borderId="0" xfId="0" applyNumberFormat="1" applyFont="1" applyBorder="1" applyAlignment="1" applyProtection="1" quotePrefix="1">
      <alignment horizontal="center" vertical="center"/>
      <protection locked="0"/>
    </xf>
    <xf numFmtId="177" fontId="9" fillId="0" borderId="7" xfId="0" applyNumberFormat="1" applyFont="1" applyBorder="1" applyAlignment="1" applyProtection="1">
      <alignment horizontal="right" vertical="center"/>
      <protection locked="0"/>
    </xf>
    <xf numFmtId="177" fontId="9" fillId="0" borderId="0" xfId="0" applyNumberFormat="1" applyFont="1" applyAlignment="1" applyProtection="1">
      <alignment horizontal="right" vertical="center"/>
      <protection locked="0"/>
    </xf>
    <xf numFmtId="176" fontId="9" fillId="0" borderId="0" xfId="0" applyNumberFormat="1" applyFont="1" applyAlignment="1" applyProtection="1">
      <alignment horizontal="right" vertical="center"/>
      <protection locked="0"/>
    </xf>
    <xf numFmtId="3" fontId="9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9" fillId="0" borderId="0" xfId="0" applyNumberFormat="1" applyFont="1" applyAlignment="1" applyProtection="1" quotePrefix="1">
      <alignment horizontal="center" vertical="center"/>
      <protection locked="0"/>
    </xf>
    <xf numFmtId="177" fontId="9" fillId="0" borderId="0" xfId="0" applyNumberFormat="1" applyFont="1" applyAlignment="1" applyProtection="1">
      <alignment vertical="center"/>
      <protection locked="0"/>
    </xf>
    <xf numFmtId="0" fontId="10" fillId="0" borderId="0" xfId="0" applyNumberFormat="1" applyFont="1" applyAlignment="1" applyProtection="1" quotePrefix="1">
      <alignment horizontal="center" vertical="center"/>
      <protection locked="0"/>
    </xf>
    <xf numFmtId="177" fontId="10" fillId="0" borderId="7" xfId="0" applyNumberFormat="1" applyFont="1" applyBorder="1" applyAlignment="1" applyProtection="1">
      <alignment horizontal="right" vertical="center"/>
      <protection locked="0"/>
    </xf>
    <xf numFmtId="177" fontId="10" fillId="0" borderId="0" xfId="0" applyNumberFormat="1" applyFont="1" applyBorder="1" applyAlignment="1" applyProtection="1">
      <alignment horizontal="right" vertical="center"/>
      <protection locked="0"/>
    </xf>
    <xf numFmtId="176" fontId="10" fillId="0" borderId="0" xfId="0" applyNumberFormat="1" applyFont="1" applyAlignment="1" applyProtection="1">
      <alignment horizontal="right" vertical="center"/>
      <protection locked="0"/>
    </xf>
    <xf numFmtId="177" fontId="10" fillId="0" borderId="0" xfId="0" applyNumberFormat="1" applyFont="1" applyAlignment="1" applyProtection="1">
      <alignment horizontal="right" vertical="center"/>
      <protection locked="0"/>
    </xf>
    <xf numFmtId="177" fontId="10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9" fillId="0" borderId="0" xfId="0" applyNumberFormat="1" applyFont="1" applyAlignment="1" applyProtection="1">
      <alignment vertical="center"/>
      <protection locked="0"/>
    </xf>
    <xf numFmtId="177" fontId="9" fillId="0" borderId="7" xfId="0" applyNumberFormat="1" applyFont="1" applyBorder="1" applyAlignment="1" applyProtection="1">
      <alignment vertical="center"/>
      <protection locked="0"/>
    </xf>
    <xf numFmtId="176" fontId="9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horizontal="distributed" vertical="center"/>
      <protection locked="0"/>
    </xf>
    <xf numFmtId="185" fontId="9" fillId="0" borderId="7" xfId="0" applyNumberFormat="1" applyFont="1" applyFill="1" applyBorder="1" applyAlignment="1" applyProtection="1">
      <alignment horizontal="right" vertical="center"/>
      <protection locked="0"/>
    </xf>
    <xf numFmtId="185" fontId="9" fillId="0" borderId="0" xfId="0" applyNumberFormat="1" applyFont="1" applyFill="1" applyAlignment="1" applyProtection="1">
      <alignment horizontal="right" vertical="center"/>
      <protection locked="0"/>
    </xf>
    <xf numFmtId="176" fontId="9" fillId="0" borderId="0" xfId="0" applyNumberFormat="1" applyFont="1" applyFill="1" applyAlignment="1" applyProtection="1">
      <alignment horizontal="right" vertical="center"/>
      <protection locked="0"/>
    </xf>
    <xf numFmtId="185" fontId="9" fillId="0" borderId="0" xfId="17" applyNumberFormat="1" applyFont="1" applyFill="1" applyAlignment="1" applyProtection="1">
      <alignment horizontal="right" vertical="center"/>
      <protection locked="0"/>
    </xf>
    <xf numFmtId="176" fontId="9" fillId="0" borderId="7" xfId="0" applyNumberFormat="1" applyFont="1" applyFill="1" applyBorder="1" applyAlignment="1" applyProtection="1">
      <alignment horizontal="right" vertical="center"/>
      <protection locked="0"/>
    </xf>
    <xf numFmtId="176" fontId="9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4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Border="1" applyAlignment="1" applyProtection="1">
      <alignment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01&#6531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N31"/>
  <sheetViews>
    <sheetView tabSelected="1" workbookViewId="0" topLeftCell="A1">
      <selection activeCell="A1" sqref="A1:M1"/>
    </sheetView>
  </sheetViews>
  <sheetFormatPr defaultColWidth="8.796875" defaultRowHeight="15"/>
  <cols>
    <col min="1" max="1" width="9.5" style="5" customWidth="1"/>
    <col min="2" max="2" width="5.59765625" style="5" customWidth="1"/>
    <col min="3" max="3" width="9.09765625" style="5" customWidth="1"/>
    <col min="4" max="5" width="5.3984375" style="5" customWidth="1"/>
    <col min="6" max="6" width="5.8984375" style="5" customWidth="1"/>
    <col min="7" max="7" width="9.09765625" style="5" customWidth="1"/>
    <col min="8" max="8" width="5.19921875" style="5" customWidth="1"/>
    <col min="9" max="9" width="5.3984375" style="5" customWidth="1"/>
    <col min="10" max="10" width="4.5" style="5" customWidth="1"/>
    <col min="11" max="11" width="8.3984375" style="5" customWidth="1"/>
    <col min="12" max="12" width="5.3984375" style="5" customWidth="1"/>
    <col min="13" max="13" width="6" style="5" customWidth="1"/>
    <col min="14" max="16384" width="9" style="5" customWidth="1"/>
  </cols>
  <sheetData>
    <row r="1" spans="1:13" s="2" customFormat="1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6.5" customHeight="1" thickBot="1">
      <c r="A2" s="3" t="s">
        <v>1</v>
      </c>
      <c r="B2" s="3"/>
      <c r="C2" s="3"/>
      <c r="D2" s="3"/>
      <c r="E2" s="3"/>
      <c r="F2" s="3"/>
      <c r="G2" s="4"/>
      <c r="H2" s="3"/>
      <c r="I2" s="3"/>
      <c r="J2" s="3"/>
      <c r="K2" s="3"/>
      <c r="L2" s="3"/>
      <c r="M2" s="3"/>
    </row>
    <row r="3" spans="1:14" ht="19.5" customHeight="1">
      <c r="A3" s="6" t="s">
        <v>2</v>
      </c>
      <c r="B3" s="7" t="s">
        <v>3</v>
      </c>
      <c r="C3" s="8"/>
      <c r="D3" s="8"/>
      <c r="E3" s="8"/>
      <c r="F3" s="7" t="s">
        <v>4</v>
      </c>
      <c r="G3" s="9"/>
      <c r="H3" s="8"/>
      <c r="I3" s="8"/>
      <c r="J3" s="7" t="s">
        <v>5</v>
      </c>
      <c r="K3" s="8"/>
      <c r="L3" s="8"/>
      <c r="M3" s="8"/>
      <c r="N3" s="3"/>
    </row>
    <row r="4" spans="1:14" ht="19.5" customHeight="1">
      <c r="A4" s="10"/>
      <c r="B4" s="11" t="s">
        <v>6</v>
      </c>
      <c r="C4" s="11" t="s">
        <v>7</v>
      </c>
      <c r="D4" s="11" t="s">
        <v>8</v>
      </c>
      <c r="E4" s="11" t="s">
        <v>9</v>
      </c>
      <c r="F4" s="11" t="s">
        <v>10</v>
      </c>
      <c r="G4" s="11" t="s">
        <v>7</v>
      </c>
      <c r="H4" s="11" t="s">
        <v>8</v>
      </c>
      <c r="I4" s="11" t="s">
        <v>9</v>
      </c>
      <c r="J4" s="11" t="s">
        <v>11</v>
      </c>
      <c r="K4" s="11" t="s">
        <v>29</v>
      </c>
      <c r="L4" s="11" t="s">
        <v>8</v>
      </c>
      <c r="M4" s="11" t="s">
        <v>9</v>
      </c>
      <c r="N4" s="12"/>
    </row>
    <row r="5" spans="1:14" s="18" customFormat="1" ht="17.25" customHeight="1">
      <c r="A5" s="13" t="s">
        <v>30</v>
      </c>
      <c r="B5" s="14">
        <v>11078</v>
      </c>
      <c r="C5" s="15">
        <v>98294668</v>
      </c>
      <c r="D5" s="15" t="s">
        <v>12</v>
      </c>
      <c r="E5" s="16">
        <v>56.66781295978437</v>
      </c>
      <c r="F5" s="15">
        <v>36318</v>
      </c>
      <c r="G5" s="15">
        <v>290615532</v>
      </c>
      <c r="H5" s="15" t="s">
        <v>12</v>
      </c>
      <c r="I5" s="16">
        <v>95.76649309099146</v>
      </c>
      <c r="J5" s="15">
        <v>973</v>
      </c>
      <c r="K5" s="15">
        <v>8109058</v>
      </c>
      <c r="L5" s="15" t="s">
        <v>12</v>
      </c>
      <c r="M5" s="16">
        <v>116.4723368328886</v>
      </c>
      <c r="N5" s="17"/>
    </row>
    <row r="6" spans="1:14" s="18" customFormat="1" ht="17.25" customHeight="1">
      <c r="A6" s="19" t="s">
        <v>31</v>
      </c>
      <c r="B6" s="14">
        <v>9468</v>
      </c>
      <c r="C6" s="15">
        <v>99987976</v>
      </c>
      <c r="D6" s="15" t="s">
        <v>12</v>
      </c>
      <c r="E6" s="16">
        <v>101.72268550721388</v>
      </c>
      <c r="F6" s="15">
        <v>33905</v>
      </c>
      <c r="G6" s="15">
        <v>274773519</v>
      </c>
      <c r="H6" s="15" t="s">
        <v>12</v>
      </c>
      <c r="I6" s="16">
        <v>94.54880718488234</v>
      </c>
      <c r="J6" s="15">
        <v>765</v>
      </c>
      <c r="K6" s="15">
        <v>7231811</v>
      </c>
      <c r="L6" s="15" t="s">
        <v>12</v>
      </c>
      <c r="M6" s="16">
        <v>89.18188771124834</v>
      </c>
      <c r="N6" s="20"/>
    </row>
    <row r="7" spans="1:14" s="18" customFormat="1" ht="17.25" customHeight="1">
      <c r="A7" s="19" t="s">
        <v>13</v>
      </c>
      <c r="B7" s="14">
        <v>9725</v>
      </c>
      <c r="C7" s="15">
        <v>110390552</v>
      </c>
      <c r="D7" s="15" t="s">
        <v>12</v>
      </c>
      <c r="E7" s="16">
        <v>110.40382695615321</v>
      </c>
      <c r="F7" s="15">
        <v>31814</v>
      </c>
      <c r="G7" s="15">
        <v>266665315</v>
      </c>
      <c r="H7" s="15" t="s">
        <v>12</v>
      </c>
      <c r="I7" s="16">
        <v>97.04913194346068</v>
      </c>
      <c r="J7" s="15">
        <v>830</v>
      </c>
      <c r="K7" s="15">
        <v>8960104</v>
      </c>
      <c r="L7" s="15" t="s">
        <v>12</v>
      </c>
      <c r="M7" s="16">
        <v>123.89848130710274</v>
      </c>
      <c r="N7" s="20"/>
    </row>
    <row r="8" spans="1:14" s="18" customFormat="1" ht="17.25" customHeight="1">
      <c r="A8" s="19" t="s">
        <v>14</v>
      </c>
      <c r="B8" s="14">
        <v>9258</v>
      </c>
      <c r="C8" s="15">
        <v>113679407</v>
      </c>
      <c r="D8" s="15" t="s">
        <v>12</v>
      </c>
      <c r="E8" s="16">
        <v>102.97929029288666</v>
      </c>
      <c r="F8" s="15">
        <v>30647</v>
      </c>
      <c r="G8" s="15">
        <v>267370487</v>
      </c>
      <c r="H8" s="15" t="s">
        <v>12</v>
      </c>
      <c r="I8" s="16">
        <v>100.26444084038451</v>
      </c>
      <c r="J8" s="15">
        <v>847</v>
      </c>
      <c r="K8" s="15">
        <v>8394778</v>
      </c>
      <c r="L8" s="15" t="s">
        <v>12</v>
      </c>
      <c r="M8" s="16">
        <v>93.69063126945848</v>
      </c>
      <c r="N8" s="20"/>
    </row>
    <row r="9" spans="1:14" s="27" customFormat="1" ht="17.25" customHeight="1">
      <c r="A9" s="21" t="s">
        <v>15</v>
      </c>
      <c r="B9" s="22">
        <f>SUM(B11:B22)</f>
        <v>10287</v>
      </c>
      <c r="C9" s="23">
        <f>SUM(C11:C22)</f>
        <v>168992898</v>
      </c>
      <c r="D9" s="24">
        <f>SUM(D11:D22)</f>
        <v>99.99999999999999</v>
      </c>
      <c r="E9" s="24">
        <f>C9/C8*100</f>
        <v>148.65744153644292</v>
      </c>
      <c r="F9" s="25">
        <f>SUM(F11:F22)</f>
        <v>28758</v>
      </c>
      <c r="G9" s="25">
        <f>SUM(G11:G22)</f>
        <v>303680234</v>
      </c>
      <c r="H9" s="24">
        <f>SUM(H11:H22)</f>
        <v>100</v>
      </c>
      <c r="I9" s="24">
        <f>G9/G8*100</f>
        <v>113.58031225039433</v>
      </c>
      <c r="J9" s="25">
        <f>SUM(J11:J22)</f>
        <v>1017</v>
      </c>
      <c r="K9" s="25">
        <f>SUM(K11:K22)</f>
        <v>12152131</v>
      </c>
      <c r="L9" s="24">
        <f>SUM(L11:L22)</f>
        <v>100.00000000000001</v>
      </c>
      <c r="M9" s="24">
        <f>K9/K8*100</f>
        <v>144.75821754905252</v>
      </c>
      <c r="N9" s="26"/>
    </row>
    <row r="10" spans="1:14" s="18" customFormat="1" ht="17.25" customHeight="1">
      <c r="A10" s="28"/>
      <c r="B10" s="29"/>
      <c r="C10" s="20"/>
      <c r="D10" s="30"/>
      <c r="E10" s="30"/>
      <c r="F10" s="20"/>
      <c r="G10" s="20"/>
      <c r="H10" s="30"/>
      <c r="I10" s="30"/>
      <c r="J10" s="20"/>
      <c r="K10" s="20"/>
      <c r="L10" s="30"/>
      <c r="M10" s="30"/>
      <c r="N10" s="20"/>
    </row>
    <row r="11" spans="1:14" s="18" customFormat="1" ht="17.25" customHeight="1">
      <c r="A11" s="31" t="s">
        <v>16</v>
      </c>
      <c r="B11" s="32">
        <v>2547</v>
      </c>
      <c r="C11" s="33">
        <v>49151395</v>
      </c>
      <c r="D11" s="34">
        <f aca="true" t="shared" si="0" ref="D11:D22">ROUND(C11/$C$9*100,1)</f>
        <v>29.1</v>
      </c>
      <c r="E11" s="34">
        <v>164</v>
      </c>
      <c r="F11" s="33">
        <v>6900</v>
      </c>
      <c r="G11" s="33">
        <v>86826568</v>
      </c>
      <c r="H11" s="34">
        <f aca="true" t="shared" si="1" ref="H11:H22">ROUND(G11/$G$9*100,1)</f>
        <v>28.6</v>
      </c>
      <c r="I11" s="34">
        <v>118.1</v>
      </c>
      <c r="J11" s="33">
        <v>184</v>
      </c>
      <c r="K11" s="33">
        <v>2646821</v>
      </c>
      <c r="L11" s="34">
        <f aca="true" t="shared" si="2" ref="L11:L22">ROUND(K11/$K$9*100,1)</f>
        <v>21.8</v>
      </c>
      <c r="M11" s="34">
        <v>104.7</v>
      </c>
      <c r="N11" s="20"/>
    </row>
    <row r="12" spans="1:14" s="18" customFormat="1" ht="17.25" customHeight="1">
      <c r="A12" s="31" t="s">
        <v>17</v>
      </c>
      <c r="B12" s="32">
        <v>38</v>
      </c>
      <c r="C12" s="33">
        <v>430900</v>
      </c>
      <c r="D12" s="34">
        <f t="shared" si="0"/>
        <v>0.3</v>
      </c>
      <c r="E12" s="34">
        <v>105.8</v>
      </c>
      <c r="F12" s="33">
        <v>111</v>
      </c>
      <c r="G12" s="33">
        <v>946121</v>
      </c>
      <c r="H12" s="34">
        <f t="shared" si="1"/>
        <v>0.3</v>
      </c>
      <c r="I12" s="34">
        <v>95.7</v>
      </c>
      <c r="J12" s="33">
        <v>5</v>
      </c>
      <c r="K12" s="35">
        <v>47754</v>
      </c>
      <c r="L12" s="34">
        <f t="shared" si="2"/>
        <v>0.4</v>
      </c>
      <c r="M12" s="34">
        <v>109.8</v>
      </c>
      <c r="N12" s="20"/>
    </row>
    <row r="13" spans="1:14" s="18" customFormat="1" ht="17.25" customHeight="1">
      <c r="A13" s="31" t="s">
        <v>18</v>
      </c>
      <c r="B13" s="36" t="s">
        <v>32</v>
      </c>
      <c r="C13" s="37" t="s">
        <v>32</v>
      </c>
      <c r="D13" s="37" t="s">
        <v>32</v>
      </c>
      <c r="E13" s="37" t="s">
        <v>32</v>
      </c>
      <c r="F13" s="33">
        <v>1</v>
      </c>
      <c r="G13" s="33">
        <v>419</v>
      </c>
      <c r="H13" s="34">
        <f t="shared" si="1"/>
        <v>0</v>
      </c>
      <c r="I13" s="34">
        <v>67.8</v>
      </c>
      <c r="J13" s="33">
        <v>0</v>
      </c>
      <c r="K13" s="33">
        <v>0</v>
      </c>
      <c r="L13" s="33">
        <f t="shared" si="2"/>
        <v>0</v>
      </c>
      <c r="M13" s="35">
        <v>0</v>
      </c>
      <c r="N13" s="20"/>
    </row>
    <row r="14" spans="1:14" s="18" customFormat="1" ht="17.25" customHeight="1">
      <c r="A14" s="31" t="s">
        <v>19</v>
      </c>
      <c r="B14" s="32">
        <v>2673</v>
      </c>
      <c r="C14" s="33">
        <v>42666238</v>
      </c>
      <c r="D14" s="34">
        <f t="shared" si="0"/>
        <v>25.2</v>
      </c>
      <c r="E14" s="34">
        <v>132.5</v>
      </c>
      <c r="F14" s="33">
        <v>6852</v>
      </c>
      <c r="G14" s="33">
        <v>72111626</v>
      </c>
      <c r="H14" s="34">
        <v>23.8</v>
      </c>
      <c r="I14" s="34">
        <v>108</v>
      </c>
      <c r="J14" s="33">
        <v>359</v>
      </c>
      <c r="K14" s="35">
        <v>5139639</v>
      </c>
      <c r="L14" s="34">
        <f t="shared" si="2"/>
        <v>42.3</v>
      </c>
      <c r="M14" s="34">
        <v>214.4</v>
      </c>
      <c r="N14" s="20"/>
    </row>
    <row r="15" spans="1:14" s="18" customFormat="1" ht="17.25" customHeight="1">
      <c r="A15" s="31" t="s">
        <v>20</v>
      </c>
      <c r="B15" s="32">
        <v>1197</v>
      </c>
      <c r="C15" s="33">
        <v>21432996</v>
      </c>
      <c r="D15" s="34">
        <f t="shared" si="0"/>
        <v>12.7</v>
      </c>
      <c r="E15" s="34">
        <v>165.9</v>
      </c>
      <c r="F15" s="33">
        <v>3050</v>
      </c>
      <c r="G15" s="33">
        <v>35902724</v>
      </c>
      <c r="H15" s="34">
        <f>ROUND(G15/$G$9*100,1)</f>
        <v>11.8</v>
      </c>
      <c r="I15" s="34">
        <v>119.4</v>
      </c>
      <c r="J15" s="33">
        <v>94</v>
      </c>
      <c r="K15" s="35">
        <v>941607</v>
      </c>
      <c r="L15" s="34">
        <f t="shared" si="2"/>
        <v>7.7</v>
      </c>
      <c r="M15" s="34">
        <v>91.6</v>
      </c>
      <c r="N15" s="20"/>
    </row>
    <row r="16" spans="1:14" s="18" customFormat="1" ht="17.25" customHeight="1">
      <c r="A16" s="31" t="s">
        <v>21</v>
      </c>
      <c r="B16" s="32">
        <v>1475</v>
      </c>
      <c r="C16" s="33">
        <v>19074200</v>
      </c>
      <c r="D16" s="34">
        <f t="shared" si="0"/>
        <v>11.3</v>
      </c>
      <c r="E16" s="34">
        <v>168</v>
      </c>
      <c r="F16" s="33">
        <v>4413</v>
      </c>
      <c r="G16" s="33">
        <v>36594571</v>
      </c>
      <c r="H16" s="34">
        <f t="shared" si="1"/>
        <v>12.1</v>
      </c>
      <c r="I16" s="34">
        <v>111.8</v>
      </c>
      <c r="J16" s="33">
        <v>180</v>
      </c>
      <c r="K16" s="35">
        <v>1383463</v>
      </c>
      <c r="L16" s="34">
        <f t="shared" si="2"/>
        <v>11.4</v>
      </c>
      <c r="M16" s="34">
        <v>150.7</v>
      </c>
      <c r="N16" s="20"/>
    </row>
    <row r="17" spans="1:14" s="18" customFormat="1" ht="17.25" customHeight="1">
      <c r="A17" s="31" t="s">
        <v>22</v>
      </c>
      <c r="B17" s="32">
        <v>389</v>
      </c>
      <c r="C17" s="33">
        <v>3515560</v>
      </c>
      <c r="D17" s="34">
        <f t="shared" si="0"/>
        <v>2.1</v>
      </c>
      <c r="E17" s="34">
        <v>158.3</v>
      </c>
      <c r="F17" s="33">
        <v>1407</v>
      </c>
      <c r="G17" s="33">
        <v>8287313</v>
      </c>
      <c r="H17" s="34">
        <f t="shared" si="1"/>
        <v>2.7</v>
      </c>
      <c r="I17" s="34">
        <v>103.6</v>
      </c>
      <c r="J17" s="33">
        <v>55</v>
      </c>
      <c r="K17" s="35">
        <v>348839</v>
      </c>
      <c r="L17" s="34">
        <f t="shared" si="2"/>
        <v>2.9</v>
      </c>
      <c r="M17" s="34">
        <v>68.6</v>
      </c>
      <c r="N17" s="20"/>
    </row>
    <row r="18" spans="1:14" s="18" customFormat="1" ht="17.25" customHeight="1">
      <c r="A18" s="31" t="s">
        <v>23</v>
      </c>
      <c r="B18" s="32">
        <v>376</v>
      </c>
      <c r="C18" s="33">
        <v>9537306</v>
      </c>
      <c r="D18" s="34">
        <f t="shared" si="0"/>
        <v>5.6</v>
      </c>
      <c r="E18" s="34">
        <v>139.7</v>
      </c>
      <c r="F18" s="33">
        <v>959</v>
      </c>
      <c r="G18" s="33">
        <v>16103191</v>
      </c>
      <c r="H18" s="34">
        <f t="shared" si="1"/>
        <v>5.3</v>
      </c>
      <c r="I18" s="34">
        <v>124.4</v>
      </c>
      <c r="J18" s="33">
        <v>14</v>
      </c>
      <c r="K18" s="35">
        <v>201987</v>
      </c>
      <c r="L18" s="34">
        <f t="shared" si="2"/>
        <v>1.7</v>
      </c>
      <c r="M18" s="34">
        <v>94.5</v>
      </c>
      <c r="N18" s="20"/>
    </row>
    <row r="19" spans="1:14" s="18" customFormat="1" ht="17.25" customHeight="1">
      <c r="A19" s="31" t="s">
        <v>24</v>
      </c>
      <c r="B19" s="32">
        <v>1245</v>
      </c>
      <c r="C19" s="33">
        <v>16445763</v>
      </c>
      <c r="D19" s="34">
        <f t="shared" si="0"/>
        <v>9.7</v>
      </c>
      <c r="E19" s="34">
        <v>137.5</v>
      </c>
      <c r="F19" s="33">
        <v>4087</v>
      </c>
      <c r="G19" s="33">
        <v>34722542</v>
      </c>
      <c r="H19" s="34">
        <f t="shared" si="1"/>
        <v>11.4</v>
      </c>
      <c r="I19" s="34">
        <v>110.5</v>
      </c>
      <c r="J19" s="33">
        <v>102</v>
      </c>
      <c r="K19" s="35">
        <v>953513</v>
      </c>
      <c r="L19" s="34">
        <f t="shared" si="2"/>
        <v>7.8</v>
      </c>
      <c r="M19" s="34">
        <v>158.3</v>
      </c>
      <c r="N19" s="20"/>
    </row>
    <row r="20" spans="1:14" s="18" customFormat="1" ht="17.25" customHeight="1">
      <c r="A20" s="31" t="s">
        <v>25</v>
      </c>
      <c r="B20" s="32">
        <v>328</v>
      </c>
      <c r="C20" s="33">
        <v>6566940</v>
      </c>
      <c r="D20" s="34">
        <f t="shared" si="0"/>
        <v>3.9</v>
      </c>
      <c r="E20" s="34">
        <v>116.3</v>
      </c>
      <c r="F20" s="33">
        <v>916</v>
      </c>
      <c r="G20" s="33">
        <v>11844565</v>
      </c>
      <c r="H20" s="34">
        <f t="shared" si="1"/>
        <v>3.9</v>
      </c>
      <c r="I20" s="34">
        <v>111.6</v>
      </c>
      <c r="J20" s="33">
        <v>23</v>
      </c>
      <c r="K20" s="35">
        <v>480929</v>
      </c>
      <c r="L20" s="34">
        <v>3.9</v>
      </c>
      <c r="M20" s="34">
        <v>308.2</v>
      </c>
      <c r="N20" s="20"/>
    </row>
    <row r="21" spans="1:14" s="18" customFormat="1" ht="17.25" customHeight="1">
      <c r="A21" s="31" t="s">
        <v>26</v>
      </c>
      <c r="B21" s="32">
        <v>18</v>
      </c>
      <c r="C21" s="33">
        <v>167400</v>
      </c>
      <c r="D21" s="34">
        <f t="shared" si="0"/>
        <v>0.1</v>
      </c>
      <c r="E21" s="34">
        <v>106</v>
      </c>
      <c r="F21" s="33">
        <v>56</v>
      </c>
      <c r="G21" s="33">
        <v>300499</v>
      </c>
      <c r="H21" s="34">
        <f t="shared" si="1"/>
        <v>0.1</v>
      </c>
      <c r="I21" s="34">
        <v>128.9</v>
      </c>
      <c r="J21" s="33">
        <v>1</v>
      </c>
      <c r="K21" s="33">
        <v>7579</v>
      </c>
      <c r="L21" s="34">
        <f t="shared" si="2"/>
        <v>0.1</v>
      </c>
      <c r="M21" s="33">
        <v>0</v>
      </c>
      <c r="N21" s="20"/>
    </row>
    <row r="22" spans="1:14" s="18" customFormat="1" ht="17.25" customHeight="1" thickBot="1">
      <c r="A22" s="31" t="s">
        <v>27</v>
      </c>
      <c r="B22" s="32">
        <v>1</v>
      </c>
      <c r="C22" s="33">
        <v>4200</v>
      </c>
      <c r="D22" s="34">
        <f t="shared" si="0"/>
        <v>0</v>
      </c>
      <c r="E22" s="34">
        <v>28</v>
      </c>
      <c r="F22" s="33">
        <v>6</v>
      </c>
      <c r="G22" s="33">
        <v>40095</v>
      </c>
      <c r="H22" s="34">
        <f t="shared" si="1"/>
        <v>0</v>
      </c>
      <c r="I22" s="34">
        <v>90.3</v>
      </c>
      <c r="J22" s="33">
        <v>0</v>
      </c>
      <c r="K22" s="33">
        <v>0</v>
      </c>
      <c r="L22" s="33">
        <f t="shared" si="2"/>
        <v>0</v>
      </c>
      <c r="M22" s="33">
        <v>0</v>
      </c>
      <c r="N22" s="20"/>
    </row>
    <row r="23" spans="1:13" ht="14.25" customHeight="1">
      <c r="A23" s="38" t="s">
        <v>33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</row>
    <row r="24" spans="1:13" ht="15" customHeight="1">
      <c r="A24" s="39" t="s">
        <v>28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ht="12">
      <c r="H25" s="3"/>
    </row>
    <row r="26" ht="12">
      <c r="H26" s="3"/>
    </row>
    <row r="27" ht="12">
      <c r="H27" s="3"/>
    </row>
    <row r="28" ht="15" customHeight="1">
      <c r="H28" s="3"/>
    </row>
    <row r="29" ht="12">
      <c r="H29" s="3"/>
    </row>
    <row r="30" ht="12">
      <c r="H30" s="3"/>
    </row>
    <row r="31" ht="12">
      <c r="H31" s="3"/>
    </row>
  </sheetData>
  <mergeCells count="2">
    <mergeCell ref="A1:M1"/>
    <mergeCell ref="A3:A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dcterms:created xsi:type="dcterms:W3CDTF">2010-08-18T05:42:42Z</dcterms:created>
  <dcterms:modified xsi:type="dcterms:W3CDTF">2010-08-18T05:43:26Z</dcterms:modified>
  <cp:category/>
  <cp:version/>
  <cp:contentType/>
  <cp:contentStatus/>
</cp:coreProperties>
</file>