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8835" activeTab="0"/>
  </bookViews>
  <sheets>
    <sheet name="1B" sheetId="1" r:id="rId1"/>
  </sheets>
  <externalReferences>
    <externalReference r:id="rId4"/>
    <externalReference r:id="rId5"/>
  </externalReferences>
  <definedNames>
    <definedName name="_１５２">#REF!</definedName>
    <definedName name="_１５３">#REF!</definedName>
    <definedName name="_１５８Ｂ">'1B'!$B$1:$J$19</definedName>
    <definedName name="_１５８Ｄ">'[1]1D'!$A$1:$H$20</definedName>
    <definedName name="_１５９Ｃ">'[2]1C'!$A$1:$D$37</definedName>
    <definedName name="_６２">#REF!</definedName>
    <definedName name="_Ｃ">'[2]1C'!$A$1:$D$37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<sst xmlns="http://schemas.openxmlformats.org/spreadsheetml/2006/main" count="29" uniqueCount="25">
  <si>
    <t>区　　　　  分</t>
  </si>
  <si>
    <t>対 前 年 度 比</t>
  </si>
  <si>
    <t>決　算　額</t>
  </si>
  <si>
    <t>構成比</t>
  </si>
  <si>
    <t>人件費</t>
  </si>
  <si>
    <t>物件費</t>
  </si>
  <si>
    <t>維持補修費</t>
  </si>
  <si>
    <t>補助費等</t>
  </si>
  <si>
    <t>Ｂ．一 般 会 計 性 質 別 決 算 額</t>
  </si>
  <si>
    <t>（単位：千円，％）</t>
  </si>
  <si>
    <t>平 成 18 年 度</t>
  </si>
  <si>
    <t>19 年 度</t>
  </si>
  <si>
    <t>20 年 度</t>
  </si>
  <si>
    <t>増　減　額</t>
  </si>
  <si>
    <t>増減率</t>
  </si>
  <si>
    <t>総額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</si>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</sst>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name val="System"/>
      <family val="0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Continuous" vertical="center"/>
      <protection locked="0"/>
    </xf>
    <xf numFmtId="0" fontId="11" fillId="0" borderId="1" xfId="0" applyNumberFormat="1" applyFont="1" applyBorder="1" applyAlignment="1" applyProtection="1">
      <alignment horizontal="centerContinuous" vertical="center"/>
      <protection locked="0"/>
    </xf>
    <xf numFmtId="0" fontId="12" fillId="0" borderId="1" xfId="0" applyNumberFormat="1" applyFont="1" applyBorder="1" applyAlignment="1" applyProtection="1">
      <alignment horizontal="centerContinuous" vertical="center"/>
      <protection locked="0"/>
    </xf>
    <xf numFmtId="0" fontId="12" fillId="0" borderId="3" xfId="0" applyNumberFormat="1" applyFont="1" applyBorder="1" applyAlignment="1" applyProtection="1">
      <alignment horizontal="centerContinuous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7" xfId="0" applyFont="1" applyBorder="1" applyAlignment="1">
      <alignment horizontal="distributed" vertical="center"/>
    </xf>
    <xf numFmtId="196" fontId="14" fillId="0" borderId="8" xfId="0" applyNumberFormat="1" applyFont="1" applyBorder="1" applyAlignment="1" applyProtection="1">
      <alignment vertical="center"/>
      <protection locked="0"/>
    </xf>
    <xf numFmtId="176" fontId="14" fillId="0" borderId="8" xfId="0" applyNumberFormat="1" applyFont="1" applyBorder="1" applyAlignment="1" applyProtection="1">
      <alignment vertical="center"/>
      <protection locked="0"/>
    </xf>
    <xf numFmtId="197" fontId="14" fillId="0" borderId="8" xfId="0" applyNumberFormat="1" applyFont="1" applyBorder="1" applyAlignment="1" applyProtection="1">
      <alignment vertical="center"/>
      <protection locked="0"/>
    </xf>
    <xf numFmtId="187" fontId="14" fillId="0" borderId="8" xfId="0" applyNumberFormat="1" applyFont="1" applyBorder="1" applyAlignment="1" applyProtection="1">
      <alignment vertical="center"/>
      <protection locked="0"/>
    </xf>
    <xf numFmtId="188" fontId="14" fillId="0" borderId="8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7" xfId="0" applyNumberFormat="1" applyFont="1" applyBorder="1" applyAlignment="1" applyProtection="1">
      <alignment horizontal="distributed" vertical="center"/>
      <protection locked="0"/>
    </xf>
    <xf numFmtId="197" fontId="16" fillId="0" borderId="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Alignment="1">
      <alignment horizontal="right"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197" fontId="14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187" fontId="16" fillId="0" borderId="0" xfId="0" applyNumberFormat="1" applyFont="1" applyBorder="1" applyAlignment="1" applyProtection="1">
      <alignment vertical="center"/>
      <protection locked="0"/>
    </xf>
    <xf numFmtId="188" fontId="16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Alignment="1">
      <alignment vertical="center"/>
    </xf>
    <xf numFmtId="0" fontId="11" fillId="0" borderId="1" xfId="0" applyNumberFormat="1" applyFont="1" applyBorder="1" applyAlignment="1" applyProtection="1">
      <alignment horizontal="left"/>
      <protection locked="0"/>
    </xf>
    <xf numFmtId="0" fontId="17" fillId="0" borderId="1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1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"/>
    </sheetNames>
    <sheetDataSet>
      <sheetData sheetId="0">
        <row r="2">
          <cell r="A2" t="str">
            <v>Ｄ．県　　　債　　　の　　　状　　　況</v>
          </cell>
        </row>
        <row r="4">
          <cell r="A4" t="str">
            <v>（単位：千円，％）</v>
          </cell>
        </row>
        <row r="5">
          <cell r="A5" t="str">
            <v>区           分</v>
          </cell>
          <cell r="D5" t="str">
            <v>平成19年度末</v>
          </cell>
          <cell r="F5" t="str">
            <v>平 成20 年 度</v>
          </cell>
          <cell r="H5" t="str">
            <v>平成20年度末</v>
          </cell>
        </row>
        <row r="6">
          <cell r="D6" t="str">
            <v>現　 在　 高</v>
          </cell>
          <cell r="E6" t="str">
            <v>構成比</v>
          </cell>
          <cell r="F6" t="str">
            <v>発 行 額</v>
          </cell>
          <cell r="G6" t="str">
            <v>元金償還額</v>
          </cell>
          <cell r="H6" t="str">
            <v>現　 在　 高</v>
          </cell>
        </row>
        <row r="7">
          <cell r="A7" t="str">
            <v>総額</v>
          </cell>
          <cell r="D7">
            <v>1148019527</v>
          </cell>
          <cell r="E7">
            <v>100</v>
          </cell>
          <cell r="F7">
            <v>72557500</v>
          </cell>
          <cell r="G7">
            <v>77882611</v>
          </cell>
          <cell r="H7">
            <v>1142694416</v>
          </cell>
        </row>
        <row r="8">
          <cell r="B8" t="str">
            <v>普通債</v>
          </cell>
          <cell r="D8">
            <v>730254914</v>
          </cell>
          <cell r="E8">
            <v>63.6</v>
          </cell>
          <cell r="F8">
            <v>28371100</v>
          </cell>
          <cell r="G8">
            <v>47808764</v>
          </cell>
          <cell r="H8">
            <v>710817250</v>
          </cell>
        </row>
        <row r="9">
          <cell r="B9" t="str">
            <v>災害復旧事業債</v>
          </cell>
          <cell r="D9">
            <v>4280438</v>
          </cell>
          <cell r="E9">
            <v>0.4</v>
          </cell>
          <cell r="F9">
            <v>153400</v>
          </cell>
          <cell r="G9">
            <v>851280</v>
          </cell>
          <cell r="H9">
            <v>3582558</v>
          </cell>
        </row>
        <row r="10">
          <cell r="B10" t="str">
            <v>交付公債</v>
          </cell>
          <cell r="D10">
            <v>60717</v>
          </cell>
          <cell r="E10">
            <v>0</v>
          </cell>
          <cell r="F10">
            <v>0</v>
          </cell>
          <cell r="G10">
            <v>11950</v>
          </cell>
          <cell r="H10">
            <v>48767</v>
          </cell>
        </row>
        <row r="11">
          <cell r="B11" t="str">
            <v>準公営企業債</v>
          </cell>
          <cell r="D11">
            <v>41794066</v>
          </cell>
          <cell r="E11">
            <v>3.6</v>
          </cell>
          <cell r="F11">
            <v>1067700</v>
          </cell>
          <cell r="G11">
            <v>2120282</v>
          </cell>
          <cell r="H11">
            <v>40741484</v>
          </cell>
        </row>
        <row r="12">
          <cell r="C12" t="str">
            <v>流域下水道事業債</v>
          </cell>
          <cell r="D12">
            <v>33998064</v>
          </cell>
          <cell r="E12">
            <v>3</v>
          </cell>
          <cell r="F12">
            <v>1000500</v>
          </cell>
          <cell r="G12">
            <v>1954226</v>
          </cell>
          <cell r="H12">
            <v>33044338</v>
          </cell>
        </row>
        <row r="13">
          <cell r="C13" t="str">
            <v>市場事業債</v>
          </cell>
          <cell r="D13">
            <v>365253</v>
          </cell>
          <cell r="E13">
            <v>0</v>
          </cell>
          <cell r="F13">
            <v>0</v>
          </cell>
          <cell r="G13">
            <v>46535</v>
          </cell>
          <cell r="H13">
            <v>318718</v>
          </cell>
        </row>
        <row r="14">
          <cell r="C14" t="str">
            <v>公有林整備事業債</v>
          </cell>
          <cell r="D14">
            <v>5398332</v>
          </cell>
          <cell r="E14">
            <v>0.5</v>
          </cell>
          <cell r="F14">
            <v>67200</v>
          </cell>
          <cell r="G14">
            <v>52918</v>
          </cell>
          <cell r="H14">
            <v>5412614</v>
          </cell>
        </row>
        <row r="15">
          <cell r="C15" t="str">
            <v>その他</v>
          </cell>
          <cell r="D15">
            <v>2032417</v>
          </cell>
          <cell r="E15">
            <v>0.2</v>
          </cell>
          <cell r="F15">
            <v>0</v>
          </cell>
          <cell r="G15">
            <v>66603</v>
          </cell>
          <cell r="H15">
            <v>1965814</v>
          </cell>
        </row>
        <row r="16">
          <cell r="B16" t="str">
            <v>附属病院事業債</v>
          </cell>
          <cell r="D16">
            <v>38901970</v>
          </cell>
          <cell r="E16">
            <v>3.4</v>
          </cell>
          <cell r="F16">
            <v>823800</v>
          </cell>
          <cell r="G16">
            <v>4521838</v>
          </cell>
          <cell r="H16">
            <v>35203932</v>
          </cell>
        </row>
        <row r="17">
          <cell r="B17" t="str">
            <v>その他特別債</v>
          </cell>
          <cell r="D17">
            <v>4283668</v>
          </cell>
          <cell r="E17">
            <v>0.4</v>
          </cell>
          <cell r="F17">
            <v>1545600</v>
          </cell>
          <cell r="G17">
            <v>533872</v>
          </cell>
          <cell r="H17">
            <v>5295396</v>
          </cell>
        </row>
        <row r="18">
          <cell r="B18" t="str">
            <v>上水道出資債</v>
          </cell>
          <cell r="D18">
            <v>33346061</v>
          </cell>
          <cell r="E18">
            <v>2.9</v>
          </cell>
          <cell r="F18">
            <v>906100</v>
          </cell>
          <cell r="G18">
            <v>1694692</v>
          </cell>
          <cell r="H18">
            <v>32557469</v>
          </cell>
        </row>
        <row r="19">
          <cell r="B19" t="str">
            <v>都市高速鉄道整備事業債</v>
          </cell>
          <cell r="D19">
            <v>4770650</v>
          </cell>
          <cell r="E19">
            <v>0.4</v>
          </cell>
          <cell r="F19">
            <v>0</v>
          </cell>
          <cell r="G19">
            <v>163580</v>
          </cell>
          <cell r="H19">
            <v>4607070</v>
          </cell>
        </row>
        <row r="20">
          <cell r="B20" t="str">
            <v>その他</v>
          </cell>
          <cell r="D20">
            <v>205404424</v>
          </cell>
          <cell r="E20">
            <v>17.9</v>
          </cell>
          <cell r="F20">
            <v>28223000</v>
          </cell>
          <cell r="G20">
            <v>5044295</v>
          </cell>
          <cell r="H20">
            <v>228583129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C"/>
    </sheetNames>
    <sheetDataSet>
      <sheetData sheetId="0">
        <row r="1">
          <cell r="A1" t="str">
            <v>Ｃ．特　　別　　会　　計　　決　　算　　額</v>
          </cell>
        </row>
        <row r="3">
          <cell r="A3" t="str">
            <v>（単位：千円）</v>
          </cell>
        </row>
        <row r="4">
          <cell r="A4" t="str">
            <v>区　           　分</v>
          </cell>
          <cell r="C4" t="str">
            <v>平成16年度</v>
          </cell>
          <cell r="D4" t="str">
            <v>17年度</v>
          </cell>
        </row>
        <row r="5">
          <cell r="A5" t="str">
            <v>公立大学法人
奈良県立医科大学関係経費</v>
          </cell>
          <cell r="B5" t="str">
            <v>歳入</v>
          </cell>
          <cell r="C5">
            <v>32977406</v>
          </cell>
          <cell r="D5">
            <v>31059074</v>
          </cell>
        </row>
        <row r="6">
          <cell r="B6" t="str">
            <v>歳出</v>
          </cell>
          <cell r="C6">
            <v>32057607</v>
          </cell>
          <cell r="D6">
            <v>30587009</v>
          </cell>
        </row>
        <row r="7">
          <cell r="A7" t="str">
            <v>県営競輪事業費</v>
          </cell>
          <cell r="B7" t="str">
            <v>歳入</v>
          </cell>
          <cell r="C7">
            <v>15315806</v>
          </cell>
          <cell r="D7">
            <v>21063551</v>
          </cell>
        </row>
        <row r="8">
          <cell r="B8" t="str">
            <v>歳出</v>
          </cell>
          <cell r="C8">
            <v>15307602</v>
          </cell>
          <cell r="D8">
            <v>21054840</v>
          </cell>
        </row>
        <row r="9">
          <cell r="A9" t="str">
            <v>奈   良   公   園   費</v>
          </cell>
          <cell r="B9" t="str">
            <v>歳入</v>
          </cell>
          <cell r="C9">
            <v>467689</v>
          </cell>
          <cell r="D9">
            <v>428185</v>
          </cell>
        </row>
        <row r="10">
          <cell r="B10" t="str">
            <v>歳出</v>
          </cell>
          <cell r="C10">
            <v>426356</v>
          </cell>
          <cell r="D10">
            <v>397176</v>
          </cell>
        </row>
        <row r="11">
          <cell r="A11" t="str">
            <v>観光自動車駐車場費</v>
          </cell>
          <cell r="B11" t="str">
            <v>歳入</v>
          </cell>
          <cell r="C11">
            <v>305156</v>
          </cell>
          <cell r="D11">
            <v>298387</v>
          </cell>
        </row>
        <row r="12">
          <cell r="B12" t="str">
            <v>歳出</v>
          </cell>
          <cell r="C12">
            <v>299253</v>
          </cell>
          <cell r="D12">
            <v>291974</v>
          </cell>
        </row>
        <row r="13">
          <cell r="A13" t="str">
            <v>母子寡婦福祉資金貸付金</v>
          </cell>
          <cell r="B13" t="str">
            <v>歳入</v>
          </cell>
          <cell r="C13">
            <v>179656</v>
          </cell>
          <cell r="D13">
            <v>201985</v>
          </cell>
        </row>
        <row r="14">
          <cell r="B14" t="str">
            <v>歳出</v>
          </cell>
          <cell r="C14">
            <v>50167</v>
          </cell>
          <cell r="D14">
            <v>53988</v>
          </cell>
        </row>
        <row r="15">
          <cell r="A15" t="str">
            <v>農業改良資金貸付金</v>
          </cell>
          <cell r="B15" t="str">
            <v>歳入</v>
          </cell>
          <cell r="C15">
            <v>330171</v>
          </cell>
          <cell r="D15">
            <v>321792</v>
          </cell>
        </row>
        <row r="16">
          <cell r="B16" t="str">
            <v>歳出</v>
          </cell>
          <cell r="C16">
            <v>147154</v>
          </cell>
          <cell r="D16">
            <v>37896</v>
          </cell>
        </row>
        <row r="17">
          <cell r="A17" t="str">
            <v>中小企業振興資金貸付金</v>
          </cell>
          <cell r="B17" t="str">
            <v>歳入</v>
          </cell>
          <cell r="C17">
            <v>3202844</v>
          </cell>
          <cell r="D17">
            <v>2934983</v>
          </cell>
        </row>
        <row r="18">
          <cell r="B18" t="str">
            <v>歳出</v>
          </cell>
          <cell r="C18">
            <v>819218</v>
          </cell>
          <cell r="D18">
            <v>751862</v>
          </cell>
        </row>
        <row r="19">
          <cell r="A19" t="str">
            <v>証紙収入</v>
          </cell>
          <cell r="B19" t="str">
            <v>歳入</v>
          </cell>
          <cell r="C19">
            <v>8076677</v>
          </cell>
          <cell r="D19">
            <v>7932381</v>
          </cell>
        </row>
        <row r="20">
          <cell r="B20" t="str">
            <v>歳出</v>
          </cell>
          <cell r="C20">
            <v>7909516</v>
          </cell>
          <cell r="D20">
            <v>7763473</v>
          </cell>
        </row>
        <row r="21">
          <cell r="A21" t="str">
            <v>用地先行取得費</v>
          </cell>
          <cell r="B21" t="str">
            <v>歳入</v>
          </cell>
          <cell r="C21">
            <v>274911</v>
          </cell>
          <cell r="D21">
            <v>209868</v>
          </cell>
        </row>
        <row r="22">
          <cell r="B22" t="str">
            <v>歳出</v>
          </cell>
          <cell r="C22">
            <v>274911</v>
          </cell>
          <cell r="D22">
            <v>209868</v>
          </cell>
        </row>
        <row r="23">
          <cell r="A23" t="str">
            <v>流域下水道事業費</v>
          </cell>
          <cell r="B23" t="str">
            <v>歳入</v>
          </cell>
          <cell r="C23">
            <v>14209777</v>
          </cell>
          <cell r="D23">
            <v>15287320</v>
          </cell>
        </row>
        <row r="24">
          <cell r="B24" t="str">
            <v>歳出</v>
          </cell>
          <cell r="C24">
            <v>13681928</v>
          </cell>
          <cell r="D24">
            <v>14745789</v>
          </cell>
        </row>
        <row r="25">
          <cell r="A25" t="str">
            <v>林業改善資金貸付金</v>
          </cell>
          <cell r="B25" t="str">
            <v>歳入</v>
          </cell>
          <cell r="C25">
            <v>524957</v>
          </cell>
          <cell r="D25">
            <v>548020</v>
          </cell>
        </row>
        <row r="26">
          <cell r="B26" t="str">
            <v>歳出</v>
          </cell>
          <cell r="C26">
            <v>36562</v>
          </cell>
          <cell r="D26">
            <v>34412</v>
          </cell>
        </row>
        <row r="27">
          <cell r="A27" t="str">
            <v>中央卸売市場事業費</v>
          </cell>
          <cell r="B27" t="str">
            <v>歳入</v>
          </cell>
          <cell r="C27">
            <v>832281</v>
          </cell>
          <cell r="D27">
            <v>939026</v>
          </cell>
        </row>
        <row r="28">
          <cell r="B28" t="str">
            <v>歳出</v>
          </cell>
          <cell r="C28">
            <v>820443</v>
          </cell>
          <cell r="D28">
            <v>928071</v>
          </cell>
        </row>
        <row r="29">
          <cell r="A29" t="str">
            <v>公債管理</v>
          </cell>
          <cell r="B29" t="str">
            <v>歳入</v>
          </cell>
          <cell r="C29">
            <v>108921116</v>
          </cell>
          <cell r="D29">
            <v>116893233</v>
          </cell>
        </row>
        <row r="30">
          <cell r="B30" t="str">
            <v>歳出</v>
          </cell>
          <cell r="C30">
            <v>108796116</v>
          </cell>
          <cell r="D30">
            <v>115347694</v>
          </cell>
        </row>
        <row r="31">
          <cell r="A31" t="str">
            <v>育成奨学金貸付金</v>
          </cell>
          <cell r="B31" t="str">
            <v>歳入</v>
          </cell>
          <cell r="C31" t="str">
            <v>…</v>
          </cell>
          <cell r="D31">
            <v>98550</v>
          </cell>
        </row>
        <row r="32">
          <cell r="B32" t="str">
            <v>歳出</v>
          </cell>
          <cell r="C32" t="str">
            <v>…</v>
          </cell>
          <cell r="D32">
            <v>67146</v>
          </cell>
        </row>
        <row r="33">
          <cell r="A33" t="str">
            <v>水道用水供給事業費</v>
          </cell>
          <cell r="B33" t="str">
            <v>歳入</v>
          </cell>
          <cell r="C33">
            <v>19047157</v>
          </cell>
          <cell r="D33">
            <v>18713971</v>
          </cell>
        </row>
        <row r="34">
          <cell r="B34" t="str">
            <v>歳出</v>
          </cell>
          <cell r="C34">
            <v>24908881</v>
          </cell>
          <cell r="D34">
            <v>24648131</v>
          </cell>
        </row>
        <row r="35">
          <cell r="A35" t="str">
            <v>病院事業費</v>
          </cell>
          <cell r="B35" t="str">
            <v>歳入</v>
          </cell>
          <cell r="C35">
            <v>20816674</v>
          </cell>
          <cell r="D35">
            <v>21151843</v>
          </cell>
        </row>
        <row r="36">
          <cell r="B36" t="str">
            <v>歳出</v>
          </cell>
          <cell r="C36">
            <v>21940078</v>
          </cell>
          <cell r="D36">
            <v>22722807</v>
          </cell>
        </row>
        <row r="37">
          <cell r="A37" t="str">
            <v>(注)公立大学法人奈良県立医科大学関係経費は、平成18年度までは、県立医科大学費である。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8.796875" defaultRowHeight="15"/>
  <cols>
    <col min="1" max="1" width="2" style="42" customWidth="1"/>
    <col min="2" max="2" width="14.09765625" style="42" customWidth="1"/>
    <col min="3" max="3" width="10.8984375" style="42" customWidth="1"/>
    <col min="4" max="4" width="5.59765625" style="42" customWidth="1"/>
    <col min="5" max="5" width="11.8984375" style="42" customWidth="1"/>
    <col min="6" max="6" width="5.59765625" style="42" customWidth="1"/>
    <col min="7" max="7" width="10.8984375" style="42" customWidth="1"/>
    <col min="8" max="8" width="5.59765625" style="42" customWidth="1"/>
    <col min="9" max="9" width="11.5" style="42" customWidth="1"/>
    <col min="10" max="10" width="6.69921875" style="42" customWidth="1"/>
    <col min="11" max="16384" width="9" style="42" customWidth="1"/>
  </cols>
  <sheetData>
    <row r="1" spans="1:10" s="2" customFormat="1" ht="14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5" customHeight="1" thickBot="1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customHeight="1">
      <c r="A4" s="6" t="s">
        <v>0</v>
      </c>
      <c r="B4" s="7"/>
      <c r="C4" s="8" t="s">
        <v>10</v>
      </c>
      <c r="D4" s="9"/>
      <c r="E4" s="8" t="s">
        <v>11</v>
      </c>
      <c r="F4" s="10"/>
      <c r="G4" s="11" t="s">
        <v>12</v>
      </c>
      <c r="H4" s="10"/>
      <c r="I4" s="8" t="s">
        <v>1</v>
      </c>
      <c r="J4" s="9"/>
    </row>
    <row r="5" spans="1:10" s="5" customFormat="1" ht="15" customHeight="1">
      <c r="A5" s="12"/>
      <c r="B5" s="13"/>
      <c r="C5" s="14" t="s">
        <v>2</v>
      </c>
      <c r="D5" s="14" t="s">
        <v>3</v>
      </c>
      <c r="E5" s="14" t="s">
        <v>2</v>
      </c>
      <c r="F5" s="14" t="s">
        <v>3</v>
      </c>
      <c r="G5" s="15" t="s">
        <v>2</v>
      </c>
      <c r="H5" s="15" t="s">
        <v>3</v>
      </c>
      <c r="I5" s="14" t="s">
        <v>13</v>
      </c>
      <c r="J5" s="14" t="s">
        <v>14</v>
      </c>
    </row>
    <row r="6" spans="1:10" s="23" customFormat="1" ht="14.25" customHeight="1">
      <c r="A6" s="16" t="s">
        <v>15</v>
      </c>
      <c r="B6" s="17"/>
      <c r="C6" s="18">
        <v>460961632</v>
      </c>
      <c r="D6" s="19">
        <v>100</v>
      </c>
      <c r="E6" s="20">
        <f>SUM(E7:E18)</f>
        <v>450355327</v>
      </c>
      <c r="F6" s="19">
        <v>100</v>
      </c>
      <c r="G6" s="20">
        <f>SUM(G7:G18)</f>
        <v>453115341</v>
      </c>
      <c r="H6" s="19">
        <v>100</v>
      </c>
      <c r="I6" s="21">
        <f aca="true" t="shared" si="0" ref="I6:I18">G6-E6</f>
        <v>2760014</v>
      </c>
      <c r="J6" s="22">
        <v>0.6</v>
      </c>
    </row>
    <row r="7" spans="1:10" s="33" customFormat="1" ht="14.25" customHeight="1">
      <c r="A7" s="24"/>
      <c r="B7" s="25" t="s">
        <v>4</v>
      </c>
      <c r="C7" s="26">
        <v>169756791</v>
      </c>
      <c r="D7" s="27">
        <v>36.8</v>
      </c>
      <c r="E7" s="26">
        <v>169158218</v>
      </c>
      <c r="F7" s="28">
        <v>37.6</v>
      </c>
      <c r="G7" s="29">
        <v>165666083</v>
      </c>
      <c r="H7" s="30">
        <v>36.6</v>
      </c>
      <c r="I7" s="31">
        <f t="shared" si="0"/>
        <v>-3492135</v>
      </c>
      <c r="J7" s="32">
        <v>-2.1</v>
      </c>
    </row>
    <row r="8" spans="1:10" s="33" customFormat="1" ht="14.25" customHeight="1">
      <c r="A8" s="24"/>
      <c r="B8" s="25" t="s">
        <v>16</v>
      </c>
      <c r="C8" s="26">
        <v>11441404</v>
      </c>
      <c r="D8" s="34">
        <v>2.5</v>
      </c>
      <c r="E8" s="26">
        <v>11492392</v>
      </c>
      <c r="F8" s="28">
        <v>2.5</v>
      </c>
      <c r="G8" s="29">
        <v>11947516</v>
      </c>
      <c r="H8" s="30">
        <v>2.6</v>
      </c>
      <c r="I8" s="31">
        <f t="shared" si="0"/>
        <v>455124</v>
      </c>
      <c r="J8" s="32">
        <v>4</v>
      </c>
    </row>
    <row r="9" spans="1:10" s="33" customFormat="1" ht="14.25" customHeight="1">
      <c r="A9" s="24"/>
      <c r="B9" s="25" t="s">
        <v>17</v>
      </c>
      <c r="C9" s="35">
        <v>72181591</v>
      </c>
      <c r="D9" s="34">
        <v>15.7</v>
      </c>
      <c r="E9" s="26">
        <v>69621701</v>
      </c>
      <c r="F9" s="28">
        <v>15.5</v>
      </c>
      <c r="G9" s="29">
        <v>72120869</v>
      </c>
      <c r="H9" s="30">
        <v>15.9</v>
      </c>
      <c r="I9" s="31">
        <f t="shared" si="0"/>
        <v>2499168</v>
      </c>
      <c r="J9" s="32">
        <v>3.6</v>
      </c>
    </row>
    <row r="10" spans="1:10" s="33" customFormat="1" ht="14.25" customHeight="1">
      <c r="A10" s="24"/>
      <c r="B10" s="25" t="s">
        <v>18</v>
      </c>
      <c r="C10" s="26">
        <v>85792863</v>
      </c>
      <c r="D10" s="34">
        <v>18.6</v>
      </c>
      <c r="E10" s="26">
        <v>78356758</v>
      </c>
      <c r="F10" s="28">
        <v>17.4</v>
      </c>
      <c r="G10" s="29">
        <v>72707688</v>
      </c>
      <c r="H10" s="30">
        <v>16</v>
      </c>
      <c r="I10" s="31">
        <f t="shared" si="0"/>
        <v>-5649070</v>
      </c>
      <c r="J10" s="32">
        <v>-7.2</v>
      </c>
    </row>
    <row r="11" spans="1:10" s="33" customFormat="1" ht="14.25" customHeight="1">
      <c r="A11" s="24"/>
      <c r="B11" s="25" t="s">
        <v>19</v>
      </c>
      <c r="C11" s="26">
        <v>1614615</v>
      </c>
      <c r="D11" s="34">
        <v>0.4</v>
      </c>
      <c r="E11" s="26">
        <v>1497024</v>
      </c>
      <c r="F11" s="28">
        <v>0.3</v>
      </c>
      <c r="G11" s="29">
        <v>453960</v>
      </c>
      <c r="H11" s="30">
        <v>0.1</v>
      </c>
      <c r="I11" s="31">
        <f t="shared" si="0"/>
        <v>-1043064</v>
      </c>
      <c r="J11" s="32">
        <v>-69.7</v>
      </c>
    </row>
    <row r="12" spans="1:10" s="33" customFormat="1" ht="14.25" customHeight="1">
      <c r="A12" s="24"/>
      <c r="B12" s="25" t="s">
        <v>5</v>
      </c>
      <c r="C12" s="26">
        <v>10275725</v>
      </c>
      <c r="D12" s="34">
        <v>2.2</v>
      </c>
      <c r="E12" s="26">
        <v>10713390</v>
      </c>
      <c r="F12" s="36">
        <v>2.4</v>
      </c>
      <c r="G12" s="29">
        <v>11294381</v>
      </c>
      <c r="H12" s="37">
        <v>2.5</v>
      </c>
      <c r="I12" s="31">
        <f t="shared" si="0"/>
        <v>580991</v>
      </c>
      <c r="J12" s="32">
        <v>5.4</v>
      </c>
    </row>
    <row r="13" spans="1:10" s="33" customFormat="1" ht="14.25" customHeight="1">
      <c r="A13" s="24"/>
      <c r="B13" s="25" t="s">
        <v>6</v>
      </c>
      <c r="C13" s="26">
        <v>1978387</v>
      </c>
      <c r="D13" s="34">
        <v>0.4</v>
      </c>
      <c r="E13" s="26">
        <v>1952140</v>
      </c>
      <c r="F13" s="28">
        <v>0.4</v>
      </c>
      <c r="G13" s="29">
        <v>2152222</v>
      </c>
      <c r="H13" s="30">
        <v>0.5</v>
      </c>
      <c r="I13" s="31">
        <f t="shared" si="0"/>
        <v>200082</v>
      </c>
      <c r="J13" s="32">
        <v>10.2</v>
      </c>
    </row>
    <row r="14" spans="1:10" s="33" customFormat="1" ht="14.25" customHeight="1">
      <c r="A14" s="24"/>
      <c r="B14" s="25" t="s">
        <v>7</v>
      </c>
      <c r="C14" s="26">
        <v>86207111</v>
      </c>
      <c r="D14" s="34">
        <v>18.7</v>
      </c>
      <c r="E14" s="26">
        <v>89061489</v>
      </c>
      <c r="F14" s="28">
        <v>19.8</v>
      </c>
      <c r="G14" s="29">
        <v>88427237</v>
      </c>
      <c r="H14" s="30">
        <v>19.5</v>
      </c>
      <c r="I14" s="31">
        <f t="shared" si="0"/>
        <v>-634252</v>
      </c>
      <c r="J14" s="32">
        <v>-0.7</v>
      </c>
    </row>
    <row r="15" spans="1:10" s="33" customFormat="1" ht="14.25" customHeight="1">
      <c r="A15" s="24"/>
      <c r="B15" s="25" t="s">
        <v>20</v>
      </c>
      <c r="C15" s="26">
        <v>11808458</v>
      </c>
      <c r="D15" s="34">
        <v>2.6</v>
      </c>
      <c r="E15" s="26">
        <v>8666961</v>
      </c>
      <c r="F15" s="28">
        <v>1.9</v>
      </c>
      <c r="G15" s="29">
        <v>18383442</v>
      </c>
      <c r="H15" s="30">
        <v>4.1</v>
      </c>
      <c r="I15" s="31">
        <f t="shared" si="0"/>
        <v>9716481</v>
      </c>
      <c r="J15" s="32">
        <v>112.1</v>
      </c>
    </row>
    <row r="16" spans="1:10" s="33" customFormat="1" ht="14.25" customHeight="1">
      <c r="A16" s="24"/>
      <c r="B16" s="25" t="s">
        <v>21</v>
      </c>
      <c r="C16" s="26">
        <v>667000</v>
      </c>
      <c r="D16" s="34">
        <v>0.1</v>
      </c>
      <c r="E16" s="26">
        <v>1156650</v>
      </c>
      <c r="F16" s="28">
        <v>0.2</v>
      </c>
      <c r="G16" s="29">
        <v>1007150</v>
      </c>
      <c r="H16" s="30">
        <v>0.2</v>
      </c>
      <c r="I16" s="31">
        <f t="shared" si="0"/>
        <v>-149500</v>
      </c>
      <c r="J16" s="32">
        <v>-12.9</v>
      </c>
    </row>
    <row r="17" spans="1:10" s="33" customFormat="1" ht="14.25" customHeight="1">
      <c r="A17" s="24"/>
      <c r="B17" s="25" t="s">
        <v>22</v>
      </c>
      <c r="C17" s="26">
        <v>3170320</v>
      </c>
      <c r="D17" s="38">
        <v>0.7</v>
      </c>
      <c r="E17" s="26">
        <v>3008276</v>
      </c>
      <c r="F17" s="28">
        <v>0.7</v>
      </c>
      <c r="G17" s="29">
        <v>2962264</v>
      </c>
      <c r="H17" s="30">
        <v>0.7</v>
      </c>
      <c r="I17" s="31">
        <f t="shared" si="0"/>
        <v>-46012</v>
      </c>
      <c r="J17" s="32">
        <v>-1.5</v>
      </c>
    </row>
    <row r="18" spans="1:10" s="33" customFormat="1" ht="14.25" customHeight="1" thickBot="1">
      <c r="A18" s="24"/>
      <c r="B18" s="25" t="s">
        <v>23</v>
      </c>
      <c r="C18" s="26">
        <v>6067367</v>
      </c>
      <c r="D18" s="38">
        <v>1.3</v>
      </c>
      <c r="E18" s="26">
        <v>5670328</v>
      </c>
      <c r="F18" s="28">
        <v>1.3</v>
      </c>
      <c r="G18" s="29">
        <v>5992529</v>
      </c>
      <c r="H18" s="30">
        <v>1.3</v>
      </c>
      <c r="I18" s="31">
        <f t="shared" si="0"/>
        <v>322201</v>
      </c>
      <c r="J18" s="32">
        <v>5.7</v>
      </c>
    </row>
    <row r="19" spans="1:10" s="41" customFormat="1" ht="15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40"/>
      <c r="J19" s="4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mergeCells count="4">
    <mergeCell ref="A4:B5"/>
    <mergeCell ref="A19:H19"/>
    <mergeCell ref="A1:J1"/>
    <mergeCell ref="A6:B6"/>
  </mergeCells>
  <printOptions/>
  <pageMargins left="0.5905511811023623" right="0.5905511811023623" top="0.7086614173228347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2010-08-18T07:07:59Z</dcterms:created>
  <dcterms:modified xsi:type="dcterms:W3CDTF">2010-08-18T07:09:39Z</dcterms:modified>
  <cp:category/>
  <cp:version/>
  <cp:contentType/>
  <cp:contentStatus/>
</cp:coreProperties>
</file>