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Ｂ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<sst xmlns="http://schemas.openxmlformats.org/spreadsheetml/2006/main" count="129" uniqueCount="114">
  <si>
    <t>　Ｂ．一　般　職　の　職　員</t>
  </si>
  <si>
    <t>(各年4月1日現在)</t>
  </si>
  <si>
    <t>年次別</t>
  </si>
  <si>
    <t>総数</t>
  </si>
  <si>
    <t>知事部局</t>
  </si>
  <si>
    <t>一般事務
部局</t>
  </si>
  <si>
    <t>県立病院</t>
  </si>
  <si>
    <t>教育
委員会
事務局</t>
  </si>
  <si>
    <t>人事
委員会
事務局</t>
  </si>
  <si>
    <t>水道局</t>
  </si>
  <si>
    <t>議会
事務局</t>
  </si>
  <si>
    <t>監査
委員
事務局</t>
  </si>
  <si>
    <t>選挙管理
委員会
事務局</t>
  </si>
  <si>
    <t>収用
委員会
事務局</t>
  </si>
  <si>
    <t>資料：県人事課　　</t>
  </si>
  <si>
    <t>警視長</t>
  </si>
  <si>
    <t>警視正</t>
  </si>
  <si>
    <t>警視</t>
  </si>
  <si>
    <t>警部</t>
  </si>
  <si>
    <t>警部補</t>
  </si>
  <si>
    <t>巡査部長</t>
  </si>
  <si>
    <t>巡査</t>
  </si>
  <si>
    <t>警察官以外の職員</t>
  </si>
  <si>
    <t>資料：県警察本部警務課　　</t>
  </si>
  <si>
    <t>小学校</t>
  </si>
  <si>
    <t>中学校</t>
  </si>
  <si>
    <t>高等学校</t>
  </si>
  <si>
    <t>大学・短大</t>
  </si>
  <si>
    <t>校長・学長</t>
  </si>
  <si>
    <t>教頭・
教授・教諭</t>
  </si>
  <si>
    <t>養護教諭</t>
  </si>
  <si>
    <t>養護助教諭</t>
  </si>
  <si>
    <t>講師</t>
  </si>
  <si>
    <t>区　　　　分</t>
  </si>
  <si>
    <t>労働
委員会
事務局</t>
  </si>
  <si>
    <t>助教授・
助教諭</t>
  </si>
  <si>
    <t xml:space="preserve">    18</t>
  </si>
  <si>
    <t xml:space="preserve">    19</t>
  </si>
  <si>
    <t>…</t>
  </si>
  <si>
    <t>(注)警視長と警視正は国の一般職員であり総数には含まない。</t>
  </si>
  <si>
    <t>(単位：人)</t>
  </si>
  <si>
    <t>(１)県の一般職の職員　　(単位：人)</t>
  </si>
  <si>
    <t>(２)警　察　職　員　　(単位：人)</t>
  </si>
  <si>
    <t>(３)教　育　職　員　　(単位：人)</t>
  </si>
  <si>
    <t>資料：文部科学省「学校基本調査報告書」　</t>
  </si>
  <si>
    <t>特別支援学校</t>
  </si>
  <si>
    <t>県立大学</t>
  </si>
  <si>
    <t>(注)県立大学には教育職員を含む。</t>
  </si>
  <si>
    <t xml:space="preserve">    20</t>
  </si>
  <si>
    <t>平成17年</t>
  </si>
  <si>
    <t xml:space="preserve">    21</t>
  </si>
  <si>
    <t>(平成21年5月1日現在)</t>
  </si>
  <si>
    <t>(注)1.休職者等を含む。　2.本務教員数である。 3.市町村費支弁教員も含む。　</t>
  </si>
  <si>
    <t>栄養教諭</t>
  </si>
  <si>
    <t>市 町 村 別</t>
  </si>
  <si>
    <t>総　　数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</si>
  <si>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</si>
  <si>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</si>
  <si>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</si>
  <si>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</si>
  <si>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</si>
  <si>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</si>
  <si>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</si>
  <si>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</si>
  <si>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</si>
  <si>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</si>
  <si>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</si>
  <si>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</si>
  <si>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</si>
  <si>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</si>
  <si>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</si>
  <si>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</si>
  <si>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</si>
  <si>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</si>
  <si>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</si>
  <si>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</si>
  <si>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</si>
  <si>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</si>
  <si>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</si>
  <si>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</si>
  <si>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</si>
  <si>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</si>
  <si>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</si>
  <si>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</si>
  <si>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</si>
  <si>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</si>
  <si>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</si>
  <si>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</si>
  <si>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</si>
  <si>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</si>
  <si>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</si>
  <si>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</si>
  <si>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</si>
  <si>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</si>
  <si>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</si>
  <si>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</si>
  <si>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</si>
  <si>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</si>
  <si>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</si>
  <si>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</si>
  <si>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</si>
  <si>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</si>
  <si>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</si>
  <si>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(４)市町村職員</t>
  </si>
  <si>
    <t>（平成21年４月１日現在）</t>
  </si>
  <si>
    <t>一般行政関係</t>
  </si>
  <si>
    <t>教 育 関 係</t>
  </si>
  <si>
    <t>消 防 関 係</t>
  </si>
  <si>
    <t>公営企業関係</t>
  </si>
  <si>
    <t>(内)税務関係</t>
  </si>
  <si>
    <t>葛　城　市</t>
  </si>
  <si>
    <t>宇　陀　市</t>
  </si>
  <si>
    <t>(注)一部事務組合職員は含まない。</t>
  </si>
  <si>
    <t>資料：県市町村振興課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</si>
</sst>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9.5"/>
      <name val="標準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>
      <alignment vertical="center"/>
    </xf>
    <xf numFmtId="176" fontId="6" fillId="0" borderId="5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vertical="center"/>
      <protection locked="0"/>
    </xf>
    <xf numFmtId="0" fontId="5" fillId="0" borderId="0" xfId="21" applyNumberFormat="1" applyFont="1" applyBorder="1" applyAlignment="1" applyProtection="1">
      <alignment vertical="center"/>
      <protection locked="0"/>
    </xf>
    <xf numFmtId="0" fontId="5" fillId="0" borderId="0" xfId="21" applyNumberFormat="1" applyFont="1" applyAlignment="1" applyProtection="1">
      <alignment vertical="center"/>
      <protection locked="0"/>
    </xf>
    <xf numFmtId="0" fontId="5" fillId="0" borderId="0" xfId="21" applyNumberFormat="1" applyFont="1" applyAlignment="1" applyProtection="1">
      <alignment horizontal="centerContinuous" vertical="center"/>
      <protection locked="0"/>
    </xf>
    <xf numFmtId="0" fontId="5" fillId="0" borderId="7" xfId="21" applyNumberFormat="1" applyFont="1" applyBorder="1" applyAlignment="1" applyProtection="1">
      <alignment vertical="center"/>
      <protection locked="0"/>
    </xf>
    <xf numFmtId="0" fontId="5" fillId="0" borderId="1" xfId="21" applyNumberFormat="1" applyFont="1" applyBorder="1" applyAlignment="1" applyProtection="1">
      <alignment horizontal="center" vertical="center"/>
      <protection locked="0"/>
    </xf>
    <xf numFmtId="0" fontId="6" fillId="0" borderId="1" xfId="21" applyNumberFormat="1" applyFont="1" applyBorder="1" applyAlignment="1" applyProtection="1">
      <alignment horizontal="center" vertical="center"/>
      <protection locked="0"/>
    </xf>
    <xf numFmtId="176" fontId="6" fillId="0" borderId="0" xfId="21" applyNumberFormat="1" applyFont="1" applyBorder="1" applyAlignment="1" applyProtection="1">
      <alignment vertical="center"/>
      <protection locked="0"/>
    </xf>
    <xf numFmtId="176" fontId="5" fillId="0" borderId="0" xfId="21" applyNumberFormat="1" applyFont="1" applyBorder="1" applyAlignment="1" applyProtection="1">
      <alignment vertical="center"/>
      <protection locked="0"/>
    </xf>
    <xf numFmtId="0" fontId="5" fillId="0" borderId="1" xfId="21" applyNumberFormat="1" applyFont="1" applyBorder="1" applyAlignment="1" applyProtection="1">
      <alignment horizontal="right" vertical="center"/>
      <protection locked="0"/>
    </xf>
    <xf numFmtId="0" fontId="10" fillId="0" borderId="1" xfId="21" applyNumberFormat="1" applyFont="1" applyBorder="1" applyAlignment="1" applyProtection="1">
      <alignment horizontal="center" vertical="center"/>
      <protection locked="0"/>
    </xf>
    <xf numFmtId="0" fontId="5" fillId="0" borderId="2" xfId="21" applyNumberFormat="1" applyFont="1" applyBorder="1" applyAlignment="1" applyProtection="1">
      <alignment horizontal="right" vertical="center"/>
      <protection locked="0"/>
    </xf>
    <xf numFmtId="176" fontId="5" fillId="0" borderId="3" xfId="21" applyNumberFormat="1" applyFont="1" applyBorder="1" applyAlignment="1" applyProtection="1">
      <alignment vertical="center"/>
      <protection locked="0"/>
    </xf>
    <xf numFmtId="0" fontId="5" fillId="0" borderId="4" xfId="21" applyNumberFormat="1" applyFont="1" applyBorder="1" applyAlignment="1" applyProtection="1">
      <alignment vertical="center"/>
      <protection locked="0"/>
    </xf>
    <xf numFmtId="176" fontId="5" fillId="0" borderId="4" xfId="21" applyNumberFormat="1" applyFont="1" applyBorder="1" applyAlignment="1" applyProtection="1">
      <alignment vertical="center"/>
      <protection locked="0"/>
    </xf>
    <xf numFmtId="0" fontId="8" fillId="0" borderId="0" xfId="21" applyBorder="1" applyAlignment="1">
      <alignment vertical="center"/>
      <protection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5" fillId="0" borderId="3" xfId="21" applyNumberFormat="1" applyFont="1" applyBorder="1" applyAlignment="1" applyProtection="1">
      <alignment horizontal="right"/>
      <protection locked="0"/>
    </xf>
    <xf numFmtId="0" fontId="5" fillId="0" borderId="8" xfId="21" applyNumberFormat="1" applyFont="1" applyBorder="1" applyAlignment="1" applyProtection="1">
      <alignment horizontal="center" vertical="center"/>
      <protection locked="0"/>
    </xf>
    <xf numFmtId="0" fontId="5" fillId="0" borderId="9" xfId="21" applyNumberFormat="1" applyFont="1" applyBorder="1" applyAlignment="1" applyProtection="1">
      <alignment horizontal="center" vertical="center"/>
      <protection locked="0"/>
    </xf>
    <xf numFmtId="0" fontId="5" fillId="0" borderId="10" xfId="21" applyNumberFormat="1" applyFont="1" applyBorder="1" applyAlignment="1" applyProtection="1">
      <alignment horizontal="center" vertical="center"/>
      <protection locked="0"/>
    </xf>
    <xf numFmtId="0" fontId="5" fillId="0" borderId="18" xfId="21" applyNumberFormat="1" applyFont="1" applyBorder="1" applyAlignment="1" applyProtection="1">
      <alignment horizontal="center" vertical="center"/>
      <protection locked="0"/>
    </xf>
    <xf numFmtId="0" fontId="5" fillId="0" borderId="6" xfId="21" applyNumberFormat="1" applyFont="1" applyBorder="1" applyAlignment="1" applyProtection="1">
      <alignment horizontal="center" vertical="center"/>
      <protection locked="0"/>
    </xf>
    <xf numFmtId="0" fontId="5" fillId="0" borderId="19" xfId="21" applyNumberFormat="1" applyFont="1" applyBorder="1" applyAlignment="1" applyProtection="1">
      <alignment horizontal="center" vertical="center"/>
      <protection locked="0"/>
    </xf>
    <xf numFmtId="0" fontId="5" fillId="0" borderId="7" xfId="21" applyNumberFormat="1" applyFont="1" applyBorder="1" applyAlignment="1" applyProtection="1">
      <alignment horizontal="center" vertical="center"/>
      <protection locked="0"/>
    </xf>
    <xf numFmtId="0" fontId="5" fillId="0" borderId="1" xfId="21" applyNumberFormat="1" applyFont="1" applyBorder="1" applyAlignment="1" applyProtection="1">
      <alignment horizontal="center" vertical="center"/>
      <protection locked="0"/>
    </xf>
    <xf numFmtId="0" fontId="5" fillId="0" borderId="12" xfId="21" applyNumberFormat="1" applyFont="1" applyBorder="1" applyAlignment="1" applyProtection="1">
      <alignment horizontal="center" vertical="center"/>
      <protection locked="0"/>
    </xf>
    <xf numFmtId="0" fontId="5" fillId="0" borderId="18" xfId="21" applyNumberFormat="1" applyFont="1" applyBorder="1" applyAlignment="1" applyProtection="1">
      <alignment horizontal="center" vertical="center" wrapText="1"/>
      <protection locked="0"/>
    </xf>
    <xf numFmtId="0" fontId="5" fillId="0" borderId="6" xfId="21" applyNumberFormat="1" applyFont="1" applyBorder="1" applyAlignment="1" applyProtection="1">
      <alignment horizontal="center" vertical="center" wrapText="1"/>
      <protection locked="0"/>
    </xf>
    <xf numFmtId="0" fontId="5" fillId="0" borderId="19" xfId="21" applyNumberFormat="1" applyFont="1" applyBorder="1" applyAlignment="1" applyProtection="1">
      <alignment horizontal="center" vertical="center" wrapText="1"/>
      <protection locked="0"/>
    </xf>
    <xf numFmtId="0" fontId="5" fillId="0" borderId="16" xfId="21" applyNumberFormat="1" applyFont="1" applyBorder="1" applyAlignment="1" applyProtection="1">
      <alignment horizontal="distributed" vertical="center"/>
      <protection locked="0"/>
    </xf>
    <xf numFmtId="0" fontId="5" fillId="0" borderId="10" xfId="21" applyNumberFormat="1" applyFont="1" applyBorder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b(4)地方公務員数市町村職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1.375" style="0" customWidth="1"/>
    <col min="2" max="2" width="7.875" style="0" customWidth="1"/>
    <col min="3" max="3" width="8.25390625" style="0" customWidth="1"/>
    <col min="4" max="4" width="8.375" style="0" customWidth="1"/>
    <col min="5" max="5" width="10.00390625" style="0" customWidth="1"/>
    <col min="6" max="6" width="6.375" style="0" customWidth="1"/>
    <col min="7" max="7" width="6.50390625" style="0" customWidth="1"/>
    <col min="8" max="8" width="6.125" style="0" customWidth="1"/>
    <col min="9" max="9" width="6.00390625" style="0" customWidth="1"/>
    <col min="10" max="10" width="6.375" style="0" customWidth="1"/>
    <col min="11" max="11" width="6.25390625" style="0" customWidth="1"/>
    <col min="12" max="12" width="8.125" style="0" customWidth="1"/>
    <col min="13" max="13" width="6.125" style="0" customWidth="1"/>
  </cols>
  <sheetData>
    <row r="1" spans="1:20" s="3" customFormat="1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</row>
    <row r="2" spans="1:13" s="11" customFormat="1" ht="15" customHeight="1" thickBot="1">
      <c r="A2" s="9" t="s">
        <v>41</v>
      </c>
      <c r="B2" s="10"/>
      <c r="C2" s="10"/>
      <c r="D2" s="10"/>
      <c r="E2" s="10"/>
      <c r="F2" s="10"/>
      <c r="G2" s="10"/>
      <c r="H2" s="10"/>
      <c r="I2" s="10"/>
      <c r="K2" s="55" t="s">
        <v>1</v>
      </c>
      <c r="L2" s="55"/>
      <c r="M2" s="55"/>
    </row>
    <row r="3" spans="1:13" s="14" customFormat="1" ht="18" customHeight="1">
      <c r="A3" s="45" t="s">
        <v>2</v>
      </c>
      <c r="B3" s="39" t="s">
        <v>3</v>
      </c>
      <c r="C3" s="49" t="s">
        <v>4</v>
      </c>
      <c r="D3" s="50"/>
      <c r="E3" s="51"/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42" t="s">
        <v>34</v>
      </c>
      <c r="L3" s="39" t="s">
        <v>12</v>
      </c>
      <c r="M3" s="42" t="s">
        <v>13</v>
      </c>
    </row>
    <row r="4" spans="1:13" s="14" customFormat="1" ht="17.25" customHeight="1">
      <c r="A4" s="46"/>
      <c r="B4" s="40"/>
      <c r="C4" s="52" t="s">
        <v>5</v>
      </c>
      <c r="D4" s="53" t="s">
        <v>6</v>
      </c>
      <c r="E4" s="54" t="s">
        <v>46</v>
      </c>
      <c r="F4" s="40"/>
      <c r="G4" s="40"/>
      <c r="H4" s="40"/>
      <c r="I4" s="40"/>
      <c r="J4" s="40"/>
      <c r="K4" s="43"/>
      <c r="L4" s="40"/>
      <c r="M4" s="43"/>
    </row>
    <row r="5" spans="1:13" s="14" customFormat="1" ht="17.25" customHeight="1">
      <c r="A5" s="47"/>
      <c r="B5" s="41"/>
      <c r="C5" s="41"/>
      <c r="D5" s="41"/>
      <c r="E5" s="47"/>
      <c r="F5" s="41"/>
      <c r="G5" s="41"/>
      <c r="H5" s="41"/>
      <c r="I5" s="41"/>
      <c r="J5" s="41"/>
      <c r="K5" s="44"/>
      <c r="L5" s="41"/>
      <c r="M5" s="44"/>
    </row>
    <row r="6" spans="1:13" s="14" customFormat="1" ht="20.25" customHeight="1">
      <c r="A6" s="5" t="s">
        <v>49</v>
      </c>
      <c r="B6" s="16">
        <v>6546</v>
      </c>
      <c r="C6" s="16">
        <v>3489</v>
      </c>
      <c r="D6" s="16">
        <v>1123</v>
      </c>
      <c r="E6" s="16">
        <v>1357</v>
      </c>
      <c r="F6" s="16">
        <v>382</v>
      </c>
      <c r="G6" s="16">
        <v>12</v>
      </c>
      <c r="H6" s="16">
        <v>108</v>
      </c>
      <c r="I6" s="16">
        <v>37</v>
      </c>
      <c r="J6" s="16">
        <v>18</v>
      </c>
      <c r="K6" s="16">
        <v>11</v>
      </c>
      <c r="L6" s="16">
        <v>3</v>
      </c>
      <c r="M6" s="16">
        <v>6</v>
      </c>
    </row>
    <row r="7" spans="1:13" s="14" customFormat="1" ht="20.25" customHeight="1">
      <c r="A7" s="8" t="s">
        <v>36</v>
      </c>
      <c r="B7" s="16">
        <v>6522</v>
      </c>
      <c r="C7" s="16">
        <v>3427</v>
      </c>
      <c r="D7" s="16">
        <v>1132</v>
      </c>
      <c r="E7" s="16">
        <v>1387</v>
      </c>
      <c r="F7" s="16">
        <v>382</v>
      </c>
      <c r="G7" s="16">
        <v>12</v>
      </c>
      <c r="H7" s="16">
        <v>107</v>
      </c>
      <c r="I7" s="16">
        <v>37</v>
      </c>
      <c r="J7" s="16">
        <v>18</v>
      </c>
      <c r="K7" s="16">
        <v>11</v>
      </c>
      <c r="L7" s="16">
        <v>3</v>
      </c>
      <c r="M7" s="16">
        <v>6</v>
      </c>
    </row>
    <row r="8" spans="1:13" s="14" customFormat="1" ht="20.25" customHeight="1">
      <c r="A8" s="8" t="s">
        <v>37</v>
      </c>
      <c r="B8" s="16">
        <v>5080</v>
      </c>
      <c r="C8" s="16">
        <v>3340</v>
      </c>
      <c r="D8" s="16">
        <v>1131</v>
      </c>
      <c r="E8" s="16">
        <v>37</v>
      </c>
      <c r="F8" s="16">
        <v>382</v>
      </c>
      <c r="G8" s="16">
        <v>12</v>
      </c>
      <c r="H8" s="16">
        <v>103</v>
      </c>
      <c r="I8" s="16">
        <v>37</v>
      </c>
      <c r="J8" s="16">
        <v>18</v>
      </c>
      <c r="K8" s="16">
        <v>11</v>
      </c>
      <c r="L8" s="16">
        <v>3</v>
      </c>
      <c r="M8" s="16">
        <v>6</v>
      </c>
    </row>
    <row r="9" spans="1:13" s="14" customFormat="1" ht="20.25" customHeight="1">
      <c r="A9" s="8" t="s">
        <v>48</v>
      </c>
      <c r="B9" s="23">
        <f>SUM(C9:M9)</f>
        <v>5047</v>
      </c>
      <c r="C9" s="16">
        <v>3340</v>
      </c>
      <c r="D9" s="16">
        <v>1175</v>
      </c>
      <c r="E9" s="16">
        <v>37</v>
      </c>
      <c r="F9" s="16">
        <v>306</v>
      </c>
      <c r="G9" s="16">
        <v>12</v>
      </c>
      <c r="H9" s="16">
        <v>102</v>
      </c>
      <c r="I9" s="16">
        <v>37</v>
      </c>
      <c r="J9" s="16">
        <v>18</v>
      </c>
      <c r="K9" s="16">
        <v>11</v>
      </c>
      <c r="L9" s="16">
        <v>3</v>
      </c>
      <c r="M9" s="16">
        <v>6</v>
      </c>
    </row>
    <row r="10" spans="1:13" s="20" customFormat="1" ht="20.25" customHeight="1" thickBot="1">
      <c r="A10" s="17" t="s">
        <v>50</v>
      </c>
      <c r="B10" s="18">
        <f>SUM(C10:M10)</f>
        <v>5016</v>
      </c>
      <c r="C10" s="19">
        <v>3296</v>
      </c>
      <c r="D10" s="19">
        <v>1195</v>
      </c>
      <c r="E10" s="19">
        <v>36</v>
      </c>
      <c r="F10" s="19">
        <v>296</v>
      </c>
      <c r="G10" s="19">
        <v>12</v>
      </c>
      <c r="H10" s="19">
        <v>98</v>
      </c>
      <c r="I10" s="19">
        <v>36</v>
      </c>
      <c r="J10" s="19">
        <v>18</v>
      </c>
      <c r="K10" s="19">
        <v>11</v>
      </c>
      <c r="L10" s="19">
        <v>12</v>
      </c>
      <c r="M10" s="19">
        <v>6</v>
      </c>
    </row>
    <row r="11" spans="1:5" s="1" customFormat="1" ht="14.25" customHeight="1">
      <c r="A11" s="14" t="s">
        <v>47</v>
      </c>
      <c r="B11" s="15"/>
      <c r="E11" s="12" t="s">
        <v>14</v>
      </c>
    </row>
    <row r="12" s="1" customFormat="1" ht="13.5"/>
    <row r="14" spans="1:10" ht="14.25" thickBot="1">
      <c r="A14" s="9" t="s">
        <v>42</v>
      </c>
      <c r="B14" s="10"/>
      <c r="C14" s="10"/>
      <c r="D14" s="10"/>
      <c r="E14" s="10"/>
      <c r="F14" s="10"/>
      <c r="G14" s="10"/>
      <c r="H14" s="55" t="s">
        <v>1</v>
      </c>
      <c r="I14" s="55"/>
      <c r="J14" s="55"/>
    </row>
    <row r="15" spans="1:10" ht="13.5">
      <c r="A15" s="45" t="s">
        <v>2</v>
      </c>
      <c r="B15" s="39" t="s">
        <v>3</v>
      </c>
      <c r="C15" s="39" t="s">
        <v>15</v>
      </c>
      <c r="D15" s="39" t="s">
        <v>16</v>
      </c>
      <c r="E15" s="39" t="s">
        <v>17</v>
      </c>
      <c r="F15" s="39" t="s">
        <v>18</v>
      </c>
      <c r="G15" s="39" t="s">
        <v>19</v>
      </c>
      <c r="H15" s="39" t="s">
        <v>20</v>
      </c>
      <c r="I15" s="39" t="s">
        <v>21</v>
      </c>
      <c r="J15" s="56" t="s">
        <v>22</v>
      </c>
    </row>
    <row r="16" spans="1:10" ht="13.5">
      <c r="A16" s="47"/>
      <c r="B16" s="41"/>
      <c r="C16" s="58"/>
      <c r="D16" s="58"/>
      <c r="E16" s="58"/>
      <c r="F16" s="41"/>
      <c r="G16" s="41"/>
      <c r="H16" s="41"/>
      <c r="I16" s="41"/>
      <c r="J16" s="57"/>
    </row>
    <row r="17" spans="1:10" ht="13.5">
      <c r="A17" s="5" t="s">
        <v>49</v>
      </c>
      <c r="B17" s="16">
        <v>2716</v>
      </c>
      <c r="C17" s="16">
        <v>1</v>
      </c>
      <c r="D17" s="16">
        <v>6</v>
      </c>
      <c r="E17" s="16">
        <v>98</v>
      </c>
      <c r="F17" s="16">
        <v>200</v>
      </c>
      <c r="G17" s="16">
        <v>665</v>
      </c>
      <c r="H17" s="16">
        <v>689</v>
      </c>
      <c r="I17" s="16">
        <v>709</v>
      </c>
      <c r="J17" s="16">
        <v>355</v>
      </c>
    </row>
    <row r="18" spans="1:10" ht="13.5">
      <c r="A18" s="8" t="s">
        <v>36</v>
      </c>
      <c r="B18" s="16">
        <v>2745</v>
      </c>
      <c r="C18" s="16">
        <v>1</v>
      </c>
      <c r="D18" s="16">
        <v>6</v>
      </c>
      <c r="E18" s="16">
        <v>98</v>
      </c>
      <c r="F18" s="16">
        <v>202</v>
      </c>
      <c r="G18" s="16">
        <v>674</v>
      </c>
      <c r="H18" s="16">
        <v>698</v>
      </c>
      <c r="I18" s="16">
        <v>719</v>
      </c>
      <c r="J18" s="16">
        <v>354</v>
      </c>
    </row>
    <row r="19" spans="1:10" ht="13.5">
      <c r="A19" s="8" t="s">
        <v>37</v>
      </c>
      <c r="B19" s="16">
        <v>2745</v>
      </c>
      <c r="C19" s="16">
        <v>1</v>
      </c>
      <c r="D19" s="16">
        <v>7</v>
      </c>
      <c r="E19" s="16">
        <v>98</v>
      </c>
      <c r="F19" s="16">
        <v>202</v>
      </c>
      <c r="G19" s="16">
        <v>675</v>
      </c>
      <c r="H19" s="16">
        <v>698</v>
      </c>
      <c r="I19" s="16">
        <v>720</v>
      </c>
      <c r="J19" s="16">
        <v>352</v>
      </c>
    </row>
    <row r="20" spans="1:10" ht="13.5">
      <c r="A20" s="8" t="s">
        <v>48</v>
      </c>
      <c r="B20" s="23">
        <v>2742</v>
      </c>
      <c r="C20" s="16">
        <v>1</v>
      </c>
      <c r="D20" s="16">
        <v>7</v>
      </c>
      <c r="E20" s="16">
        <v>98</v>
      </c>
      <c r="F20" s="16">
        <v>202</v>
      </c>
      <c r="G20" s="16">
        <v>675</v>
      </c>
      <c r="H20" s="16">
        <v>698</v>
      </c>
      <c r="I20" s="16">
        <v>720</v>
      </c>
      <c r="J20" s="16">
        <v>349</v>
      </c>
    </row>
    <row r="21" spans="1:10" ht="14.25" thickBot="1">
      <c r="A21" s="17" t="s">
        <v>50</v>
      </c>
      <c r="B21" s="18">
        <v>2756</v>
      </c>
      <c r="C21" s="19">
        <v>1</v>
      </c>
      <c r="D21" s="19">
        <v>7</v>
      </c>
      <c r="E21" s="19">
        <v>99</v>
      </c>
      <c r="F21" s="19">
        <v>203</v>
      </c>
      <c r="G21" s="19">
        <v>680</v>
      </c>
      <c r="H21" s="19">
        <v>703</v>
      </c>
      <c r="I21" s="19">
        <v>724</v>
      </c>
      <c r="J21" s="19">
        <v>347</v>
      </c>
    </row>
    <row r="22" spans="1:10" ht="13.5">
      <c r="A22" s="14" t="s">
        <v>39</v>
      </c>
      <c r="B22" s="13"/>
      <c r="C22" s="1"/>
      <c r="D22" s="1"/>
      <c r="E22" s="1"/>
      <c r="F22" s="1"/>
      <c r="G22" s="12" t="s">
        <v>23</v>
      </c>
      <c r="H22" s="1"/>
      <c r="I22" s="1"/>
      <c r="J22" s="13"/>
    </row>
    <row r="25" spans="1:9" ht="14.25" thickBot="1">
      <c r="A25" s="9" t="s">
        <v>43</v>
      </c>
      <c r="B25" s="10"/>
      <c r="C25" s="10"/>
      <c r="D25" s="10"/>
      <c r="E25" s="10"/>
      <c r="F25" s="10"/>
      <c r="G25" s="55" t="s">
        <v>51</v>
      </c>
      <c r="H25" s="55"/>
      <c r="I25" s="55"/>
    </row>
    <row r="26" spans="1:9" ht="13.5">
      <c r="A26" s="59" t="s">
        <v>33</v>
      </c>
      <c r="B26" s="61" t="s">
        <v>3</v>
      </c>
      <c r="C26" s="39" t="s">
        <v>28</v>
      </c>
      <c r="D26" s="39" t="s">
        <v>29</v>
      </c>
      <c r="E26" s="39" t="s">
        <v>35</v>
      </c>
      <c r="F26" s="39" t="s">
        <v>30</v>
      </c>
      <c r="G26" s="39" t="s">
        <v>31</v>
      </c>
      <c r="H26" s="39" t="s">
        <v>53</v>
      </c>
      <c r="I26" s="56" t="s">
        <v>32</v>
      </c>
    </row>
    <row r="27" spans="1:9" ht="13.5">
      <c r="A27" s="60"/>
      <c r="B27" s="62"/>
      <c r="C27" s="58"/>
      <c r="D27" s="58"/>
      <c r="E27" s="58"/>
      <c r="F27" s="41"/>
      <c r="G27" s="41"/>
      <c r="H27" s="41"/>
      <c r="I27" s="57"/>
    </row>
    <row r="28" spans="1:9" ht="13.5">
      <c r="A28" s="4" t="s">
        <v>24</v>
      </c>
      <c r="B28" s="21">
        <v>4781</v>
      </c>
      <c r="C28" s="16">
        <v>212</v>
      </c>
      <c r="D28" s="16">
        <v>3712</v>
      </c>
      <c r="E28" s="16">
        <v>0</v>
      </c>
      <c r="F28" s="16">
        <v>194</v>
      </c>
      <c r="G28" s="16">
        <v>28</v>
      </c>
      <c r="H28" s="16">
        <v>18</v>
      </c>
      <c r="I28" s="16">
        <v>617</v>
      </c>
    </row>
    <row r="29" spans="1:9" ht="13.5">
      <c r="A29" s="6" t="s">
        <v>25</v>
      </c>
      <c r="B29" s="21">
        <v>2710</v>
      </c>
      <c r="C29" s="16">
        <v>106</v>
      </c>
      <c r="D29" s="16">
        <v>2062</v>
      </c>
      <c r="E29" s="16">
        <v>0</v>
      </c>
      <c r="F29" s="16">
        <v>95</v>
      </c>
      <c r="G29" s="16">
        <v>24</v>
      </c>
      <c r="H29" s="16">
        <v>5</v>
      </c>
      <c r="I29" s="16">
        <v>418</v>
      </c>
    </row>
    <row r="30" spans="1:9" ht="13.5">
      <c r="A30" s="6" t="s">
        <v>26</v>
      </c>
      <c r="B30" s="21">
        <v>1948</v>
      </c>
      <c r="C30" s="16">
        <v>35</v>
      </c>
      <c r="D30" s="16">
        <v>1675</v>
      </c>
      <c r="E30" s="16">
        <v>0</v>
      </c>
      <c r="F30" s="16">
        <v>35</v>
      </c>
      <c r="G30" s="16">
        <v>4</v>
      </c>
      <c r="H30" s="16">
        <v>0</v>
      </c>
      <c r="I30" s="16">
        <v>199</v>
      </c>
    </row>
    <row r="31" spans="1:9" ht="24">
      <c r="A31" s="6" t="s">
        <v>45</v>
      </c>
      <c r="B31" s="21">
        <v>835</v>
      </c>
      <c r="C31" s="16">
        <v>9</v>
      </c>
      <c r="D31" s="16">
        <v>629</v>
      </c>
      <c r="E31" s="16">
        <v>0</v>
      </c>
      <c r="F31" s="16">
        <v>8</v>
      </c>
      <c r="G31" s="16">
        <v>7</v>
      </c>
      <c r="H31" s="16">
        <v>3</v>
      </c>
      <c r="I31" s="16">
        <v>179</v>
      </c>
    </row>
    <row r="32" spans="1:9" ht="24.75" thickBot="1">
      <c r="A32" s="7" t="s">
        <v>27</v>
      </c>
      <c r="B32" s="18">
        <v>366</v>
      </c>
      <c r="C32" s="22" t="s">
        <v>38</v>
      </c>
      <c r="D32" s="22" t="s">
        <v>38</v>
      </c>
      <c r="E32" s="22" t="s">
        <v>38</v>
      </c>
      <c r="F32" s="22" t="s">
        <v>38</v>
      </c>
      <c r="G32" s="22" t="s">
        <v>38</v>
      </c>
      <c r="H32" s="22" t="s">
        <v>38</v>
      </c>
      <c r="I32" s="22" t="s">
        <v>38</v>
      </c>
    </row>
    <row r="33" spans="1:9" ht="13.5">
      <c r="A33" s="14" t="s">
        <v>52</v>
      </c>
      <c r="B33" s="13"/>
      <c r="C33" s="1"/>
      <c r="D33" s="1"/>
      <c r="E33" s="1"/>
      <c r="F33" s="1"/>
      <c r="G33" s="1"/>
      <c r="H33" s="1"/>
      <c r="I33" s="1"/>
    </row>
    <row r="34" spans="1:9" ht="13.5">
      <c r="A34" s="12" t="s">
        <v>44</v>
      </c>
      <c r="B34" s="1"/>
      <c r="C34" s="1"/>
      <c r="D34" s="1"/>
      <c r="E34" s="1"/>
      <c r="F34" s="1"/>
      <c r="G34" s="1"/>
      <c r="H34" s="1"/>
      <c r="I34" s="1"/>
    </row>
    <row r="37" spans="1:7" ht="14.25" thickBot="1">
      <c r="A37" s="24" t="s">
        <v>103</v>
      </c>
      <c r="B37" s="25" t="s">
        <v>40</v>
      </c>
      <c r="C37" s="25"/>
      <c r="D37" s="25"/>
      <c r="E37" s="26"/>
      <c r="F37" s="63" t="s">
        <v>104</v>
      </c>
      <c r="G37" s="63"/>
    </row>
    <row r="38" spans="1:7" ht="13.5">
      <c r="A38" s="70" t="s">
        <v>54</v>
      </c>
      <c r="B38" s="64" t="s">
        <v>55</v>
      </c>
      <c r="C38" s="73" t="s">
        <v>105</v>
      </c>
      <c r="D38" s="27"/>
      <c r="E38" s="70" t="s">
        <v>106</v>
      </c>
      <c r="F38" s="64" t="s">
        <v>107</v>
      </c>
      <c r="G38" s="67" t="s">
        <v>108</v>
      </c>
    </row>
    <row r="39" spans="1:7" ht="13.5">
      <c r="A39" s="71"/>
      <c r="B39" s="65"/>
      <c r="C39" s="74"/>
      <c r="D39" s="76" t="s">
        <v>109</v>
      </c>
      <c r="E39" s="71"/>
      <c r="F39" s="65"/>
      <c r="G39" s="68"/>
    </row>
    <row r="40" spans="1:7" ht="13.5">
      <c r="A40" s="72"/>
      <c r="B40" s="66"/>
      <c r="C40" s="75"/>
      <c r="D40" s="77"/>
      <c r="E40" s="72"/>
      <c r="F40" s="66"/>
      <c r="G40" s="69"/>
    </row>
    <row r="41" spans="1:7" ht="13.5">
      <c r="A41" s="29" t="s">
        <v>56</v>
      </c>
      <c r="B41" s="30">
        <f>C41+E41+F41+G41</f>
        <v>14148</v>
      </c>
      <c r="C41" s="30">
        <f>C43+C58</f>
        <v>8362</v>
      </c>
      <c r="D41" s="30">
        <f>D43+D58</f>
        <v>617</v>
      </c>
      <c r="E41" s="30">
        <f>E43+E58</f>
        <v>2467</v>
      </c>
      <c r="F41" s="30">
        <f>F43+F58</f>
        <v>797</v>
      </c>
      <c r="G41" s="30">
        <f>G43+G58</f>
        <v>2522</v>
      </c>
    </row>
    <row r="42" spans="1:7" ht="13.5">
      <c r="A42" s="29"/>
      <c r="B42" s="30"/>
      <c r="C42" s="30"/>
      <c r="D42" s="30"/>
      <c r="E42" s="30"/>
      <c r="F42" s="30"/>
      <c r="G42" s="30"/>
    </row>
    <row r="43" spans="1:7" ht="13.5">
      <c r="A43" s="29" t="s">
        <v>57</v>
      </c>
      <c r="B43" s="30">
        <f>C43+E43+F43+G43</f>
        <v>10526</v>
      </c>
      <c r="C43" s="30">
        <f>SUM(C45:C56)</f>
        <v>6189</v>
      </c>
      <c r="D43" s="30">
        <f>SUM(D45:D56)</f>
        <v>418</v>
      </c>
      <c r="E43" s="30">
        <f>SUM(E45:E56)</f>
        <v>1697</v>
      </c>
      <c r="F43" s="30">
        <f>SUM(F45:F56)</f>
        <v>797</v>
      </c>
      <c r="G43" s="30">
        <f>SUM(G45:G56)</f>
        <v>1843</v>
      </c>
    </row>
    <row r="44" spans="1:7" ht="13.5">
      <c r="A44" s="29"/>
      <c r="B44" s="30"/>
      <c r="C44" s="30"/>
      <c r="D44" s="30"/>
      <c r="E44" s="30"/>
      <c r="F44" s="30"/>
      <c r="G44" s="30"/>
    </row>
    <row r="45" spans="1:7" ht="13.5">
      <c r="A45" s="28" t="s">
        <v>58</v>
      </c>
      <c r="B45" s="31">
        <f>C45+E45+F45+G45</f>
        <v>3149</v>
      </c>
      <c r="C45" s="31">
        <v>1937</v>
      </c>
      <c r="D45" s="31">
        <v>96</v>
      </c>
      <c r="E45" s="31">
        <v>483</v>
      </c>
      <c r="F45" s="31">
        <v>392</v>
      </c>
      <c r="G45" s="31">
        <v>337</v>
      </c>
    </row>
    <row r="46" spans="1:7" ht="13.5">
      <c r="A46" s="28" t="s">
        <v>59</v>
      </c>
      <c r="B46" s="31">
        <f>C46+E46+F46+G46</f>
        <v>1004</v>
      </c>
      <c r="C46" s="31">
        <v>385</v>
      </c>
      <c r="D46" s="31">
        <v>27</v>
      </c>
      <c r="E46" s="31">
        <v>127</v>
      </c>
      <c r="F46" s="31">
        <v>0</v>
      </c>
      <c r="G46" s="31">
        <v>492</v>
      </c>
    </row>
    <row r="47" spans="1:7" ht="13.5">
      <c r="A47" s="28" t="s">
        <v>60</v>
      </c>
      <c r="B47" s="31">
        <f>C47+E47+F47+G47</f>
        <v>691</v>
      </c>
      <c r="C47" s="31">
        <v>426</v>
      </c>
      <c r="D47" s="31">
        <v>31</v>
      </c>
      <c r="E47" s="31">
        <v>110</v>
      </c>
      <c r="F47" s="31">
        <v>83</v>
      </c>
      <c r="G47" s="31">
        <v>72</v>
      </c>
    </row>
    <row r="48" spans="1:7" ht="13.5">
      <c r="A48" s="28" t="s">
        <v>61</v>
      </c>
      <c r="B48" s="31">
        <f>C48+E48+F48+G48</f>
        <v>777</v>
      </c>
      <c r="C48" s="31">
        <v>408</v>
      </c>
      <c r="D48" s="31">
        <v>33</v>
      </c>
      <c r="E48" s="31">
        <v>164</v>
      </c>
      <c r="F48" s="31">
        <v>0</v>
      </c>
      <c r="G48" s="31">
        <v>205</v>
      </c>
    </row>
    <row r="49" spans="1:7" ht="13.5">
      <c r="A49" s="28" t="s">
        <v>62</v>
      </c>
      <c r="B49" s="31">
        <f>C49+E49+F49+G49</f>
        <v>904</v>
      </c>
      <c r="C49" s="31">
        <v>634</v>
      </c>
      <c r="D49" s="31">
        <v>47</v>
      </c>
      <c r="E49" s="31">
        <v>175</v>
      </c>
      <c r="F49" s="31">
        <v>0</v>
      </c>
      <c r="G49" s="31">
        <v>95</v>
      </c>
    </row>
    <row r="50" spans="1:7" ht="13.5">
      <c r="A50" s="28" t="s">
        <v>63</v>
      </c>
      <c r="B50" s="31">
        <f>C50+E50+F50+G50</f>
        <v>596</v>
      </c>
      <c r="C50" s="31">
        <v>394</v>
      </c>
      <c r="D50" s="31">
        <v>25</v>
      </c>
      <c r="E50" s="31">
        <v>82</v>
      </c>
      <c r="F50" s="31">
        <v>72</v>
      </c>
      <c r="G50" s="31">
        <v>48</v>
      </c>
    </row>
    <row r="51" spans="1:7" ht="13.5">
      <c r="A51" s="28" t="s">
        <v>64</v>
      </c>
      <c r="B51" s="31">
        <f>C51+E51+F51+G51</f>
        <v>511</v>
      </c>
      <c r="C51" s="31">
        <v>326</v>
      </c>
      <c r="D51" s="31">
        <v>18</v>
      </c>
      <c r="E51" s="31">
        <v>58</v>
      </c>
      <c r="F51" s="31">
        <v>65</v>
      </c>
      <c r="G51" s="31">
        <v>62</v>
      </c>
    </row>
    <row r="52" spans="1:7" ht="13.5">
      <c r="A52" s="28" t="s">
        <v>65</v>
      </c>
      <c r="B52" s="31">
        <f>C52+E52+F52+G52</f>
        <v>344</v>
      </c>
      <c r="C52" s="31">
        <v>274</v>
      </c>
      <c r="D52" s="31">
        <v>27</v>
      </c>
      <c r="E52" s="31">
        <v>29</v>
      </c>
      <c r="F52" s="31">
        <v>0</v>
      </c>
      <c r="G52" s="31">
        <v>41</v>
      </c>
    </row>
    <row r="53" spans="1:7" ht="13.5">
      <c r="A53" s="28" t="s">
        <v>66</v>
      </c>
      <c r="B53" s="31">
        <f>C53+E53+F53+G53</f>
        <v>907</v>
      </c>
      <c r="C53" s="31">
        <v>487</v>
      </c>
      <c r="D53" s="31">
        <v>39</v>
      </c>
      <c r="E53" s="31">
        <v>184</v>
      </c>
      <c r="F53" s="31">
        <v>140</v>
      </c>
      <c r="G53" s="31">
        <v>96</v>
      </c>
    </row>
    <row r="54" spans="1:7" ht="13.5">
      <c r="A54" s="28" t="s">
        <v>67</v>
      </c>
      <c r="B54" s="31">
        <f>C54+E54+F54+G54</f>
        <v>496</v>
      </c>
      <c r="C54" s="31">
        <v>337</v>
      </c>
      <c r="D54" s="31">
        <v>28</v>
      </c>
      <c r="E54" s="31">
        <v>101</v>
      </c>
      <c r="F54" s="31">
        <v>0</v>
      </c>
      <c r="G54" s="31">
        <v>58</v>
      </c>
    </row>
    <row r="55" spans="1:7" ht="13.5">
      <c r="A55" s="28" t="s">
        <v>110</v>
      </c>
      <c r="B55" s="31">
        <f>C55+E55+F55+G55</f>
        <v>339</v>
      </c>
      <c r="C55" s="31">
        <v>199</v>
      </c>
      <c r="D55" s="31">
        <v>18</v>
      </c>
      <c r="E55" s="31">
        <v>63</v>
      </c>
      <c r="F55" s="31">
        <v>45</v>
      </c>
      <c r="G55" s="31">
        <v>32</v>
      </c>
    </row>
    <row r="56" spans="1:7" ht="13.5">
      <c r="A56" s="28" t="s">
        <v>111</v>
      </c>
      <c r="B56" s="31">
        <f>C56+E56+F56+G56</f>
        <v>808</v>
      </c>
      <c r="C56" s="31">
        <v>382</v>
      </c>
      <c r="D56" s="31">
        <v>29</v>
      </c>
      <c r="E56" s="31">
        <v>121</v>
      </c>
      <c r="F56" s="31">
        <v>0</v>
      </c>
      <c r="G56" s="31">
        <v>305</v>
      </c>
    </row>
    <row r="57" spans="1:7" ht="13.5">
      <c r="A57" s="29"/>
      <c r="B57" s="30"/>
      <c r="C57" s="30"/>
      <c r="D57" s="30"/>
      <c r="E57" s="30"/>
      <c r="F57" s="30"/>
      <c r="G57" s="30"/>
    </row>
    <row r="58" spans="1:7" ht="13.5">
      <c r="A58" s="29" t="s">
        <v>68</v>
      </c>
      <c r="B58" s="30">
        <f>C58+E58+F58+G58</f>
        <v>3622</v>
      </c>
      <c r="C58" s="30">
        <f>C60+C62+C67+C71+C74+C77+C82</f>
        <v>2173</v>
      </c>
      <c r="D58" s="30">
        <f>D60+D62+D67+D71+D74+D77+D82</f>
        <v>199</v>
      </c>
      <c r="E58" s="30">
        <f>E60+E62+E67+E71+E74+E77+E82</f>
        <v>770</v>
      </c>
      <c r="F58" s="30">
        <v>0</v>
      </c>
      <c r="G58" s="30">
        <f>G60+G62+G67+G71+G74+G77+G82</f>
        <v>679</v>
      </c>
    </row>
    <row r="59" spans="1:7" ht="13.5">
      <c r="A59" s="29"/>
      <c r="B59" s="30"/>
      <c r="C59" s="30"/>
      <c r="D59" s="30"/>
      <c r="E59" s="30"/>
      <c r="F59" s="30"/>
      <c r="G59" s="30"/>
    </row>
    <row r="60" spans="1:7" ht="13.5">
      <c r="A60" s="29" t="s">
        <v>69</v>
      </c>
      <c r="B60" s="30">
        <f>C60+E60+F60+G60</f>
        <v>86</v>
      </c>
      <c r="C60" s="30">
        <f>C61</f>
        <v>60</v>
      </c>
      <c r="D60" s="30">
        <f>D61</f>
        <v>6</v>
      </c>
      <c r="E60" s="30">
        <f>E61</f>
        <v>15</v>
      </c>
      <c r="F60" s="30">
        <v>0</v>
      </c>
      <c r="G60" s="30">
        <f>G61</f>
        <v>11</v>
      </c>
    </row>
    <row r="61" spans="1:7" ht="13.5">
      <c r="A61" s="32" t="s">
        <v>70</v>
      </c>
      <c r="B61" s="31">
        <f>C61+E61+F61+G61</f>
        <v>86</v>
      </c>
      <c r="C61" s="31">
        <v>60</v>
      </c>
      <c r="D61" s="31">
        <v>6</v>
      </c>
      <c r="E61" s="31">
        <v>15</v>
      </c>
      <c r="F61" s="31">
        <v>0</v>
      </c>
      <c r="G61" s="31">
        <v>11</v>
      </c>
    </row>
    <row r="62" spans="1:7" ht="13.5">
      <c r="A62" s="29" t="s">
        <v>71</v>
      </c>
      <c r="B62" s="30">
        <f>C62+E62+F62+G62</f>
        <v>673</v>
      </c>
      <c r="C62" s="30">
        <f>SUM(C63:C66)</f>
        <v>480</v>
      </c>
      <c r="D62" s="30">
        <f>SUM(D63:D66)</f>
        <v>37</v>
      </c>
      <c r="E62" s="30">
        <f>SUM(E63:E66)</f>
        <v>115</v>
      </c>
      <c r="F62" s="30">
        <f>SUM(F63:F66)</f>
        <v>0</v>
      </c>
      <c r="G62" s="30">
        <f>SUM(G63:G66)</f>
        <v>78</v>
      </c>
    </row>
    <row r="63" spans="1:7" ht="13.5">
      <c r="A63" s="32" t="s">
        <v>72</v>
      </c>
      <c r="B63" s="31">
        <f>C63+E63+F63+G63</f>
        <v>194</v>
      </c>
      <c r="C63" s="31">
        <v>138</v>
      </c>
      <c r="D63" s="31">
        <v>11</v>
      </c>
      <c r="E63" s="31">
        <v>36</v>
      </c>
      <c r="F63" s="31">
        <v>0</v>
      </c>
      <c r="G63" s="31">
        <v>20</v>
      </c>
    </row>
    <row r="64" spans="1:7" ht="13.5">
      <c r="A64" s="32" t="s">
        <v>73</v>
      </c>
      <c r="B64" s="31">
        <f>C64+E64+F64+G64</f>
        <v>172</v>
      </c>
      <c r="C64" s="31">
        <v>124</v>
      </c>
      <c r="D64" s="31">
        <v>10</v>
      </c>
      <c r="E64" s="31">
        <v>25</v>
      </c>
      <c r="F64" s="31">
        <v>0</v>
      </c>
      <c r="G64" s="31">
        <v>23</v>
      </c>
    </row>
    <row r="65" spans="1:7" ht="13.5">
      <c r="A65" s="32" t="s">
        <v>74</v>
      </c>
      <c r="B65" s="31">
        <f>C65+E65+F65+G65</f>
        <v>203</v>
      </c>
      <c r="C65" s="31">
        <v>139</v>
      </c>
      <c r="D65" s="31">
        <v>11</v>
      </c>
      <c r="E65" s="31">
        <v>39</v>
      </c>
      <c r="F65" s="31">
        <v>0</v>
      </c>
      <c r="G65" s="31">
        <v>25</v>
      </c>
    </row>
    <row r="66" spans="1:7" ht="13.5">
      <c r="A66" s="32" t="s">
        <v>75</v>
      </c>
      <c r="B66" s="31">
        <f>C66+E66+F66+G66</f>
        <v>104</v>
      </c>
      <c r="C66" s="31">
        <v>79</v>
      </c>
      <c r="D66" s="31">
        <v>5</v>
      </c>
      <c r="E66" s="31">
        <v>15</v>
      </c>
      <c r="F66" s="31">
        <v>0</v>
      </c>
      <c r="G66" s="31">
        <v>10</v>
      </c>
    </row>
    <row r="67" spans="1:7" ht="13.5">
      <c r="A67" s="29" t="s">
        <v>76</v>
      </c>
      <c r="B67" s="30">
        <f>C67+E67+F67+G67</f>
        <v>535</v>
      </c>
      <c r="C67" s="30">
        <f>SUM(C68:C70)</f>
        <v>324</v>
      </c>
      <c r="D67" s="30">
        <f>SUM(D68:D70)</f>
        <v>36</v>
      </c>
      <c r="E67" s="30">
        <f>SUM(E68:E70)</f>
        <v>145</v>
      </c>
      <c r="F67" s="30">
        <f>SUM(F68:F70)</f>
        <v>0</v>
      </c>
      <c r="G67" s="30">
        <f>SUM(G68:G70)</f>
        <v>66</v>
      </c>
    </row>
    <row r="68" spans="1:7" ht="13.5">
      <c r="A68" s="32" t="s">
        <v>77</v>
      </c>
      <c r="B68" s="31">
        <f>C68+E68+F68+G68</f>
        <v>114</v>
      </c>
      <c r="C68" s="31">
        <v>74</v>
      </c>
      <c r="D68" s="31">
        <v>8</v>
      </c>
      <c r="E68" s="31">
        <v>27</v>
      </c>
      <c r="F68" s="31">
        <v>0</v>
      </c>
      <c r="G68" s="31">
        <v>13</v>
      </c>
    </row>
    <row r="69" spans="1:7" ht="13.5">
      <c r="A69" s="32" t="s">
        <v>78</v>
      </c>
      <c r="B69" s="31">
        <f>C69+E69+F69+G69</f>
        <v>107</v>
      </c>
      <c r="C69" s="31">
        <v>78</v>
      </c>
      <c r="D69" s="31">
        <v>7</v>
      </c>
      <c r="E69" s="31">
        <v>18</v>
      </c>
      <c r="F69" s="31">
        <v>0</v>
      </c>
      <c r="G69" s="31">
        <v>11</v>
      </c>
    </row>
    <row r="70" spans="1:7" ht="13.5">
      <c r="A70" s="32" t="s">
        <v>79</v>
      </c>
      <c r="B70" s="31">
        <f>C70+E70+F70+G70</f>
        <v>314</v>
      </c>
      <c r="C70" s="31">
        <v>172</v>
      </c>
      <c r="D70" s="31">
        <v>21</v>
      </c>
      <c r="E70" s="31">
        <v>100</v>
      </c>
      <c r="F70" s="31">
        <v>0</v>
      </c>
      <c r="G70" s="31">
        <v>42</v>
      </c>
    </row>
    <row r="71" spans="1:7" ht="13.5">
      <c r="A71" s="29" t="s">
        <v>80</v>
      </c>
      <c r="B71" s="30">
        <f>C71+E71+F71+G71</f>
        <v>110</v>
      </c>
      <c r="C71" s="30">
        <f>SUM(C72:C73)</f>
        <v>83</v>
      </c>
      <c r="D71" s="30">
        <f>SUM(D72:D73)</f>
        <v>7</v>
      </c>
      <c r="E71" s="30">
        <f>SUM(E72:E73)</f>
        <v>14</v>
      </c>
      <c r="F71" s="30">
        <f>SUM(F72:F73)</f>
        <v>0</v>
      </c>
      <c r="G71" s="30">
        <f>SUM(G72:G73)</f>
        <v>13</v>
      </c>
    </row>
    <row r="72" spans="1:7" ht="13.5">
      <c r="A72" s="32" t="s">
        <v>81</v>
      </c>
      <c r="B72" s="31">
        <f>C72+E72+F72+G72</f>
        <v>51</v>
      </c>
      <c r="C72" s="31">
        <v>39</v>
      </c>
      <c r="D72" s="31">
        <v>4</v>
      </c>
      <c r="E72" s="31">
        <v>8</v>
      </c>
      <c r="F72" s="31">
        <v>0</v>
      </c>
      <c r="G72" s="31">
        <v>4</v>
      </c>
    </row>
    <row r="73" spans="1:7" ht="13.5">
      <c r="A73" s="32" t="s">
        <v>82</v>
      </c>
      <c r="B73" s="31">
        <f>C73+E73+F73+G73</f>
        <v>59</v>
      </c>
      <c r="C73" s="31">
        <v>44</v>
      </c>
      <c r="D73" s="31">
        <v>3</v>
      </c>
      <c r="E73" s="31">
        <v>6</v>
      </c>
      <c r="F73" s="31">
        <v>0</v>
      </c>
      <c r="G73" s="31">
        <v>9</v>
      </c>
    </row>
    <row r="74" spans="1:7" ht="13.5">
      <c r="A74" s="29" t="s">
        <v>83</v>
      </c>
      <c r="B74" s="30">
        <f>C74+E74+F74+G74</f>
        <v>180</v>
      </c>
      <c r="C74" s="30">
        <f>SUM(C75:C76)</f>
        <v>119</v>
      </c>
      <c r="D74" s="30">
        <f>SUM(D75:D76)</f>
        <v>11</v>
      </c>
      <c r="E74" s="30">
        <f>SUM(E75:E76)</f>
        <v>46</v>
      </c>
      <c r="F74" s="30">
        <f>SUM(F75:F76)</f>
        <v>0</v>
      </c>
      <c r="G74" s="30">
        <f>SUM(G75:G76)</f>
        <v>15</v>
      </c>
    </row>
    <row r="75" spans="1:7" ht="13.5">
      <c r="A75" s="32" t="s">
        <v>84</v>
      </c>
      <c r="B75" s="31">
        <f>C75+E75+F75+G75</f>
        <v>87</v>
      </c>
      <c r="C75" s="31">
        <v>58</v>
      </c>
      <c r="D75" s="31">
        <v>7</v>
      </c>
      <c r="E75" s="31">
        <v>22</v>
      </c>
      <c r="F75" s="31">
        <v>0</v>
      </c>
      <c r="G75" s="31">
        <v>7</v>
      </c>
    </row>
    <row r="76" spans="1:7" ht="13.5">
      <c r="A76" s="32" t="s">
        <v>85</v>
      </c>
      <c r="B76" s="31">
        <f>C76+E76+F76+G76</f>
        <v>93</v>
      </c>
      <c r="C76" s="31">
        <v>61</v>
      </c>
      <c r="D76" s="31">
        <v>4</v>
      </c>
      <c r="E76" s="31">
        <v>24</v>
      </c>
      <c r="F76" s="31">
        <v>0</v>
      </c>
      <c r="G76" s="31">
        <v>8</v>
      </c>
    </row>
    <row r="77" spans="1:7" ht="13.5">
      <c r="A77" s="33" t="s">
        <v>86</v>
      </c>
      <c r="B77" s="30">
        <f>C77+E77+F77+G77</f>
        <v>807</v>
      </c>
      <c r="C77" s="30">
        <f>SUM(C78:C81)</f>
        <v>505</v>
      </c>
      <c r="D77" s="30">
        <f>SUM(D78:D81)</f>
        <v>55</v>
      </c>
      <c r="E77" s="30">
        <f>SUM(E78:E81)</f>
        <v>215</v>
      </c>
      <c r="F77" s="30">
        <f>SUM(F78:F81)</f>
        <v>0</v>
      </c>
      <c r="G77" s="30">
        <f>SUM(G78:G81)</f>
        <v>87</v>
      </c>
    </row>
    <row r="78" spans="1:7" ht="13.5">
      <c r="A78" s="32" t="s">
        <v>87</v>
      </c>
      <c r="B78" s="31">
        <f>C78+E78+F78+G78</f>
        <v>229</v>
      </c>
      <c r="C78" s="31">
        <v>145</v>
      </c>
      <c r="D78" s="31">
        <v>13</v>
      </c>
      <c r="E78" s="31">
        <v>59</v>
      </c>
      <c r="F78" s="31">
        <v>0</v>
      </c>
      <c r="G78" s="31">
        <v>25</v>
      </c>
    </row>
    <row r="79" spans="1:7" ht="13.5">
      <c r="A79" s="32" t="s">
        <v>88</v>
      </c>
      <c r="B79" s="31">
        <f>C79+E79+F79+G79</f>
        <v>164</v>
      </c>
      <c r="C79" s="31">
        <v>89</v>
      </c>
      <c r="D79" s="31">
        <v>10</v>
      </c>
      <c r="E79" s="31">
        <v>53</v>
      </c>
      <c r="F79" s="31">
        <v>0</v>
      </c>
      <c r="G79" s="31">
        <v>22</v>
      </c>
    </row>
    <row r="80" spans="1:7" ht="13.5">
      <c r="A80" s="32" t="s">
        <v>89</v>
      </c>
      <c r="B80" s="31">
        <f>C80+E80+F80+G80</f>
        <v>204</v>
      </c>
      <c r="C80" s="31">
        <v>122</v>
      </c>
      <c r="D80" s="31">
        <v>17</v>
      </c>
      <c r="E80" s="31">
        <v>62</v>
      </c>
      <c r="F80" s="31">
        <v>0</v>
      </c>
      <c r="G80" s="31">
        <v>20</v>
      </c>
    </row>
    <row r="81" spans="1:7" ht="13.5">
      <c r="A81" s="32" t="s">
        <v>90</v>
      </c>
      <c r="B81" s="31">
        <f>C81+E81+F81+G81</f>
        <v>210</v>
      </c>
      <c r="C81" s="31">
        <v>149</v>
      </c>
      <c r="D81" s="31">
        <v>15</v>
      </c>
      <c r="E81" s="31">
        <v>41</v>
      </c>
      <c r="F81" s="31">
        <v>0</v>
      </c>
      <c r="G81" s="31">
        <v>20</v>
      </c>
    </row>
    <row r="82" spans="1:7" ht="13.5">
      <c r="A82" s="29" t="s">
        <v>91</v>
      </c>
      <c r="B82" s="30">
        <f>C82+E82+F82+G82</f>
        <v>1231</v>
      </c>
      <c r="C82" s="30">
        <f>SUM(C83:C93)</f>
        <v>602</v>
      </c>
      <c r="D82" s="30">
        <f>SUM(D83:D93)</f>
        <v>47</v>
      </c>
      <c r="E82" s="30">
        <f>SUM(E83:E93)</f>
        <v>220</v>
      </c>
      <c r="F82" s="30">
        <f>SUM(F83:F93)</f>
        <v>0</v>
      </c>
      <c r="G82" s="30">
        <f>SUM(G83:G93)</f>
        <v>409</v>
      </c>
    </row>
    <row r="83" spans="1:7" ht="13.5">
      <c r="A83" s="32" t="s">
        <v>92</v>
      </c>
      <c r="B83" s="31">
        <f>C83+E83+F83+G83</f>
        <v>231</v>
      </c>
      <c r="C83" s="31">
        <v>86</v>
      </c>
      <c r="D83" s="31">
        <v>8</v>
      </c>
      <c r="E83" s="31">
        <v>42</v>
      </c>
      <c r="F83" s="31">
        <v>0</v>
      </c>
      <c r="G83" s="31">
        <v>103</v>
      </c>
    </row>
    <row r="84" spans="1:7" ht="13.5">
      <c r="A84" s="32" t="s">
        <v>93</v>
      </c>
      <c r="B84" s="31">
        <f>C84+E84+F84+G84</f>
        <v>390</v>
      </c>
      <c r="C84" s="31">
        <v>119</v>
      </c>
      <c r="D84" s="31">
        <v>11</v>
      </c>
      <c r="E84" s="31">
        <v>49</v>
      </c>
      <c r="F84" s="31">
        <v>0</v>
      </c>
      <c r="G84" s="31">
        <v>222</v>
      </c>
    </row>
    <row r="85" spans="1:7" ht="13.5">
      <c r="A85" s="32" t="s">
        <v>94</v>
      </c>
      <c r="B85" s="31">
        <f>C85+E85+F85+G85</f>
        <v>118</v>
      </c>
      <c r="C85" s="31">
        <v>69</v>
      </c>
      <c r="D85" s="31">
        <v>7</v>
      </c>
      <c r="E85" s="31">
        <v>27</v>
      </c>
      <c r="F85" s="31">
        <v>0</v>
      </c>
      <c r="G85" s="31">
        <v>22</v>
      </c>
    </row>
    <row r="86" spans="1:7" ht="13.5">
      <c r="A86" s="32" t="s">
        <v>95</v>
      </c>
      <c r="B86" s="31">
        <f>C86+E86+F86+G86</f>
        <v>45</v>
      </c>
      <c r="C86" s="31">
        <v>27</v>
      </c>
      <c r="D86" s="31">
        <v>3</v>
      </c>
      <c r="E86" s="31">
        <v>12</v>
      </c>
      <c r="F86" s="31">
        <v>0</v>
      </c>
      <c r="G86" s="31">
        <v>6</v>
      </c>
    </row>
    <row r="87" spans="1:7" ht="13.5">
      <c r="A87" s="32" t="s">
        <v>96</v>
      </c>
      <c r="B87" s="31">
        <f>C87+E87+F87+G87</f>
        <v>79</v>
      </c>
      <c r="C87" s="31">
        <v>53</v>
      </c>
      <c r="D87" s="31">
        <v>2</v>
      </c>
      <c r="E87" s="31">
        <v>17</v>
      </c>
      <c r="F87" s="31">
        <v>0</v>
      </c>
      <c r="G87" s="31">
        <v>9</v>
      </c>
    </row>
    <row r="88" spans="1:7" ht="13.5">
      <c r="A88" s="32" t="s">
        <v>97</v>
      </c>
      <c r="B88" s="31">
        <f>C88+E88+F88+G88</f>
        <v>30</v>
      </c>
      <c r="C88" s="31">
        <v>22</v>
      </c>
      <c r="D88" s="31">
        <v>1</v>
      </c>
      <c r="E88" s="31">
        <v>3</v>
      </c>
      <c r="F88" s="31">
        <v>0</v>
      </c>
      <c r="G88" s="31">
        <v>5</v>
      </c>
    </row>
    <row r="89" spans="1:7" ht="13.5">
      <c r="A89" s="32" t="s">
        <v>98</v>
      </c>
      <c r="B89" s="31">
        <f>C89+E89+F89+G89</f>
        <v>122</v>
      </c>
      <c r="C89" s="31">
        <v>83</v>
      </c>
      <c r="D89" s="31">
        <v>3</v>
      </c>
      <c r="E89" s="31">
        <v>25</v>
      </c>
      <c r="F89" s="31">
        <v>0</v>
      </c>
      <c r="G89" s="31">
        <v>14</v>
      </c>
    </row>
    <row r="90" spans="1:7" ht="13.5">
      <c r="A90" s="32" t="s">
        <v>99</v>
      </c>
      <c r="B90" s="31">
        <f>C90+E90+F90+G90</f>
        <v>46</v>
      </c>
      <c r="C90" s="31">
        <v>29</v>
      </c>
      <c r="D90" s="31">
        <v>2</v>
      </c>
      <c r="E90" s="31">
        <v>8</v>
      </c>
      <c r="F90" s="31">
        <v>0</v>
      </c>
      <c r="G90" s="31">
        <v>9</v>
      </c>
    </row>
    <row r="91" spans="1:7" ht="13.5">
      <c r="A91" s="32" t="s">
        <v>100</v>
      </c>
      <c r="B91" s="31">
        <f>C91+E91+F91+G91</f>
        <v>42</v>
      </c>
      <c r="C91" s="31">
        <v>28</v>
      </c>
      <c r="D91" s="31">
        <v>1</v>
      </c>
      <c r="E91" s="31">
        <v>8</v>
      </c>
      <c r="F91" s="31">
        <v>0</v>
      </c>
      <c r="G91" s="31">
        <v>6</v>
      </c>
    </row>
    <row r="92" spans="1:7" ht="13.5">
      <c r="A92" s="32" t="s">
        <v>101</v>
      </c>
      <c r="B92" s="31">
        <f>C92+E92+F92+G92</f>
        <v>70</v>
      </c>
      <c r="C92" s="31">
        <v>47</v>
      </c>
      <c r="D92" s="31">
        <v>4</v>
      </c>
      <c r="E92" s="31">
        <v>14</v>
      </c>
      <c r="F92" s="31">
        <v>0</v>
      </c>
      <c r="G92" s="31">
        <v>9</v>
      </c>
    </row>
    <row r="93" spans="1:7" ht="14.25" thickBot="1">
      <c r="A93" s="34" t="s">
        <v>102</v>
      </c>
      <c r="B93" s="35">
        <f>C93+E93+F93+G93</f>
        <v>58</v>
      </c>
      <c r="C93" s="35">
        <v>39</v>
      </c>
      <c r="D93" s="35">
        <v>5</v>
      </c>
      <c r="E93" s="35">
        <v>15</v>
      </c>
      <c r="F93" s="35">
        <v>0</v>
      </c>
      <c r="G93" s="35">
        <v>4</v>
      </c>
    </row>
    <row r="94" spans="1:7" ht="13.5">
      <c r="A94" s="36" t="s">
        <v>112</v>
      </c>
      <c r="B94" s="37"/>
      <c r="C94" s="36"/>
      <c r="D94" s="36"/>
      <c r="E94" s="36"/>
      <c r="F94" s="36"/>
      <c r="G94" s="36"/>
    </row>
    <row r="95" spans="1:7" ht="15.75">
      <c r="A95" s="24" t="s">
        <v>113</v>
      </c>
      <c r="B95" s="38"/>
      <c r="C95" s="24"/>
      <c r="D95" s="24"/>
      <c r="E95" s="24"/>
      <c r="F95" s="24"/>
      <c r="G95" s="24"/>
    </row>
  </sheetData>
  <mergeCells count="45">
    <mergeCell ref="F38:F40"/>
    <mergeCell ref="G38:G40"/>
    <mergeCell ref="A38:A40"/>
    <mergeCell ref="B38:B40"/>
    <mergeCell ref="C38:C40"/>
    <mergeCell ref="E38:E40"/>
    <mergeCell ref="D39:D40"/>
    <mergeCell ref="H26:H27"/>
    <mergeCell ref="G25:I25"/>
    <mergeCell ref="I26:I27"/>
    <mergeCell ref="F37:G37"/>
    <mergeCell ref="A26:A27"/>
    <mergeCell ref="B26:B27"/>
    <mergeCell ref="F26:F27"/>
    <mergeCell ref="G26:G27"/>
    <mergeCell ref="C26:C27"/>
    <mergeCell ref="D26:D27"/>
    <mergeCell ref="E26:E27"/>
    <mergeCell ref="H15:H16"/>
    <mergeCell ref="I15:I16"/>
    <mergeCell ref="J15:J16"/>
    <mergeCell ref="H14:J14"/>
    <mergeCell ref="A15:A16"/>
    <mergeCell ref="B15:B16"/>
    <mergeCell ref="F15:F16"/>
    <mergeCell ref="G15:G16"/>
    <mergeCell ref="C15:C16"/>
    <mergeCell ref="D15:D16"/>
    <mergeCell ref="E15:E16"/>
    <mergeCell ref="A1:M1"/>
    <mergeCell ref="C3:E3"/>
    <mergeCell ref="C4:C5"/>
    <mergeCell ref="D4:D5"/>
    <mergeCell ref="E4:E5"/>
    <mergeCell ref="H3:H5"/>
    <mergeCell ref="I3:I5"/>
    <mergeCell ref="J3:J5"/>
    <mergeCell ref="K3:K5"/>
    <mergeCell ref="K2:M2"/>
    <mergeCell ref="L3:L5"/>
    <mergeCell ref="M3:M5"/>
    <mergeCell ref="A3:A5"/>
    <mergeCell ref="B3:B5"/>
    <mergeCell ref="F3:F5"/>
    <mergeCell ref="G3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2009-01-29T00:37:01Z</cp:lastPrinted>
  <dcterms:created xsi:type="dcterms:W3CDTF">1997-01-08T22:48:59Z</dcterms:created>
  <dcterms:modified xsi:type="dcterms:W3CDTF">2010-08-18T07:26:28Z</dcterms:modified>
  <cp:category/>
  <cp:version/>
  <cp:contentType/>
  <cp:contentStatus/>
</cp:coreProperties>
</file>