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55" windowWidth="14715" windowHeight="8355" activeTab="0"/>
  </bookViews>
  <sheets>
    <sheet name="3" sheetId="1" r:id="rId1"/>
  </sheets>
  <definedNames>
    <definedName name="_１５２">#REF!</definedName>
    <definedName name="_１５３">#REF!</definedName>
    <definedName name="_６２">#REF!</definedName>
  </definedNames>
  <calcPr fullCalcOnLoad="1"/>
</workbook>
</file>

<file path=xl/sharedStrings.xml><?xml version="1.0" encoding="utf-8"?>
<sst xmlns="http://schemas.openxmlformats.org/spreadsheetml/2006/main" count="76" uniqueCount="36">
  <si>
    <t>選   挙   別</t>
  </si>
  <si>
    <t>定数</t>
  </si>
  <si>
    <t>投票者数</t>
  </si>
  <si>
    <t>投　　票　　数</t>
  </si>
  <si>
    <t>棄権者数</t>
  </si>
  <si>
    <t>県議選</t>
  </si>
  <si>
    <t>知事選</t>
  </si>
  <si>
    <t>参　院　選 (選)</t>
  </si>
  <si>
    <t>　　〃　   (比)</t>
  </si>
  <si>
    <t>衆 院 選 (１区)</t>
  </si>
  <si>
    <t>　 〃　  (２区)</t>
  </si>
  <si>
    <t xml:space="preserve"> 　〃  　(３区)</t>
  </si>
  <si>
    <t xml:space="preserve"> 　〃　  (４区)</t>
  </si>
  <si>
    <t>12. 6.25</t>
  </si>
  <si>
    <t>立候補者　数</t>
  </si>
  <si>
    <t>選挙当日　　　有権者数</t>
  </si>
  <si>
    <t>投票率（％）</t>
  </si>
  <si>
    <t>総  数</t>
  </si>
  <si>
    <t>有  効</t>
  </si>
  <si>
    <t>無  効</t>
  </si>
  <si>
    <t xml:space="preserve">      〃</t>
  </si>
  <si>
    <t>13. 7.29</t>
  </si>
  <si>
    <t>15. 4.13</t>
  </si>
  <si>
    <t>15.11. 9</t>
  </si>
  <si>
    <t>３.  主　要　選  挙  投　票　状　況</t>
  </si>
  <si>
    <t>16. 7.11</t>
  </si>
  <si>
    <t>資料：県選挙管理委員会</t>
  </si>
  <si>
    <t>17. 9.11</t>
  </si>
  <si>
    <t>選     挙
年 月 日</t>
  </si>
  <si>
    <t xml:space="preserve"> 〃 (比例)</t>
  </si>
  <si>
    <t xml:space="preserve"> 〃 (比例)</t>
  </si>
  <si>
    <t>19. 4. 8</t>
  </si>
  <si>
    <t>19. 7.29</t>
  </si>
  <si>
    <t xml:space="preserve"> (単位：人，票)</t>
  </si>
  <si>
    <t>(注)衆議院選挙の「比例」は比例代表近畿選挙区のこと。</t>
  </si>
  <si>
    <t>21. 8.30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</si>
</sst>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;;&quot;－&quot;"/>
    <numFmt numFmtId="178" formatCode="#,##0.0;;&quot;－&quot;"/>
    <numFmt numFmtId="179" formatCode="0.0"/>
    <numFmt numFmtId="180" formatCode="#,##0;;&quot;&quot;"/>
    <numFmt numFmtId="181" formatCode="0.00;&quot;△ &quot;0.00"/>
    <numFmt numFmtId="182" formatCode="#,##0.0;;&quot;&quot;"/>
    <numFmt numFmtId="183" formatCode="#,##0.00;;&quot;&quot;"/>
    <numFmt numFmtId="184" formatCode="#,###;;\-"/>
    <numFmt numFmtId="185" formatCode="#,##0;;&quot;-&quot;"/>
    <numFmt numFmtId="186" formatCode="\(#,##0\)"/>
    <numFmt numFmtId="187" formatCode="#,##0;&quot;△&quot;#,##0;&quot;－&quot;"/>
    <numFmt numFmtId="188" formatCode="#,##0;&quot;△&quot;#,##0;&quot;-&quot;"/>
    <numFmt numFmtId="189" formatCode="#,##0.0;[Red]\-#,##0.0"/>
    <numFmt numFmtId="190" formatCode="#,##0;[Red]#,##0"/>
    <numFmt numFmtId="191" formatCode="#,##0;&quot;△ &quot;#,##0"/>
    <numFmt numFmtId="192" formatCode="#,##0.0;&quot;△&quot;#,##0.0;&quot;－&quot;"/>
    <numFmt numFmtId="193" formatCode="0.0;[Red]0.0"/>
    <numFmt numFmtId="194" formatCode="0.0;&quot;△ &quot;0.0"/>
    <numFmt numFmtId="195" formatCode="#,##0.00;;&quot;－&quot;"/>
    <numFmt numFmtId="196" formatCode="#,##0.0_ ;[Red]\-#,##0.0\ "/>
    <numFmt numFmtId="197" formatCode="#,##0;;&quot; &quot;"/>
    <numFmt numFmtId="198" formatCode="#,###.0"/>
    <numFmt numFmtId="199" formatCode="#,##0;&quot;△&quot;#,##0;#,##0"/>
    <numFmt numFmtId="200" formatCode="#,##0.0;&quot;△&quot;#,##0.0;#,##0"/>
    <numFmt numFmtId="201" formatCode="####.0"/>
    <numFmt numFmtId="202" formatCode="0;&quot;△ &quot;0"/>
    <numFmt numFmtId="203" formatCode="#,##0;&quot;△&quot;;#,##0"/>
    <numFmt numFmtId="204" formatCode="#,##0;&quot;△&quot;#,##0;;&quot;－&quot;"/>
    <numFmt numFmtId="205" formatCode="#,##0;&quot;△&quot;#,##0;"/>
    <numFmt numFmtId="206" formatCode="m/d"/>
    <numFmt numFmtId="207" formatCode="0.0_);[Red]\(0.0\)"/>
    <numFmt numFmtId="208" formatCode="#,##0.000"/>
    <numFmt numFmtId="209" formatCode="#,##0.00000000;[Red]\-#,##0.00000000"/>
    <numFmt numFmtId="210" formatCode="#,##0.0;;&quot;-&quot;"/>
    <numFmt numFmtId="211" formatCode="#,##0.00;;&quot;-&quot;"/>
    <numFmt numFmtId="212" formatCode="\(#,##0.00\);;&quot;-&quot;"/>
    <numFmt numFmtId="213" formatCode="0.00000"/>
    <numFmt numFmtId="214" formatCode="0.0000000"/>
    <numFmt numFmtId="215" formatCode="#,##0.00000000;;&quot;-&quot;"/>
    <numFmt numFmtId="216" formatCode="0.000000"/>
    <numFmt numFmtId="217" formatCode="0.000"/>
    <numFmt numFmtId="218" formatCode="0.0000"/>
    <numFmt numFmtId="219" formatCode="#,##0.0;&quot;△ &quot;#,##0.0"/>
    <numFmt numFmtId="220" formatCode="#,##0.0;&quot;△&quot;#,##0.0"/>
  </numFmts>
  <fonts count="46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3"/>
    </font>
    <font>
      <u val="single"/>
      <sz val="12"/>
      <color indexed="12"/>
      <name val="System"/>
      <family val="0"/>
    </font>
    <font>
      <u val="single"/>
      <sz val="12"/>
      <color indexed="36"/>
      <name val="System"/>
      <family val="0"/>
    </font>
    <font>
      <sz val="6"/>
      <name val="ＭＳ Ｐゴシック"/>
      <family val="3"/>
    </font>
    <font>
      <b/>
      <sz val="16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4" fillId="31" borderId="4" applyNumberFormat="0" applyAlignment="0" applyProtection="0"/>
    <xf numFmtId="0" fontId="6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8" fillId="0" borderId="0" xfId="0" applyFont="1" applyAlignment="1">
      <alignment vertical="center"/>
    </xf>
    <xf numFmtId="0" fontId="9" fillId="0" borderId="0" xfId="0" applyNumberFormat="1" applyFont="1" applyAlignment="1" applyProtection="1">
      <alignment vertical="center"/>
      <protection locked="0"/>
    </xf>
    <xf numFmtId="0" fontId="10" fillId="0" borderId="0" xfId="0" applyNumberFormat="1" applyFont="1" applyAlignment="1" applyProtection="1">
      <alignment vertical="center"/>
      <protection locked="0"/>
    </xf>
    <xf numFmtId="2" fontId="10" fillId="0" borderId="0" xfId="0" applyNumberFormat="1" applyFont="1" applyAlignment="1" applyProtection="1">
      <alignment vertical="center"/>
      <protection locked="0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0" fillId="0" borderId="10" xfId="0" applyNumberFormat="1" applyFont="1" applyBorder="1" applyAlignment="1" applyProtection="1">
      <alignment horizontal="center" vertical="center" wrapText="1"/>
      <protection locked="0"/>
    </xf>
    <xf numFmtId="0" fontId="10" fillId="0" borderId="0" xfId="0" applyNumberFormat="1" applyFont="1" applyAlignment="1" applyProtection="1">
      <alignment horizontal="right" vertical="center"/>
      <protection locked="0"/>
    </xf>
    <xf numFmtId="3" fontId="10" fillId="0" borderId="11" xfId="0" applyNumberFormat="1" applyFont="1" applyBorder="1" applyAlignment="1" applyProtection="1">
      <alignment horizontal="distributed" vertical="center"/>
      <protection locked="0"/>
    </xf>
    <xf numFmtId="185" fontId="10" fillId="0" borderId="0" xfId="0" applyNumberFormat="1" applyFont="1" applyBorder="1" applyAlignment="1" applyProtection="1">
      <alignment vertical="center"/>
      <protection locked="0"/>
    </xf>
    <xf numFmtId="2" fontId="10" fillId="0" borderId="0" xfId="0" applyNumberFormat="1" applyFont="1" applyBorder="1" applyAlignment="1" applyProtection="1">
      <alignment vertical="center"/>
      <protection locked="0"/>
    </xf>
    <xf numFmtId="0" fontId="11" fillId="0" borderId="0" xfId="0" applyFont="1" applyAlignment="1">
      <alignment vertical="center"/>
    </xf>
    <xf numFmtId="0" fontId="10" fillId="0" borderId="0" xfId="0" applyNumberFormat="1" applyFont="1" applyAlignment="1" applyProtection="1">
      <alignment horizontal="center" vertical="center"/>
      <protection locked="0"/>
    </xf>
    <xf numFmtId="206" fontId="10" fillId="0" borderId="0" xfId="0" applyNumberFormat="1" applyFont="1" applyAlignment="1" applyProtection="1" quotePrefix="1">
      <alignment horizontal="right" vertical="center"/>
      <protection locked="0"/>
    </xf>
    <xf numFmtId="0" fontId="10" fillId="0" borderId="12" xfId="0" applyNumberFormat="1" applyFont="1" applyBorder="1" applyAlignment="1" applyProtection="1">
      <alignment horizontal="center" vertical="center"/>
      <protection locked="0"/>
    </xf>
    <xf numFmtId="3" fontId="10" fillId="0" borderId="0" xfId="0" applyNumberFormat="1" applyFont="1" applyBorder="1" applyAlignment="1" applyProtection="1">
      <alignment horizontal="distributed" vertical="center"/>
      <protection locked="0"/>
    </xf>
    <xf numFmtId="0" fontId="10" fillId="0" borderId="12" xfId="0" applyNumberFormat="1" applyFont="1" applyBorder="1" applyAlignment="1" applyProtection="1">
      <alignment horizontal="right" vertical="center"/>
      <protection locked="0"/>
    </xf>
    <xf numFmtId="0" fontId="10" fillId="0" borderId="12" xfId="0" applyNumberFormat="1" applyFont="1" applyBorder="1" applyAlignment="1" applyProtection="1" quotePrefix="1">
      <alignment horizontal="right" vertical="center"/>
      <protection locked="0"/>
    </xf>
    <xf numFmtId="185" fontId="10" fillId="0" borderId="13" xfId="0" applyNumberFormat="1" applyFont="1" applyBorder="1" applyAlignment="1" applyProtection="1">
      <alignment vertical="center"/>
      <protection locked="0"/>
    </xf>
    <xf numFmtId="2" fontId="10" fillId="0" borderId="13" xfId="0" applyNumberFormat="1" applyFont="1" applyBorder="1" applyAlignment="1" applyProtection="1">
      <alignment vertical="center"/>
      <protection locked="0"/>
    </xf>
    <xf numFmtId="0" fontId="9" fillId="0" borderId="0" xfId="0" applyNumberFormat="1" applyFont="1" applyBorder="1" applyAlignment="1" applyProtection="1">
      <alignment/>
      <protection locked="0"/>
    </xf>
    <xf numFmtId="0" fontId="10" fillId="0" borderId="0" xfId="0" applyNumberFormat="1" applyFont="1" applyBorder="1" applyAlignment="1" applyProtection="1">
      <alignment/>
      <protection locked="0"/>
    </xf>
    <xf numFmtId="2" fontId="10" fillId="0" borderId="0" xfId="0" applyNumberFormat="1" applyFont="1" applyBorder="1" applyAlignment="1" applyProtection="1">
      <alignment/>
      <protection locked="0"/>
    </xf>
    <xf numFmtId="0" fontId="10" fillId="0" borderId="0" xfId="0" applyFont="1" applyAlignment="1">
      <alignment vertical="center"/>
    </xf>
    <xf numFmtId="2" fontId="10" fillId="0" borderId="0" xfId="0" applyNumberFormat="1" applyFont="1" applyAlignment="1">
      <alignment vertical="center"/>
    </xf>
    <xf numFmtId="0" fontId="11" fillId="0" borderId="0" xfId="0" applyFont="1" applyBorder="1" applyAlignment="1">
      <alignment vertical="center"/>
    </xf>
    <xf numFmtId="0" fontId="10" fillId="0" borderId="0" xfId="0" applyNumberFormat="1" applyFont="1" applyBorder="1" applyAlignment="1" applyProtection="1">
      <alignment vertical="center"/>
      <protection locked="0"/>
    </xf>
    <xf numFmtId="0" fontId="10" fillId="0" borderId="0" xfId="0" applyNumberFormat="1" applyFont="1" applyBorder="1" applyAlignment="1" applyProtection="1">
      <alignment horizontal="center" vertical="center"/>
      <protection locked="0"/>
    </xf>
    <xf numFmtId="0" fontId="10" fillId="0" borderId="14" xfId="0" applyNumberFormat="1" applyFont="1" applyBorder="1" applyAlignment="1" applyProtection="1">
      <alignment horizontal="center" vertical="center"/>
      <protection locked="0"/>
    </xf>
    <xf numFmtId="3" fontId="10" fillId="0" borderId="13" xfId="0" applyNumberFormat="1" applyFont="1" applyBorder="1" applyAlignment="1" applyProtection="1">
      <alignment horizontal="distributed" vertical="center"/>
      <protection locked="0"/>
    </xf>
    <xf numFmtId="2" fontId="10" fillId="0" borderId="15" xfId="0" applyNumberFormat="1" applyFont="1" applyBorder="1" applyAlignment="1" applyProtection="1">
      <alignment horizontal="center" vertical="center" wrapText="1"/>
      <protection locked="0"/>
    </xf>
    <xf numFmtId="2" fontId="10" fillId="0" borderId="16" xfId="0" applyNumberFormat="1" applyFont="1" applyBorder="1" applyAlignment="1" applyProtection="1">
      <alignment horizontal="center" vertical="center" wrapText="1"/>
      <protection locked="0"/>
    </xf>
    <xf numFmtId="0" fontId="8" fillId="0" borderId="0" xfId="0" applyNumberFormat="1" applyFont="1" applyAlignment="1" applyProtection="1">
      <alignment horizontal="center" vertical="center"/>
      <protection locked="0"/>
    </xf>
    <xf numFmtId="0" fontId="10" fillId="0" borderId="17" xfId="0" applyNumberFormat="1" applyFont="1" applyBorder="1" applyAlignment="1" applyProtection="1">
      <alignment horizontal="center" vertical="center" wrapText="1"/>
      <protection locked="0"/>
    </xf>
    <xf numFmtId="0" fontId="10" fillId="0" borderId="18" xfId="0" applyNumberFormat="1" applyFont="1" applyBorder="1" applyAlignment="1" applyProtection="1">
      <alignment horizontal="center" vertical="center" wrapText="1"/>
      <protection locked="0"/>
    </xf>
    <xf numFmtId="0" fontId="10" fillId="0" borderId="19" xfId="0" applyNumberFormat="1" applyFont="1" applyBorder="1" applyAlignment="1" applyProtection="1">
      <alignment horizontal="center" vertical="center" wrapText="1"/>
      <protection locked="0"/>
    </xf>
    <xf numFmtId="0" fontId="10" fillId="0" borderId="20" xfId="0" applyNumberFormat="1" applyFont="1" applyBorder="1" applyAlignment="1" applyProtection="1">
      <alignment horizontal="center" vertical="center" wrapText="1"/>
      <protection locked="0"/>
    </xf>
    <xf numFmtId="0" fontId="10" fillId="0" borderId="21" xfId="0" applyNumberFormat="1" applyFont="1" applyBorder="1" applyAlignment="1" applyProtection="1">
      <alignment horizontal="center" vertical="center" wrapText="1"/>
      <protection locked="0"/>
    </xf>
    <xf numFmtId="0" fontId="10" fillId="0" borderId="22" xfId="0" applyNumberFormat="1" applyFont="1" applyBorder="1" applyAlignment="1" applyProtection="1">
      <alignment horizontal="distributed" vertical="center" wrapText="1"/>
      <protection locked="0"/>
    </xf>
    <xf numFmtId="0" fontId="10" fillId="0" borderId="23" xfId="0" applyNumberFormat="1" applyFont="1" applyBorder="1" applyAlignment="1" applyProtection="1">
      <alignment horizontal="distributed" vertical="center" wrapTex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7"/>
  <sheetViews>
    <sheetView tabSelected="1" zoomScalePageLayoutView="0" workbookViewId="0" topLeftCell="A1">
      <selection activeCell="A1" sqref="A1:K1"/>
    </sheetView>
  </sheetViews>
  <sheetFormatPr defaultColWidth="8.796875" defaultRowHeight="15"/>
  <cols>
    <col min="1" max="1" width="7.69921875" style="5" customWidth="1"/>
    <col min="2" max="2" width="12.19921875" style="24" customWidth="1"/>
    <col min="3" max="3" width="4.59765625" style="24" customWidth="1"/>
    <col min="4" max="4" width="6" style="24" customWidth="1"/>
    <col min="5" max="5" width="8.69921875" style="24" customWidth="1"/>
    <col min="6" max="6" width="7.69921875" style="24" customWidth="1"/>
    <col min="7" max="7" width="8.09765625" style="24" customWidth="1"/>
    <col min="8" max="8" width="7.69921875" style="24" customWidth="1"/>
    <col min="9" max="9" width="7.09765625" style="24" customWidth="1"/>
    <col min="10" max="10" width="8.09765625" style="24" customWidth="1"/>
    <col min="11" max="11" width="6.59765625" style="25" customWidth="1"/>
    <col min="12" max="16384" width="9" style="5" customWidth="1"/>
  </cols>
  <sheetData>
    <row r="1" spans="1:11" s="1" customFormat="1" ht="21.75" customHeight="1">
      <c r="A1" s="33" t="s">
        <v>24</v>
      </c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1:11" ht="15" customHeight="1" thickBot="1">
      <c r="A2" s="2" t="s">
        <v>33</v>
      </c>
      <c r="B2" s="3"/>
      <c r="C2" s="3"/>
      <c r="D2" s="3"/>
      <c r="E2" s="3"/>
      <c r="F2" s="3"/>
      <c r="G2" s="3"/>
      <c r="H2" s="3"/>
      <c r="I2" s="3"/>
      <c r="J2" s="3"/>
      <c r="K2" s="4"/>
    </row>
    <row r="3" spans="1:11" s="6" customFormat="1" ht="15.75" customHeight="1">
      <c r="A3" s="39" t="s">
        <v>28</v>
      </c>
      <c r="B3" s="34" t="s">
        <v>0</v>
      </c>
      <c r="C3" s="34" t="s">
        <v>1</v>
      </c>
      <c r="D3" s="34" t="s">
        <v>14</v>
      </c>
      <c r="E3" s="34" t="s">
        <v>15</v>
      </c>
      <c r="F3" s="34" t="s">
        <v>2</v>
      </c>
      <c r="G3" s="36" t="s">
        <v>3</v>
      </c>
      <c r="H3" s="37"/>
      <c r="I3" s="38"/>
      <c r="J3" s="34" t="s">
        <v>4</v>
      </c>
      <c r="K3" s="31" t="s">
        <v>16</v>
      </c>
    </row>
    <row r="4" spans="1:11" s="6" customFormat="1" ht="15.75" customHeight="1">
      <c r="A4" s="40"/>
      <c r="B4" s="35"/>
      <c r="C4" s="35"/>
      <c r="D4" s="35"/>
      <c r="E4" s="35"/>
      <c r="F4" s="35"/>
      <c r="G4" s="7" t="s">
        <v>17</v>
      </c>
      <c r="H4" s="7" t="s">
        <v>18</v>
      </c>
      <c r="I4" s="7" t="s">
        <v>19</v>
      </c>
      <c r="J4" s="35"/>
      <c r="K4" s="32"/>
    </row>
    <row r="5" spans="1:11" s="12" customFormat="1" ht="12.75" customHeight="1">
      <c r="A5" s="18" t="s">
        <v>13</v>
      </c>
      <c r="B5" s="9" t="s">
        <v>9</v>
      </c>
      <c r="C5" s="10">
        <v>1</v>
      </c>
      <c r="D5" s="10">
        <v>4</v>
      </c>
      <c r="E5" s="10">
        <v>291217</v>
      </c>
      <c r="F5" s="10">
        <v>173178</v>
      </c>
      <c r="G5" s="10">
        <f aca="true" t="shared" si="0" ref="G5:G10">SUM(H5:I5)</f>
        <v>173174</v>
      </c>
      <c r="H5" s="10">
        <v>167273</v>
      </c>
      <c r="I5" s="10">
        <v>5901</v>
      </c>
      <c r="J5" s="10">
        <f aca="true" t="shared" si="1" ref="J5:J10">E5-F5</f>
        <v>118039</v>
      </c>
      <c r="K5" s="11">
        <f aca="true" t="shared" si="2" ref="K5:K10">F5/E5*100</f>
        <v>59.46699540205414</v>
      </c>
    </row>
    <row r="6" spans="1:11" s="12" customFormat="1" ht="12.75" customHeight="1">
      <c r="A6" s="13" t="s">
        <v>20</v>
      </c>
      <c r="B6" s="9" t="s">
        <v>10</v>
      </c>
      <c r="C6" s="10">
        <v>1</v>
      </c>
      <c r="D6" s="10">
        <v>4</v>
      </c>
      <c r="E6" s="10">
        <v>294417</v>
      </c>
      <c r="F6" s="10">
        <v>173959</v>
      </c>
      <c r="G6" s="10">
        <f t="shared" si="0"/>
        <v>173951</v>
      </c>
      <c r="H6" s="10">
        <v>167817</v>
      </c>
      <c r="I6" s="10">
        <v>6134</v>
      </c>
      <c r="J6" s="10">
        <f t="shared" si="1"/>
        <v>120458</v>
      </c>
      <c r="K6" s="11">
        <f t="shared" si="2"/>
        <v>59.085922348233964</v>
      </c>
    </row>
    <row r="7" spans="1:11" ht="12.75" customHeight="1">
      <c r="A7" s="15" t="s">
        <v>20</v>
      </c>
      <c r="B7" s="16" t="s">
        <v>11</v>
      </c>
      <c r="C7" s="10">
        <v>1</v>
      </c>
      <c r="D7" s="10">
        <v>4</v>
      </c>
      <c r="E7" s="10">
        <v>282425</v>
      </c>
      <c r="F7" s="10">
        <v>171763</v>
      </c>
      <c r="G7" s="10">
        <f t="shared" si="0"/>
        <v>171763</v>
      </c>
      <c r="H7" s="10">
        <v>163365</v>
      </c>
      <c r="I7" s="10">
        <v>8398</v>
      </c>
      <c r="J7" s="10">
        <f t="shared" si="1"/>
        <v>110662</v>
      </c>
      <c r="K7" s="11">
        <f t="shared" si="2"/>
        <v>60.81720810834735</v>
      </c>
    </row>
    <row r="8" spans="1:11" ht="12.75" customHeight="1">
      <c r="A8" s="15" t="s">
        <v>20</v>
      </c>
      <c r="B8" s="16" t="s">
        <v>12</v>
      </c>
      <c r="C8" s="10">
        <v>1</v>
      </c>
      <c r="D8" s="10">
        <v>3</v>
      </c>
      <c r="E8" s="10">
        <v>277197</v>
      </c>
      <c r="F8" s="10">
        <v>190574</v>
      </c>
      <c r="G8" s="10">
        <f t="shared" si="0"/>
        <v>190569</v>
      </c>
      <c r="H8" s="10">
        <v>185751</v>
      </c>
      <c r="I8" s="10">
        <v>4818</v>
      </c>
      <c r="J8" s="10">
        <f t="shared" si="1"/>
        <v>86623</v>
      </c>
      <c r="K8" s="11">
        <f t="shared" si="2"/>
        <v>68.75038330140659</v>
      </c>
    </row>
    <row r="9" spans="1:11" ht="12.75" customHeight="1">
      <c r="A9" s="15" t="s">
        <v>20</v>
      </c>
      <c r="B9" s="16" t="s">
        <v>30</v>
      </c>
      <c r="C9" s="10">
        <v>0</v>
      </c>
      <c r="D9" s="10">
        <v>0</v>
      </c>
      <c r="E9" s="10">
        <v>1145705</v>
      </c>
      <c r="F9" s="10">
        <v>709421</v>
      </c>
      <c r="G9" s="10">
        <f t="shared" si="0"/>
        <v>709388</v>
      </c>
      <c r="H9" s="10">
        <v>668015</v>
      </c>
      <c r="I9" s="10">
        <v>41373</v>
      </c>
      <c r="J9" s="10">
        <f t="shared" si="1"/>
        <v>436284</v>
      </c>
      <c r="K9" s="11">
        <f t="shared" si="2"/>
        <v>61.92004049908135</v>
      </c>
    </row>
    <row r="10" spans="1:11" s="12" customFormat="1" ht="12.75" customHeight="1">
      <c r="A10" s="18" t="s">
        <v>21</v>
      </c>
      <c r="B10" s="16" t="s">
        <v>7</v>
      </c>
      <c r="C10" s="10">
        <v>1</v>
      </c>
      <c r="D10" s="10">
        <v>5</v>
      </c>
      <c r="E10" s="10">
        <v>1151417</v>
      </c>
      <c r="F10" s="10">
        <v>679837</v>
      </c>
      <c r="G10" s="10">
        <f t="shared" si="0"/>
        <v>679786</v>
      </c>
      <c r="H10" s="10">
        <v>643371</v>
      </c>
      <c r="I10" s="10">
        <v>36415</v>
      </c>
      <c r="J10" s="10">
        <f t="shared" si="1"/>
        <v>471580</v>
      </c>
      <c r="K10" s="11">
        <f t="shared" si="2"/>
        <v>59.04350899804328</v>
      </c>
    </row>
    <row r="11" spans="1:12" s="12" customFormat="1" ht="12.75" customHeight="1">
      <c r="A11" s="15" t="s">
        <v>20</v>
      </c>
      <c r="B11" s="16" t="s">
        <v>8</v>
      </c>
      <c r="C11" s="10">
        <v>0</v>
      </c>
      <c r="D11" s="10">
        <v>0</v>
      </c>
      <c r="E11" s="10">
        <v>1152070</v>
      </c>
      <c r="F11" s="10">
        <v>679979</v>
      </c>
      <c r="G11" s="10">
        <f>SUM(H11:I11)</f>
        <v>679904</v>
      </c>
      <c r="H11" s="10">
        <v>649455</v>
      </c>
      <c r="I11" s="10">
        <v>30449</v>
      </c>
      <c r="J11" s="10">
        <f>E11-F11</f>
        <v>472091</v>
      </c>
      <c r="K11" s="11">
        <f>F11/E11*100</f>
        <v>59.022368432473726</v>
      </c>
      <c r="L11" s="26"/>
    </row>
    <row r="12" spans="1:11" s="12" customFormat="1" ht="14.25" customHeight="1">
      <c r="A12" s="8" t="s">
        <v>22</v>
      </c>
      <c r="B12" s="9" t="s">
        <v>5</v>
      </c>
      <c r="C12" s="10">
        <v>48</v>
      </c>
      <c r="D12" s="10">
        <v>66</v>
      </c>
      <c r="E12" s="10">
        <v>864364</v>
      </c>
      <c r="F12" s="10">
        <v>425817</v>
      </c>
      <c r="G12" s="10">
        <f aca="true" t="shared" si="3" ref="G12:G17">SUM(H12:I12)</f>
        <v>425809</v>
      </c>
      <c r="H12" s="10">
        <v>417124</v>
      </c>
      <c r="I12" s="10">
        <v>8685</v>
      </c>
      <c r="J12" s="10">
        <v>438547</v>
      </c>
      <c r="K12" s="11">
        <f aca="true" t="shared" si="4" ref="K12:K17">F12/E12*100</f>
        <v>49.263620419175254</v>
      </c>
    </row>
    <row r="13" spans="1:11" s="12" customFormat="1" ht="12.75" customHeight="1">
      <c r="A13" s="14" t="s">
        <v>23</v>
      </c>
      <c r="B13" s="9" t="s">
        <v>6</v>
      </c>
      <c r="C13" s="10">
        <v>1</v>
      </c>
      <c r="D13" s="10">
        <v>3</v>
      </c>
      <c r="E13" s="10">
        <v>1147874</v>
      </c>
      <c r="F13" s="10">
        <v>711176</v>
      </c>
      <c r="G13" s="10">
        <f t="shared" si="3"/>
        <v>711129</v>
      </c>
      <c r="H13" s="10">
        <v>691681</v>
      </c>
      <c r="I13" s="10">
        <v>19448</v>
      </c>
      <c r="J13" s="10">
        <f aca="true" t="shared" si="5" ref="J13:J18">E13-F13</f>
        <v>436698</v>
      </c>
      <c r="K13" s="11">
        <f t="shared" si="4"/>
        <v>61.95592896084413</v>
      </c>
    </row>
    <row r="14" spans="1:11" s="12" customFormat="1" ht="12.75" customHeight="1">
      <c r="A14" s="14" t="s">
        <v>23</v>
      </c>
      <c r="B14" s="9" t="s">
        <v>9</v>
      </c>
      <c r="C14" s="10">
        <v>1</v>
      </c>
      <c r="D14" s="10">
        <v>3</v>
      </c>
      <c r="E14" s="10">
        <v>295358</v>
      </c>
      <c r="F14" s="10">
        <v>172474</v>
      </c>
      <c r="G14" s="10">
        <f t="shared" si="3"/>
        <v>172438</v>
      </c>
      <c r="H14" s="10">
        <v>165077</v>
      </c>
      <c r="I14" s="10">
        <v>7361</v>
      </c>
      <c r="J14" s="10">
        <f t="shared" si="5"/>
        <v>122884</v>
      </c>
      <c r="K14" s="11">
        <f t="shared" si="4"/>
        <v>58.39489704020207</v>
      </c>
    </row>
    <row r="15" spans="1:11" s="12" customFormat="1" ht="12.75" customHeight="1">
      <c r="A15" s="13" t="s">
        <v>20</v>
      </c>
      <c r="B15" s="9" t="s">
        <v>10</v>
      </c>
      <c r="C15" s="10">
        <v>1</v>
      </c>
      <c r="D15" s="10">
        <v>3</v>
      </c>
      <c r="E15" s="10">
        <v>296265</v>
      </c>
      <c r="F15" s="10">
        <v>178668</v>
      </c>
      <c r="G15" s="10">
        <f t="shared" si="3"/>
        <v>178659</v>
      </c>
      <c r="H15" s="10">
        <v>171858</v>
      </c>
      <c r="I15" s="10">
        <v>6801</v>
      </c>
      <c r="J15" s="10">
        <f t="shared" si="5"/>
        <v>117597</v>
      </c>
      <c r="K15" s="11">
        <f t="shared" si="4"/>
        <v>60.30681990785277</v>
      </c>
    </row>
    <row r="16" spans="1:11" s="12" customFormat="1" ht="12.75" customHeight="1">
      <c r="A16" s="13" t="s">
        <v>20</v>
      </c>
      <c r="B16" s="9" t="s">
        <v>11</v>
      </c>
      <c r="C16" s="10">
        <v>1</v>
      </c>
      <c r="D16" s="10">
        <v>4</v>
      </c>
      <c r="E16" s="10">
        <v>288010</v>
      </c>
      <c r="F16" s="10">
        <v>179226</v>
      </c>
      <c r="G16" s="10">
        <f t="shared" si="3"/>
        <v>179217</v>
      </c>
      <c r="H16" s="10">
        <v>170725</v>
      </c>
      <c r="I16" s="10">
        <v>8492</v>
      </c>
      <c r="J16" s="10">
        <f t="shared" si="5"/>
        <v>108784</v>
      </c>
      <c r="K16" s="11">
        <f t="shared" si="4"/>
        <v>62.22908926773376</v>
      </c>
    </row>
    <row r="17" spans="1:11" s="12" customFormat="1" ht="12.75" customHeight="1">
      <c r="A17" s="13" t="s">
        <v>20</v>
      </c>
      <c r="B17" s="9" t="s">
        <v>12</v>
      </c>
      <c r="C17" s="10">
        <v>1</v>
      </c>
      <c r="D17" s="10">
        <v>3</v>
      </c>
      <c r="E17" s="10">
        <v>275785</v>
      </c>
      <c r="F17" s="10">
        <v>181452</v>
      </c>
      <c r="G17" s="10">
        <f t="shared" si="3"/>
        <v>181440</v>
      </c>
      <c r="H17" s="10">
        <v>172405</v>
      </c>
      <c r="I17" s="10">
        <v>9035</v>
      </c>
      <c r="J17" s="10">
        <f t="shared" si="5"/>
        <v>94333</v>
      </c>
      <c r="K17" s="11">
        <f t="shared" si="4"/>
        <v>65.79473140308573</v>
      </c>
    </row>
    <row r="18" spans="1:11" ht="12">
      <c r="A18" s="15" t="s">
        <v>20</v>
      </c>
      <c r="B18" s="16" t="s">
        <v>30</v>
      </c>
      <c r="C18" s="10">
        <v>0</v>
      </c>
      <c r="D18" s="10">
        <v>0</v>
      </c>
      <c r="E18" s="10">
        <v>1156082</v>
      </c>
      <c r="F18" s="10">
        <v>711807</v>
      </c>
      <c r="G18" s="10">
        <f aca="true" t="shared" si="6" ref="G18:G27">SUM(H18:I18)</f>
        <v>711746</v>
      </c>
      <c r="H18" s="10">
        <v>676687</v>
      </c>
      <c r="I18" s="10">
        <v>35059</v>
      </c>
      <c r="J18" s="10">
        <f t="shared" si="5"/>
        <v>444275</v>
      </c>
      <c r="K18" s="11">
        <f aca="true" t="shared" si="7" ref="K18:K27">F18/E18*100</f>
        <v>61.570632532986416</v>
      </c>
    </row>
    <row r="19" spans="1:11" ht="12">
      <c r="A19" s="14" t="s">
        <v>25</v>
      </c>
      <c r="B19" s="9" t="s">
        <v>7</v>
      </c>
      <c r="C19" s="10">
        <v>1</v>
      </c>
      <c r="D19" s="10">
        <v>3</v>
      </c>
      <c r="E19" s="10">
        <v>1157535</v>
      </c>
      <c r="F19" s="10">
        <v>668513</v>
      </c>
      <c r="G19" s="10">
        <f t="shared" si="6"/>
        <v>668507</v>
      </c>
      <c r="H19" s="10">
        <v>637973</v>
      </c>
      <c r="I19" s="10">
        <v>30534</v>
      </c>
      <c r="J19" s="10">
        <f aca="true" t="shared" si="8" ref="J19:J27">E19-F19</f>
        <v>489022</v>
      </c>
      <c r="K19" s="11">
        <f t="shared" si="7"/>
        <v>57.753156492028324</v>
      </c>
    </row>
    <row r="20" spans="1:11" ht="12">
      <c r="A20" s="15" t="s">
        <v>20</v>
      </c>
      <c r="B20" s="16" t="s">
        <v>8</v>
      </c>
      <c r="C20" s="10">
        <v>0</v>
      </c>
      <c r="D20" s="10">
        <v>0</v>
      </c>
      <c r="E20" s="10">
        <v>1158252</v>
      </c>
      <c r="F20" s="10">
        <v>668650</v>
      </c>
      <c r="G20" s="10">
        <f t="shared" si="6"/>
        <v>668631</v>
      </c>
      <c r="H20" s="10">
        <v>645697</v>
      </c>
      <c r="I20" s="10">
        <v>22934</v>
      </c>
      <c r="J20" s="10">
        <f t="shared" si="8"/>
        <v>489602</v>
      </c>
      <c r="K20" s="11">
        <f t="shared" si="7"/>
        <v>57.72923336199721</v>
      </c>
    </row>
    <row r="21" spans="1:11" s="12" customFormat="1" ht="12.75" customHeight="1">
      <c r="A21" s="14" t="s">
        <v>27</v>
      </c>
      <c r="B21" s="9" t="s">
        <v>9</v>
      </c>
      <c r="C21" s="10">
        <v>1</v>
      </c>
      <c r="D21" s="10">
        <v>4</v>
      </c>
      <c r="E21" s="10">
        <v>295882</v>
      </c>
      <c r="F21" s="10">
        <v>202810</v>
      </c>
      <c r="G21" s="10">
        <f t="shared" si="6"/>
        <v>202809</v>
      </c>
      <c r="H21" s="10">
        <v>196262</v>
      </c>
      <c r="I21" s="10">
        <v>6547</v>
      </c>
      <c r="J21" s="10">
        <f t="shared" si="8"/>
        <v>93072</v>
      </c>
      <c r="K21" s="11">
        <f t="shared" si="7"/>
        <v>68.54421695135223</v>
      </c>
    </row>
    <row r="22" spans="1:11" s="12" customFormat="1" ht="12.75" customHeight="1">
      <c r="A22" s="13" t="s">
        <v>20</v>
      </c>
      <c r="B22" s="9" t="s">
        <v>10</v>
      </c>
      <c r="C22" s="10">
        <v>1</v>
      </c>
      <c r="D22" s="10">
        <v>4</v>
      </c>
      <c r="E22" s="10">
        <v>297385</v>
      </c>
      <c r="F22" s="10">
        <v>211226</v>
      </c>
      <c r="G22" s="10">
        <f t="shared" si="6"/>
        <v>211216</v>
      </c>
      <c r="H22" s="10">
        <v>206822</v>
      </c>
      <c r="I22" s="10">
        <v>4394</v>
      </c>
      <c r="J22" s="10">
        <f t="shared" si="8"/>
        <v>86159</v>
      </c>
      <c r="K22" s="11">
        <f t="shared" si="7"/>
        <v>71.02779225582998</v>
      </c>
    </row>
    <row r="23" spans="1:11" s="12" customFormat="1" ht="12.75" customHeight="1">
      <c r="A23" s="13" t="s">
        <v>20</v>
      </c>
      <c r="B23" s="9" t="s">
        <v>11</v>
      </c>
      <c r="C23" s="10">
        <v>1</v>
      </c>
      <c r="D23" s="10">
        <v>3</v>
      </c>
      <c r="E23" s="10">
        <v>290220</v>
      </c>
      <c r="F23" s="10">
        <v>203065</v>
      </c>
      <c r="G23" s="10">
        <f t="shared" si="6"/>
        <v>203063</v>
      </c>
      <c r="H23" s="10">
        <v>197702</v>
      </c>
      <c r="I23" s="10">
        <v>5361</v>
      </c>
      <c r="J23" s="10">
        <f t="shared" si="8"/>
        <v>87155</v>
      </c>
      <c r="K23" s="11">
        <f t="shared" si="7"/>
        <v>69.96933360898629</v>
      </c>
    </row>
    <row r="24" spans="1:11" s="12" customFormat="1" ht="12.75" customHeight="1">
      <c r="A24" s="13" t="s">
        <v>20</v>
      </c>
      <c r="B24" s="9" t="s">
        <v>12</v>
      </c>
      <c r="C24" s="10">
        <v>1</v>
      </c>
      <c r="D24" s="10">
        <v>3</v>
      </c>
      <c r="E24" s="10">
        <v>274324</v>
      </c>
      <c r="F24" s="10">
        <v>197097</v>
      </c>
      <c r="G24" s="10">
        <f t="shared" si="6"/>
        <v>197077</v>
      </c>
      <c r="H24" s="10">
        <v>192669</v>
      </c>
      <c r="I24" s="10">
        <v>4408</v>
      </c>
      <c r="J24" s="10">
        <f t="shared" si="8"/>
        <v>77227</v>
      </c>
      <c r="K24" s="11">
        <f t="shared" si="7"/>
        <v>71.84825243143145</v>
      </c>
    </row>
    <row r="25" spans="1:11" ht="12">
      <c r="A25" s="28" t="s">
        <v>20</v>
      </c>
      <c r="B25" s="9" t="s">
        <v>29</v>
      </c>
      <c r="C25" s="10">
        <v>0</v>
      </c>
      <c r="D25" s="10">
        <v>0</v>
      </c>
      <c r="E25" s="10">
        <v>1158528</v>
      </c>
      <c r="F25" s="10">
        <v>814312</v>
      </c>
      <c r="G25" s="10">
        <f t="shared" si="6"/>
        <v>814260</v>
      </c>
      <c r="H25" s="10">
        <v>788889</v>
      </c>
      <c r="I25" s="10">
        <v>25371</v>
      </c>
      <c r="J25" s="10">
        <f t="shared" si="8"/>
        <v>344216</v>
      </c>
      <c r="K25" s="11">
        <f t="shared" si="7"/>
        <v>70.28850403270357</v>
      </c>
    </row>
    <row r="26" spans="1:11" ht="12.75" customHeight="1">
      <c r="A26" s="17" t="s">
        <v>31</v>
      </c>
      <c r="B26" s="9" t="s">
        <v>6</v>
      </c>
      <c r="C26" s="10">
        <v>1</v>
      </c>
      <c r="D26" s="10">
        <v>2</v>
      </c>
      <c r="E26" s="10">
        <v>1147746</v>
      </c>
      <c r="F26" s="10">
        <v>590784</v>
      </c>
      <c r="G26" s="10">
        <f t="shared" si="6"/>
        <v>590770</v>
      </c>
      <c r="H26" s="10">
        <v>556657</v>
      </c>
      <c r="I26" s="10">
        <v>34113</v>
      </c>
      <c r="J26" s="10">
        <f t="shared" si="8"/>
        <v>556962</v>
      </c>
      <c r="K26" s="11">
        <f t="shared" si="7"/>
        <v>51.47340962198953</v>
      </c>
    </row>
    <row r="27" spans="1:11" s="12" customFormat="1" ht="12.75" customHeight="1">
      <c r="A27" s="13" t="s">
        <v>20</v>
      </c>
      <c r="B27" s="9" t="s">
        <v>5</v>
      </c>
      <c r="C27" s="10">
        <v>44</v>
      </c>
      <c r="D27" s="10">
        <v>63</v>
      </c>
      <c r="E27" s="10">
        <v>1023535</v>
      </c>
      <c r="F27" s="10">
        <v>544261</v>
      </c>
      <c r="G27" s="10">
        <f t="shared" si="6"/>
        <v>544256</v>
      </c>
      <c r="H27" s="10">
        <v>531247</v>
      </c>
      <c r="I27" s="10">
        <v>13009</v>
      </c>
      <c r="J27" s="10">
        <f t="shared" si="8"/>
        <v>479274</v>
      </c>
      <c r="K27" s="11">
        <f t="shared" si="7"/>
        <v>53.17463496607346</v>
      </c>
    </row>
    <row r="28" spans="1:11" ht="12">
      <c r="A28" s="14" t="s">
        <v>32</v>
      </c>
      <c r="B28" s="9" t="s">
        <v>7</v>
      </c>
      <c r="C28" s="10">
        <v>1</v>
      </c>
      <c r="D28" s="10">
        <v>3</v>
      </c>
      <c r="E28" s="10">
        <v>1159571</v>
      </c>
      <c r="F28" s="10">
        <v>704725</v>
      </c>
      <c r="G28" s="10">
        <f aca="true" t="shared" si="9" ref="G28:G34">SUM(H28:I28)</f>
        <v>704716</v>
      </c>
      <c r="H28" s="10">
        <v>685019</v>
      </c>
      <c r="I28" s="10">
        <v>19697</v>
      </c>
      <c r="J28" s="10">
        <f aca="true" t="shared" si="10" ref="J28:J34">E28-F28</f>
        <v>454846</v>
      </c>
      <c r="K28" s="11">
        <f aca="true" t="shared" si="11" ref="K28:K34">F28/E28*100</f>
        <v>60.7746313076129</v>
      </c>
    </row>
    <row r="29" spans="1:11" ht="12" customHeight="1">
      <c r="A29" s="15" t="s">
        <v>20</v>
      </c>
      <c r="B29" s="16" t="s">
        <v>8</v>
      </c>
      <c r="C29" s="10">
        <v>0</v>
      </c>
      <c r="D29" s="10">
        <v>0</v>
      </c>
      <c r="E29" s="10">
        <v>1159571</v>
      </c>
      <c r="F29" s="10">
        <v>704701</v>
      </c>
      <c r="G29" s="10">
        <f t="shared" si="9"/>
        <v>704680</v>
      </c>
      <c r="H29" s="10">
        <v>681980</v>
      </c>
      <c r="I29" s="10">
        <v>22700</v>
      </c>
      <c r="J29" s="10">
        <f t="shared" si="10"/>
        <v>454870</v>
      </c>
      <c r="K29" s="11">
        <f t="shared" si="11"/>
        <v>60.77256157665205</v>
      </c>
    </row>
    <row r="30" spans="1:11" ht="12" customHeight="1">
      <c r="A30" s="14" t="s">
        <v>35</v>
      </c>
      <c r="B30" s="9" t="s">
        <v>9</v>
      </c>
      <c r="C30" s="10">
        <v>1</v>
      </c>
      <c r="D30" s="10">
        <v>4</v>
      </c>
      <c r="E30" s="10">
        <v>295931</v>
      </c>
      <c r="F30" s="10">
        <v>202354</v>
      </c>
      <c r="G30" s="10">
        <f t="shared" si="9"/>
        <v>202348</v>
      </c>
      <c r="H30" s="10">
        <v>199145</v>
      </c>
      <c r="I30" s="10">
        <v>3203</v>
      </c>
      <c r="J30" s="10">
        <f t="shared" si="10"/>
        <v>93577</v>
      </c>
      <c r="K30" s="11">
        <f t="shared" si="11"/>
        <v>68.37877748529218</v>
      </c>
    </row>
    <row r="31" spans="1:11" ht="12" customHeight="1">
      <c r="A31" s="13" t="s">
        <v>20</v>
      </c>
      <c r="B31" s="9" t="s">
        <v>10</v>
      </c>
      <c r="C31" s="10">
        <v>1</v>
      </c>
      <c r="D31" s="10">
        <v>4</v>
      </c>
      <c r="E31" s="10">
        <v>298265</v>
      </c>
      <c r="F31" s="10">
        <v>216526</v>
      </c>
      <c r="G31" s="10">
        <f t="shared" si="9"/>
        <v>216503</v>
      </c>
      <c r="H31" s="10">
        <v>212204</v>
      </c>
      <c r="I31" s="10">
        <v>4299</v>
      </c>
      <c r="J31" s="10">
        <f t="shared" si="10"/>
        <v>81739</v>
      </c>
      <c r="K31" s="11">
        <f t="shared" si="11"/>
        <v>72.59517543124403</v>
      </c>
    </row>
    <row r="32" spans="1:11" ht="12" customHeight="1">
      <c r="A32" s="13" t="s">
        <v>20</v>
      </c>
      <c r="B32" s="9" t="s">
        <v>11</v>
      </c>
      <c r="C32" s="10">
        <v>1</v>
      </c>
      <c r="D32" s="10">
        <v>4</v>
      </c>
      <c r="E32" s="10">
        <v>290935</v>
      </c>
      <c r="F32" s="10">
        <v>209025</v>
      </c>
      <c r="G32" s="10">
        <f t="shared" si="9"/>
        <v>209021</v>
      </c>
      <c r="H32" s="10">
        <v>204588</v>
      </c>
      <c r="I32" s="10">
        <v>4433</v>
      </c>
      <c r="J32" s="10">
        <f t="shared" si="10"/>
        <v>81910</v>
      </c>
      <c r="K32" s="11">
        <f t="shared" si="11"/>
        <v>71.84594497052606</v>
      </c>
    </row>
    <row r="33" spans="1:11" ht="12" customHeight="1">
      <c r="A33" s="13" t="s">
        <v>20</v>
      </c>
      <c r="B33" s="9" t="s">
        <v>12</v>
      </c>
      <c r="C33" s="10">
        <v>1</v>
      </c>
      <c r="D33" s="10">
        <v>3</v>
      </c>
      <c r="E33" s="10">
        <v>269294</v>
      </c>
      <c r="F33" s="10">
        <v>197204</v>
      </c>
      <c r="G33" s="10">
        <f t="shared" si="9"/>
        <v>197195</v>
      </c>
      <c r="H33" s="10">
        <v>192611</v>
      </c>
      <c r="I33" s="10">
        <v>4584</v>
      </c>
      <c r="J33" s="10">
        <f t="shared" si="10"/>
        <v>72090</v>
      </c>
      <c r="K33" s="11">
        <f t="shared" si="11"/>
        <v>73.23000141109716</v>
      </c>
    </row>
    <row r="34" spans="1:11" ht="12" customHeight="1" thickBot="1">
      <c r="A34" s="29" t="s">
        <v>20</v>
      </c>
      <c r="B34" s="30" t="s">
        <v>30</v>
      </c>
      <c r="C34" s="19">
        <v>0</v>
      </c>
      <c r="D34" s="19">
        <v>0</v>
      </c>
      <c r="E34" s="19">
        <v>1154425</v>
      </c>
      <c r="F34" s="19">
        <v>825027</v>
      </c>
      <c r="G34" s="19">
        <f t="shared" si="9"/>
        <v>824983</v>
      </c>
      <c r="H34" s="19">
        <v>800897</v>
      </c>
      <c r="I34" s="19">
        <v>24086</v>
      </c>
      <c r="J34" s="19">
        <f t="shared" si="10"/>
        <v>329398</v>
      </c>
      <c r="K34" s="20">
        <f t="shared" si="11"/>
        <v>71.46648764536458</v>
      </c>
    </row>
    <row r="35" spans="1:11" s="12" customFormat="1" ht="14.25" customHeight="1">
      <c r="A35" s="27" t="s">
        <v>34</v>
      </c>
      <c r="B35" s="22"/>
      <c r="C35" s="22"/>
      <c r="D35" s="27"/>
      <c r="E35" s="22"/>
      <c r="F35" s="22"/>
      <c r="G35" s="27" t="s">
        <v>26</v>
      </c>
      <c r="H35" s="22"/>
      <c r="I35" s="22"/>
      <c r="J35" s="22"/>
      <c r="K35" s="23"/>
    </row>
    <row r="36" spans="1:11" s="12" customFormat="1" ht="12.75" customHeight="1">
      <c r="A36" s="21"/>
      <c r="B36" s="22"/>
      <c r="C36" s="22"/>
      <c r="D36" s="22"/>
      <c r="F36" s="22"/>
      <c r="G36" s="22"/>
      <c r="H36" s="22"/>
      <c r="I36" s="22"/>
      <c r="J36" s="22"/>
      <c r="K36" s="23"/>
    </row>
    <row r="37" spans="3:11" ht="15" customHeight="1">
      <c r="C37" s="3"/>
      <c r="D37" s="3"/>
      <c r="E37" s="3"/>
      <c r="F37" s="3"/>
      <c r="K37" s="4"/>
    </row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</sheetData>
  <sheetProtection/>
  <mergeCells count="10">
    <mergeCell ref="K3:K4"/>
    <mergeCell ref="A1:K1"/>
    <mergeCell ref="E3:E4"/>
    <mergeCell ref="F3:F4"/>
    <mergeCell ref="G3:I3"/>
    <mergeCell ref="J3:J4"/>
    <mergeCell ref="A3:A4"/>
    <mergeCell ref="B3:B4"/>
    <mergeCell ref="C3:C4"/>
    <mergeCell ref="D3:D4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奈良県統計課</dc:creator>
  <cp:keywords/>
  <dc:description/>
  <cp:lastModifiedBy>奈良県庁総務部総務課</cp:lastModifiedBy>
  <cp:lastPrinted>2010-03-23T06:33:45Z</cp:lastPrinted>
  <dcterms:created xsi:type="dcterms:W3CDTF">2003-02-11T08:36:34Z</dcterms:created>
  <dcterms:modified xsi:type="dcterms:W3CDTF">2010-08-11T07:56:38Z</dcterms:modified>
  <cp:category/>
  <cp:version/>
  <cp:contentType/>
  <cp:contentStatus/>
</cp:coreProperties>
</file>