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50" windowWidth="15480" windowHeight="4860" activeTab="0"/>
  </bookViews>
  <sheets>
    <sheet name="3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９">'[1]19'!#REF!</definedName>
    <definedName name="_２４">#REF!</definedName>
    <definedName name="_６２">#REF!</definedName>
    <definedName name="_７">#REF!</definedName>
  </definedNames>
  <calcPr fullCalcOnLoad="1"/>
</workbook>
</file>

<file path=xl/sharedStrings.xml><?xml version="1.0" encoding="utf-8"?>
<sst xmlns="http://schemas.openxmlformats.org/spreadsheetml/2006/main" count="73" uniqueCount="70">
  <si>
    <t>（各年5月1日現在）</t>
  </si>
  <si>
    <t>学　  校　  数</t>
  </si>
  <si>
    <t>学級数</t>
  </si>
  <si>
    <t>生　　徒　　数</t>
  </si>
  <si>
    <t>教　　員　　数</t>
  </si>
  <si>
    <t>職員数</t>
  </si>
  <si>
    <t>総数</t>
  </si>
  <si>
    <t>国立</t>
  </si>
  <si>
    <t>公立</t>
  </si>
  <si>
    <t>私立</t>
  </si>
  <si>
    <t>総　数</t>
  </si>
  <si>
    <t>男</t>
  </si>
  <si>
    <t>女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</si>
  <si>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</si>
  <si>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</si>
  <si>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</si>
  <si>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</si>
  <si>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</si>
  <si>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</si>
  <si>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</si>
  <si>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</si>
  <si>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</si>
  <si>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</si>
  <si>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</si>
  <si>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</si>
  <si>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</si>
  <si>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</si>
  <si>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</si>
  <si>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</si>
  <si>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</si>
  <si>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</si>
  <si>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</si>
  <si>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</si>
  <si>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</si>
  <si>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</si>
  <si>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</si>
  <si>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</si>
  <si>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</si>
  <si>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</si>
  <si>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</si>
  <si>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</si>
  <si>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</si>
  <si>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</si>
  <si>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</si>
  <si>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</si>
  <si>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</si>
  <si>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</si>
  <si>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</si>
  <si>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</si>
  <si>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</si>
  <si>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</si>
  <si>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</si>
  <si>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</si>
  <si>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</si>
  <si>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</si>
  <si>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</si>
  <si>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</si>
  <si>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</si>
  <si>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</si>
  <si>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３.中学校(市町村別)学校数､学級数､生徒数､教員数及び職員数</t>
  </si>
  <si>
    <t>年 次 及 び
市 町 村 別</t>
  </si>
  <si>
    <t xml:space="preserve"> (単位：校，学級，人)</t>
  </si>
  <si>
    <t>葛　城　市</t>
  </si>
  <si>
    <t>宇　陀　市</t>
  </si>
  <si>
    <t xml:space="preserve">      18</t>
  </si>
  <si>
    <t xml:space="preserve">  平成17年</t>
  </si>
  <si>
    <t xml:space="preserve">      19</t>
  </si>
  <si>
    <t xml:space="preserve">      20</t>
  </si>
  <si>
    <t xml:space="preserve">      21</t>
  </si>
  <si>
    <t>資料：県統計課「学校基本調査結果報告書」 ※平成18年以前は、教員数に市町村費支弁教員を含まない。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</si>
</sst>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</numFmts>
  <fonts count="1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8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 applyProtection="1">
      <alignment horizontal="center" vertical="center"/>
      <protection locked="0"/>
    </xf>
    <xf numFmtId="176" fontId="8" fillId="0" borderId="0" xfId="17" applyNumberFormat="1" applyFont="1" applyFill="1" applyAlignment="1" applyProtection="1">
      <alignment vertical="center"/>
      <protection locked="0"/>
    </xf>
    <xf numFmtId="176" fontId="8" fillId="0" borderId="0" xfId="0" applyNumberFormat="1" applyFont="1" applyFill="1" applyAlignment="1" applyProtection="1">
      <alignment vertical="center"/>
      <protection locked="0"/>
    </xf>
    <xf numFmtId="176" fontId="8" fillId="0" borderId="1" xfId="0" applyNumberFormat="1" applyFont="1" applyFill="1" applyBorder="1" applyAlignment="1" applyProtection="1">
      <alignment horizontal="centerContinuous" vertical="center"/>
      <protection locked="0"/>
    </xf>
    <xf numFmtId="176" fontId="8" fillId="0" borderId="2" xfId="0" applyNumberFormat="1" applyFont="1" applyFill="1" applyBorder="1" applyAlignment="1" applyProtection="1">
      <alignment horizontal="centerContinuous" vertical="center"/>
      <protection locked="0"/>
    </xf>
    <xf numFmtId="176" fontId="8" fillId="0" borderId="3" xfId="0" applyNumberFormat="1" applyFont="1" applyFill="1" applyBorder="1" applyAlignment="1" applyProtection="1">
      <alignment horizontal="center" vertical="center"/>
      <protection locked="0"/>
    </xf>
    <xf numFmtId="176" fontId="8" fillId="0" borderId="0" xfId="0" applyNumberFormat="1" applyFont="1" applyFill="1" applyAlignment="1" applyProtection="1">
      <alignment horizontal="left" vertical="center"/>
      <protection locked="0"/>
    </xf>
    <xf numFmtId="176" fontId="8" fillId="0" borderId="4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Alignment="1" applyProtection="1" quotePrefix="1">
      <alignment horizontal="left" vertical="center"/>
      <protection locked="0"/>
    </xf>
    <xf numFmtId="176" fontId="8" fillId="0" borderId="0" xfId="0" applyNumberFormat="1" applyFont="1" applyFill="1" applyAlignment="1" applyProtection="1">
      <alignment horizontal="right" vertical="center"/>
      <protection locked="0"/>
    </xf>
    <xf numFmtId="176" fontId="9" fillId="0" borderId="0" xfId="0" applyNumberFormat="1" applyFont="1" applyFill="1" applyAlignment="1" applyProtection="1" quotePrefix="1">
      <alignment horizontal="left" vertical="center"/>
      <protection locked="0"/>
    </xf>
    <xf numFmtId="176" fontId="9" fillId="0" borderId="4" xfId="0" applyNumberFormat="1" applyFont="1" applyFill="1" applyBorder="1" applyAlignment="1" applyProtection="1">
      <alignment horizontal="right" vertical="center"/>
      <protection locked="0"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176" fontId="9" fillId="0" borderId="0" xfId="0" applyNumberFormat="1" applyFont="1" applyFill="1" applyAlignment="1" applyProtection="1">
      <alignment vertical="center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176" fontId="9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 applyProtection="1">
      <alignment horizontal="center" vertical="center"/>
      <protection locked="0"/>
    </xf>
    <xf numFmtId="176" fontId="8" fillId="0" borderId="0" xfId="0" applyNumberFormat="1" applyFont="1" applyFill="1" applyAlignment="1" applyProtection="1">
      <alignment horizontal="center" vertical="center"/>
      <protection locked="0"/>
    </xf>
    <xf numFmtId="176" fontId="8" fillId="0" borderId="4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176" fontId="9" fillId="0" borderId="4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 applyProtection="1">
      <alignment horizontal="right"/>
      <protection locked="0"/>
    </xf>
    <xf numFmtId="176" fontId="8" fillId="0" borderId="0" xfId="0" applyNumberFormat="1" applyFont="1" applyFill="1" applyAlignment="1" applyProtection="1">
      <alignment horizontal="right"/>
      <protection locked="0"/>
    </xf>
    <xf numFmtId="176" fontId="8" fillId="0" borderId="5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 applyProtection="1">
      <alignment horizontal="right" vertical="center"/>
      <protection locked="0"/>
    </xf>
    <xf numFmtId="176" fontId="8" fillId="0" borderId="6" xfId="0" applyNumberFormat="1" applyFont="1" applyFill="1" applyBorder="1" applyAlignment="1">
      <alignment horizontal="right" vertical="center"/>
    </xf>
    <xf numFmtId="176" fontId="8" fillId="0" borderId="7" xfId="0" applyNumberFormat="1" applyFont="1" applyFill="1" applyBorder="1" applyAlignment="1">
      <alignment horizontal="right" vertical="center"/>
    </xf>
    <xf numFmtId="176" fontId="8" fillId="0" borderId="2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8" fillId="0" borderId="8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1" xfId="0" applyNumberFormat="1" applyFont="1" applyFill="1" applyBorder="1" applyAlignment="1" applyProtection="1">
      <alignment horizontal="center" vertical="center"/>
      <protection locked="0"/>
    </xf>
    <xf numFmtId="176" fontId="8" fillId="0" borderId="5" xfId="0" applyNumberFormat="1" applyFont="1" applyFill="1" applyBorder="1" applyAlignment="1" applyProtection="1">
      <alignment horizontal="center" vertical="center"/>
      <protection locked="0"/>
    </xf>
    <xf numFmtId="176" fontId="8" fillId="0" borderId="10" xfId="0" applyNumberFormat="1" applyFont="1" applyFill="1" applyBorder="1" applyAlignment="1" applyProtection="1">
      <alignment horizontal="center" vertical="center"/>
      <protection locked="0"/>
    </xf>
    <xf numFmtId="176" fontId="8" fillId="0" borderId="11" xfId="0" applyNumberFormat="1" applyFont="1" applyFill="1" applyBorder="1" applyAlignment="1" applyProtection="1">
      <alignment horizontal="center" vertical="center"/>
      <protection locked="0"/>
    </xf>
    <xf numFmtId="176" fontId="8" fillId="0" borderId="6" xfId="0" applyNumberFormat="1" applyFont="1" applyFill="1" applyBorder="1" applyAlignment="1" applyProtection="1">
      <alignment horizontal="right" vertical="center"/>
      <protection locked="0"/>
    </xf>
    <xf numFmtId="176" fontId="8" fillId="0" borderId="12" xfId="0" applyNumberFormat="1" applyFont="1" applyFill="1" applyBorder="1" applyAlignment="1" applyProtection="1">
      <alignment horizontal="center" vertical="center"/>
      <protection locked="0"/>
    </xf>
    <xf numFmtId="176" fontId="8" fillId="0" borderId="13" xfId="0" applyNumberFormat="1" applyFont="1" applyFill="1" applyBorder="1" applyAlignment="1" applyProtection="1">
      <alignment horizontal="center" vertical="center"/>
      <protection locked="0"/>
    </xf>
    <xf numFmtId="176" fontId="8" fillId="0" borderId="14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0"/>
  <dimension ref="A1:M64"/>
  <sheetViews>
    <sheetView tabSelected="1" workbookViewId="0" topLeftCell="A1">
      <selection activeCell="P46" sqref="P46"/>
    </sheetView>
  </sheetViews>
  <sheetFormatPr defaultColWidth="8.796875" defaultRowHeight="15"/>
  <cols>
    <col min="1" max="1" width="11.5" style="2" customWidth="1"/>
    <col min="2" max="5" width="4.59765625" style="2" customWidth="1"/>
    <col min="6" max="6" width="6.09765625" style="2" customWidth="1"/>
    <col min="7" max="8" width="7.59765625" style="2" customWidth="1"/>
    <col min="9" max="9" width="7.5" style="2" customWidth="1"/>
    <col min="10" max="12" width="6.59765625" style="2" customWidth="1"/>
    <col min="13" max="13" width="6.09765625" style="33" customWidth="1"/>
    <col min="14" max="16384" width="9" style="2" customWidth="1"/>
  </cols>
  <sheetData>
    <row r="1" spans="1:13" ht="19.5" customHeight="1">
      <c r="A1" s="34" t="s">
        <v>59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"/>
    </row>
    <row r="3" spans="1:13" ht="14.25" customHeight="1" thickBot="1">
      <c r="A3" s="4" t="s">
        <v>61</v>
      </c>
      <c r="B3" s="5"/>
      <c r="C3" s="5"/>
      <c r="D3" s="5"/>
      <c r="E3" s="5"/>
      <c r="F3" s="5"/>
      <c r="G3" s="5"/>
      <c r="H3" s="5"/>
      <c r="I3" s="5"/>
      <c r="J3" s="5"/>
      <c r="K3" s="41" t="s">
        <v>0</v>
      </c>
      <c r="L3" s="41"/>
      <c r="M3" s="41"/>
    </row>
    <row r="4" spans="1:13" ht="15.75" customHeight="1">
      <c r="A4" s="35" t="s">
        <v>60</v>
      </c>
      <c r="B4" s="42" t="s">
        <v>1</v>
      </c>
      <c r="C4" s="43"/>
      <c r="D4" s="43"/>
      <c r="E4" s="44"/>
      <c r="F4" s="39" t="s">
        <v>2</v>
      </c>
      <c r="G4" s="42" t="s">
        <v>3</v>
      </c>
      <c r="H4" s="43"/>
      <c r="I4" s="44"/>
      <c r="J4" s="6" t="s">
        <v>4</v>
      </c>
      <c r="K4" s="7"/>
      <c r="L4" s="7"/>
      <c r="M4" s="37" t="s">
        <v>5</v>
      </c>
    </row>
    <row r="5" spans="1:13" ht="13.5" customHeight="1">
      <c r="A5" s="36"/>
      <c r="B5" s="8" t="s">
        <v>6</v>
      </c>
      <c r="C5" s="8" t="s">
        <v>7</v>
      </c>
      <c r="D5" s="8" t="s">
        <v>8</v>
      </c>
      <c r="E5" s="8" t="s">
        <v>9</v>
      </c>
      <c r="F5" s="40"/>
      <c r="G5" s="8" t="s">
        <v>10</v>
      </c>
      <c r="H5" s="8" t="s">
        <v>11</v>
      </c>
      <c r="I5" s="8" t="s">
        <v>12</v>
      </c>
      <c r="J5" s="8" t="s">
        <v>10</v>
      </c>
      <c r="K5" s="8" t="s">
        <v>11</v>
      </c>
      <c r="L5" s="8" t="s">
        <v>12</v>
      </c>
      <c r="M5" s="38"/>
    </row>
    <row r="6" spans="1:13" ht="14.25" customHeight="1">
      <c r="A6" s="9" t="s">
        <v>65</v>
      </c>
      <c r="B6" s="10">
        <v>118</v>
      </c>
      <c r="C6" s="13">
        <v>1</v>
      </c>
      <c r="D6" s="5">
        <v>107</v>
      </c>
      <c r="E6" s="5">
        <v>10</v>
      </c>
      <c r="F6" s="5">
        <v>1492</v>
      </c>
      <c r="G6" s="5">
        <v>42545</v>
      </c>
      <c r="H6" s="5">
        <v>22088</v>
      </c>
      <c r="I6" s="5">
        <v>20457</v>
      </c>
      <c r="J6" s="5">
        <v>3040</v>
      </c>
      <c r="K6" s="13">
        <v>1865</v>
      </c>
      <c r="L6" s="5">
        <v>1175</v>
      </c>
      <c r="M6" s="11">
        <v>470</v>
      </c>
    </row>
    <row r="7" spans="1:13" ht="14.25" customHeight="1">
      <c r="A7" s="12" t="s">
        <v>64</v>
      </c>
      <c r="B7" s="10">
        <v>118</v>
      </c>
      <c r="C7" s="5">
        <v>1</v>
      </c>
      <c r="D7" s="5">
        <v>107</v>
      </c>
      <c r="E7" s="5">
        <v>10</v>
      </c>
      <c r="F7" s="5">
        <v>1475</v>
      </c>
      <c r="G7" s="5">
        <v>41971</v>
      </c>
      <c r="H7" s="5">
        <v>21800</v>
      </c>
      <c r="I7" s="5">
        <v>20171</v>
      </c>
      <c r="J7" s="5">
        <v>2993</v>
      </c>
      <c r="K7" s="5">
        <v>1857</v>
      </c>
      <c r="L7" s="5">
        <v>1136</v>
      </c>
      <c r="M7" s="11">
        <v>446</v>
      </c>
    </row>
    <row r="8" spans="1:13" ht="14.25" customHeight="1">
      <c r="A8" s="12" t="s">
        <v>66</v>
      </c>
      <c r="B8" s="10">
        <v>118</v>
      </c>
      <c r="C8" s="5">
        <v>1</v>
      </c>
      <c r="D8" s="5">
        <v>107</v>
      </c>
      <c r="E8" s="5">
        <v>10</v>
      </c>
      <c r="F8" s="5">
        <v>1481</v>
      </c>
      <c r="G8" s="5">
        <v>42197</v>
      </c>
      <c r="H8" s="5">
        <v>21763</v>
      </c>
      <c r="I8" s="5">
        <v>20434</v>
      </c>
      <c r="J8" s="5">
        <v>2994</v>
      </c>
      <c r="K8" s="5">
        <v>1860</v>
      </c>
      <c r="L8" s="5">
        <v>1134</v>
      </c>
      <c r="M8" s="11">
        <v>424</v>
      </c>
    </row>
    <row r="9" spans="1:13" ht="14.25" customHeight="1">
      <c r="A9" s="12" t="s">
        <v>67</v>
      </c>
      <c r="B9" s="10">
        <v>119</v>
      </c>
      <c r="C9" s="5">
        <v>1</v>
      </c>
      <c r="D9" s="5">
        <v>107</v>
      </c>
      <c r="E9" s="5">
        <v>11</v>
      </c>
      <c r="F9" s="5">
        <v>1486</v>
      </c>
      <c r="G9" s="5">
        <v>41879</v>
      </c>
      <c r="H9" s="5">
        <v>21609</v>
      </c>
      <c r="I9" s="5">
        <v>20270</v>
      </c>
      <c r="J9" s="5">
        <v>3005</v>
      </c>
      <c r="K9" s="5">
        <v>1837</v>
      </c>
      <c r="L9" s="5">
        <v>1168</v>
      </c>
      <c r="M9" s="11">
        <v>435</v>
      </c>
    </row>
    <row r="10" spans="1:13" ht="14.25" customHeight="1">
      <c r="A10" s="14" t="s">
        <v>68</v>
      </c>
      <c r="B10" s="15">
        <f aca="true" t="shared" si="0" ref="B10:M10">B12+B27</f>
        <v>119</v>
      </c>
      <c r="C10" s="16">
        <f t="shared" si="0"/>
        <v>1</v>
      </c>
      <c r="D10" s="16">
        <f t="shared" si="0"/>
        <v>107</v>
      </c>
      <c r="E10" s="16">
        <f t="shared" si="0"/>
        <v>11</v>
      </c>
      <c r="F10" s="16">
        <f t="shared" si="0"/>
        <v>1504</v>
      </c>
      <c r="G10" s="16">
        <f t="shared" si="0"/>
        <v>41878</v>
      </c>
      <c r="H10" s="16">
        <f t="shared" si="0"/>
        <v>21627</v>
      </c>
      <c r="I10" s="16">
        <f t="shared" si="0"/>
        <v>20251</v>
      </c>
      <c r="J10" s="16">
        <f t="shared" si="0"/>
        <v>3023</v>
      </c>
      <c r="K10" s="16">
        <f t="shared" si="0"/>
        <v>1844</v>
      </c>
      <c r="L10" s="16">
        <f t="shared" si="0"/>
        <v>1179</v>
      </c>
      <c r="M10" s="16">
        <f t="shared" si="0"/>
        <v>472</v>
      </c>
    </row>
    <row r="11" spans="1:13" s="19" customFormat="1" ht="6.75" customHeight="1">
      <c r="A11" s="17"/>
      <c r="B11" s="18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6"/>
    </row>
    <row r="12" spans="1:13" s="19" customFormat="1" ht="13.5" customHeight="1">
      <c r="A12" s="20" t="s">
        <v>13</v>
      </c>
      <c r="B12" s="18">
        <f>SUM(B14:B25)</f>
        <v>82</v>
      </c>
      <c r="C12" s="17">
        <f>SUM(C14:C25)</f>
        <v>1</v>
      </c>
      <c r="D12" s="17">
        <f aca="true" t="shared" si="1" ref="D12:M12">SUM(D14:D25)</f>
        <v>71</v>
      </c>
      <c r="E12" s="17">
        <f t="shared" si="1"/>
        <v>10</v>
      </c>
      <c r="F12" s="17">
        <f>SUM(F14:F25)</f>
        <v>1161</v>
      </c>
      <c r="G12" s="17">
        <f t="shared" si="1"/>
        <v>33395</v>
      </c>
      <c r="H12" s="17">
        <f t="shared" si="1"/>
        <v>16999</v>
      </c>
      <c r="I12" s="17">
        <f t="shared" si="1"/>
        <v>16396</v>
      </c>
      <c r="J12" s="17">
        <f t="shared" si="1"/>
        <v>2290</v>
      </c>
      <c r="K12" s="17">
        <f t="shared" si="1"/>
        <v>1387</v>
      </c>
      <c r="L12" s="17">
        <f t="shared" si="1"/>
        <v>903</v>
      </c>
      <c r="M12" s="16">
        <f t="shared" si="1"/>
        <v>294</v>
      </c>
    </row>
    <row r="13" spans="1:13" s="19" customFormat="1" ht="7.5" customHeight="1">
      <c r="A13" s="20"/>
      <c r="B13" s="18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6"/>
    </row>
    <row r="14" spans="1:13" s="19" customFormat="1" ht="15" customHeight="1">
      <c r="A14" s="21" t="s">
        <v>14</v>
      </c>
      <c r="B14" s="22">
        <f aca="true" t="shared" si="2" ref="B14:B23">SUM(C14:E14)</f>
        <v>28</v>
      </c>
      <c r="C14" s="11">
        <v>1</v>
      </c>
      <c r="D14" s="11">
        <v>21</v>
      </c>
      <c r="E14" s="11">
        <v>6</v>
      </c>
      <c r="F14" s="23">
        <v>385</v>
      </c>
      <c r="G14" s="11">
        <f>H14+I14</f>
        <v>11641</v>
      </c>
      <c r="H14" s="23">
        <v>5859</v>
      </c>
      <c r="I14" s="23">
        <v>5782</v>
      </c>
      <c r="J14" s="11">
        <f>K14+L14</f>
        <v>778</v>
      </c>
      <c r="K14" s="11">
        <v>474</v>
      </c>
      <c r="L14" s="23">
        <v>304</v>
      </c>
      <c r="M14" s="23">
        <v>81</v>
      </c>
    </row>
    <row r="15" spans="1:13" s="19" customFormat="1" ht="15" customHeight="1">
      <c r="A15" s="21" t="s">
        <v>15</v>
      </c>
      <c r="B15" s="22">
        <f t="shared" si="2"/>
        <v>3</v>
      </c>
      <c r="C15" s="11">
        <v>0</v>
      </c>
      <c r="D15" s="23">
        <v>3</v>
      </c>
      <c r="E15" s="11">
        <v>0</v>
      </c>
      <c r="F15" s="23">
        <v>72</v>
      </c>
      <c r="G15" s="11">
        <f aca="true" t="shared" si="3" ref="G15:G23">H15+I15</f>
        <v>2161</v>
      </c>
      <c r="H15" s="23">
        <v>1093</v>
      </c>
      <c r="I15" s="23">
        <v>1068</v>
      </c>
      <c r="J15" s="11">
        <f aca="true" t="shared" si="4" ref="J15:J25">K15+L15</f>
        <v>140</v>
      </c>
      <c r="K15" s="11">
        <v>78</v>
      </c>
      <c r="L15" s="23">
        <v>62</v>
      </c>
      <c r="M15" s="23">
        <v>11</v>
      </c>
    </row>
    <row r="16" spans="1:13" s="19" customFormat="1" ht="15" customHeight="1">
      <c r="A16" s="21" t="s">
        <v>16</v>
      </c>
      <c r="B16" s="22">
        <f t="shared" si="2"/>
        <v>6</v>
      </c>
      <c r="C16" s="11">
        <v>0</v>
      </c>
      <c r="D16" s="11">
        <v>5</v>
      </c>
      <c r="E16" s="11">
        <v>1</v>
      </c>
      <c r="F16" s="23">
        <v>97</v>
      </c>
      <c r="G16" s="11">
        <f t="shared" si="3"/>
        <v>2811</v>
      </c>
      <c r="H16" s="23">
        <v>1536</v>
      </c>
      <c r="I16" s="23">
        <v>1275</v>
      </c>
      <c r="J16" s="11">
        <f t="shared" si="4"/>
        <v>183</v>
      </c>
      <c r="K16" s="11">
        <v>116</v>
      </c>
      <c r="L16" s="23">
        <v>67</v>
      </c>
      <c r="M16" s="23">
        <v>23</v>
      </c>
    </row>
    <row r="17" spans="1:13" s="19" customFormat="1" ht="15" customHeight="1">
      <c r="A17" s="21" t="s">
        <v>17</v>
      </c>
      <c r="B17" s="22">
        <f t="shared" si="2"/>
        <v>5</v>
      </c>
      <c r="C17" s="11">
        <v>0</v>
      </c>
      <c r="D17" s="23">
        <v>4</v>
      </c>
      <c r="E17" s="11">
        <v>1</v>
      </c>
      <c r="F17" s="23">
        <v>77</v>
      </c>
      <c r="G17" s="11">
        <f t="shared" si="3"/>
        <v>2193</v>
      </c>
      <c r="H17" s="23">
        <v>1099</v>
      </c>
      <c r="I17" s="23">
        <v>1094</v>
      </c>
      <c r="J17" s="11">
        <f t="shared" si="4"/>
        <v>156</v>
      </c>
      <c r="K17" s="11">
        <v>100</v>
      </c>
      <c r="L17" s="23">
        <v>56</v>
      </c>
      <c r="M17" s="23">
        <v>22</v>
      </c>
    </row>
    <row r="18" spans="1:13" s="19" customFormat="1" ht="15" customHeight="1">
      <c r="A18" s="21" t="s">
        <v>18</v>
      </c>
      <c r="B18" s="22">
        <f t="shared" si="2"/>
        <v>6</v>
      </c>
      <c r="C18" s="11">
        <v>0</v>
      </c>
      <c r="D18" s="23">
        <v>6</v>
      </c>
      <c r="E18" s="11">
        <v>0</v>
      </c>
      <c r="F18" s="23">
        <v>121</v>
      </c>
      <c r="G18" s="11">
        <f t="shared" si="3"/>
        <v>3551</v>
      </c>
      <c r="H18" s="23">
        <v>1762</v>
      </c>
      <c r="I18" s="23">
        <v>1789</v>
      </c>
      <c r="J18" s="11">
        <f t="shared" si="4"/>
        <v>228</v>
      </c>
      <c r="K18" s="11">
        <v>134</v>
      </c>
      <c r="L18" s="23">
        <v>94</v>
      </c>
      <c r="M18" s="23">
        <v>27</v>
      </c>
    </row>
    <row r="19" spans="1:13" s="19" customFormat="1" ht="15" customHeight="1">
      <c r="A19" s="21" t="s">
        <v>19</v>
      </c>
      <c r="B19" s="22">
        <f t="shared" si="2"/>
        <v>4</v>
      </c>
      <c r="C19" s="11">
        <v>0</v>
      </c>
      <c r="D19" s="23">
        <v>4</v>
      </c>
      <c r="E19" s="11">
        <v>0</v>
      </c>
      <c r="F19" s="23">
        <v>62</v>
      </c>
      <c r="G19" s="11">
        <f t="shared" si="3"/>
        <v>1688</v>
      </c>
      <c r="H19" s="23">
        <v>850</v>
      </c>
      <c r="I19" s="23">
        <v>838</v>
      </c>
      <c r="J19" s="11">
        <f t="shared" si="4"/>
        <v>119</v>
      </c>
      <c r="K19" s="11">
        <v>68</v>
      </c>
      <c r="L19" s="23">
        <v>51</v>
      </c>
      <c r="M19" s="23">
        <v>15</v>
      </c>
    </row>
    <row r="20" spans="1:13" s="19" customFormat="1" ht="15" customHeight="1">
      <c r="A20" s="21" t="s">
        <v>20</v>
      </c>
      <c r="B20" s="22">
        <f t="shared" si="2"/>
        <v>7</v>
      </c>
      <c r="C20" s="11">
        <v>0</v>
      </c>
      <c r="D20" s="23">
        <v>6</v>
      </c>
      <c r="E20" s="11">
        <v>1</v>
      </c>
      <c r="F20" s="23">
        <v>55</v>
      </c>
      <c r="G20" s="11">
        <f t="shared" si="3"/>
        <v>1397</v>
      </c>
      <c r="H20" s="23">
        <v>723</v>
      </c>
      <c r="I20" s="23">
        <v>674</v>
      </c>
      <c r="J20" s="11">
        <f t="shared" si="4"/>
        <v>121</v>
      </c>
      <c r="K20" s="11">
        <v>71</v>
      </c>
      <c r="L20" s="23">
        <v>50</v>
      </c>
      <c r="M20" s="23">
        <v>12</v>
      </c>
    </row>
    <row r="21" spans="1:13" s="19" customFormat="1" ht="15" customHeight="1">
      <c r="A21" s="21" t="s">
        <v>21</v>
      </c>
      <c r="B21" s="22">
        <f t="shared" si="2"/>
        <v>4</v>
      </c>
      <c r="C21" s="11">
        <v>0</v>
      </c>
      <c r="D21" s="23">
        <v>4</v>
      </c>
      <c r="E21" s="11">
        <v>0</v>
      </c>
      <c r="F21" s="23">
        <v>32</v>
      </c>
      <c r="G21" s="11">
        <f t="shared" si="3"/>
        <v>685</v>
      </c>
      <c r="H21" s="23">
        <v>371</v>
      </c>
      <c r="I21" s="23">
        <v>314</v>
      </c>
      <c r="J21" s="11">
        <f t="shared" si="4"/>
        <v>80</v>
      </c>
      <c r="K21" s="11">
        <v>52</v>
      </c>
      <c r="L21" s="23">
        <v>28</v>
      </c>
      <c r="M21" s="23">
        <v>22</v>
      </c>
    </row>
    <row r="22" spans="1:13" s="19" customFormat="1" ht="15" customHeight="1">
      <c r="A22" s="21" t="s">
        <v>22</v>
      </c>
      <c r="B22" s="22">
        <f t="shared" si="2"/>
        <v>8</v>
      </c>
      <c r="C22" s="11">
        <v>0</v>
      </c>
      <c r="D22" s="23">
        <v>8</v>
      </c>
      <c r="E22" s="11">
        <v>0</v>
      </c>
      <c r="F22" s="23">
        <v>104</v>
      </c>
      <c r="G22" s="11">
        <f t="shared" si="3"/>
        <v>2953</v>
      </c>
      <c r="H22" s="23">
        <v>1516</v>
      </c>
      <c r="I22" s="23">
        <v>1437</v>
      </c>
      <c r="J22" s="11">
        <f t="shared" si="4"/>
        <v>188</v>
      </c>
      <c r="K22" s="11">
        <v>113</v>
      </c>
      <c r="L22" s="23">
        <v>75</v>
      </c>
      <c r="M22" s="23">
        <v>41</v>
      </c>
    </row>
    <row r="23" spans="1:13" s="19" customFormat="1" ht="15" customHeight="1">
      <c r="A23" s="21" t="s">
        <v>23</v>
      </c>
      <c r="B23" s="22">
        <f t="shared" si="2"/>
        <v>5</v>
      </c>
      <c r="C23" s="11">
        <v>0</v>
      </c>
      <c r="D23" s="23">
        <v>4</v>
      </c>
      <c r="E23" s="11">
        <v>1</v>
      </c>
      <c r="F23" s="23">
        <v>78</v>
      </c>
      <c r="G23" s="11">
        <f t="shared" si="3"/>
        <v>2517</v>
      </c>
      <c r="H23" s="23">
        <v>1273</v>
      </c>
      <c r="I23" s="23">
        <v>1244</v>
      </c>
      <c r="J23" s="11">
        <f t="shared" si="4"/>
        <v>152</v>
      </c>
      <c r="K23" s="11">
        <v>90</v>
      </c>
      <c r="L23" s="23">
        <v>62</v>
      </c>
      <c r="M23" s="23">
        <v>20</v>
      </c>
    </row>
    <row r="24" spans="1:13" s="19" customFormat="1" ht="15" customHeight="1">
      <c r="A24" s="21" t="s">
        <v>62</v>
      </c>
      <c r="B24" s="22">
        <f>SUM(C24:E24)</f>
        <v>2</v>
      </c>
      <c r="C24" s="11">
        <v>0</v>
      </c>
      <c r="D24" s="23">
        <v>2</v>
      </c>
      <c r="E24" s="11">
        <v>0</v>
      </c>
      <c r="F24" s="23">
        <v>34</v>
      </c>
      <c r="G24" s="11">
        <f>H24+I24</f>
        <v>973</v>
      </c>
      <c r="H24" s="23">
        <v>513</v>
      </c>
      <c r="I24" s="23">
        <v>460</v>
      </c>
      <c r="J24" s="11">
        <f t="shared" si="4"/>
        <v>64</v>
      </c>
      <c r="K24" s="11">
        <v>40</v>
      </c>
      <c r="L24" s="23">
        <v>24</v>
      </c>
      <c r="M24" s="23">
        <v>12</v>
      </c>
    </row>
    <row r="25" spans="1:13" s="19" customFormat="1" ht="15" customHeight="1">
      <c r="A25" s="21" t="s">
        <v>63</v>
      </c>
      <c r="B25" s="22">
        <f>SUM(C25:E25)</f>
        <v>4</v>
      </c>
      <c r="C25" s="11">
        <v>0</v>
      </c>
      <c r="D25" s="23">
        <v>4</v>
      </c>
      <c r="E25" s="11">
        <v>0</v>
      </c>
      <c r="F25" s="23">
        <v>44</v>
      </c>
      <c r="G25" s="11">
        <f>H25+I25</f>
        <v>825</v>
      </c>
      <c r="H25" s="23">
        <v>404</v>
      </c>
      <c r="I25" s="23">
        <v>421</v>
      </c>
      <c r="J25" s="11">
        <f t="shared" si="4"/>
        <v>81</v>
      </c>
      <c r="K25" s="11">
        <v>51</v>
      </c>
      <c r="L25" s="23">
        <v>30</v>
      </c>
      <c r="M25" s="23">
        <v>8</v>
      </c>
    </row>
    <row r="26" spans="1:13" s="19" customFormat="1" ht="6.75" customHeight="1">
      <c r="A26" s="20"/>
      <c r="B26" s="24"/>
      <c r="C26" s="16"/>
      <c r="D26" s="25"/>
      <c r="E26" s="16"/>
      <c r="F26" s="25"/>
      <c r="G26" s="16"/>
      <c r="H26" s="25"/>
      <c r="I26" s="25"/>
      <c r="J26" s="16"/>
      <c r="K26" s="16"/>
      <c r="L26" s="25"/>
      <c r="M26" s="25"/>
    </row>
    <row r="27" spans="1:13" s="19" customFormat="1" ht="15" customHeight="1">
      <c r="A27" s="20" t="s">
        <v>24</v>
      </c>
      <c r="B27" s="18">
        <f>B29+B31+B36+B40+B43+B46+B51</f>
        <v>37</v>
      </c>
      <c r="C27" s="17">
        <v>0</v>
      </c>
      <c r="D27" s="17">
        <v>36</v>
      </c>
      <c r="E27" s="17">
        <v>1</v>
      </c>
      <c r="F27" s="17">
        <v>343</v>
      </c>
      <c r="G27" s="17">
        <f>G29+G31+G36+G40+G43+G46+G51</f>
        <v>8483</v>
      </c>
      <c r="H27" s="17">
        <v>4628</v>
      </c>
      <c r="I27" s="17">
        <v>3855</v>
      </c>
      <c r="J27" s="17">
        <f>K27+L27</f>
        <v>733</v>
      </c>
      <c r="K27" s="17">
        <v>457</v>
      </c>
      <c r="L27" s="17">
        <v>276</v>
      </c>
      <c r="M27" s="16">
        <v>178</v>
      </c>
    </row>
    <row r="28" spans="1:13" s="19" customFormat="1" ht="6.75" customHeight="1">
      <c r="A28" s="20"/>
      <c r="B28" s="18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6"/>
    </row>
    <row r="29" spans="1:13" s="19" customFormat="1" ht="15" customHeight="1">
      <c r="A29" s="20" t="s">
        <v>25</v>
      </c>
      <c r="B29" s="18">
        <f>SUM(B30:B30)</f>
        <v>1</v>
      </c>
      <c r="C29" s="17">
        <v>0</v>
      </c>
      <c r="D29" s="17">
        <v>1</v>
      </c>
      <c r="E29" s="17">
        <v>0</v>
      </c>
      <c r="F29" s="17">
        <v>5</v>
      </c>
      <c r="G29" s="17">
        <f aca="true" t="shared" si="5" ref="G29:G62">H29+I29</f>
        <v>99</v>
      </c>
      <c r="H29" s="17">
        <v>39</v>
      </c>
      <c r="I29" s="17">
        <v>60</v>
      </c>
      <c r="J29" s="17">
        <f>K29+L29</f>
        <v>13</v>
      </c>
      <c r="K29" s="17">
        <v>6</v>
      </c>
      <c r="L29" s="17">
        <v>7</v>
      </c>
      <c r="M29" s="16">
        <v>3</v>
      </c>
    </row>
    <row r="30" spans="1:13" ht="15" customHeight="1">
      <c r="A30" s="13" t="s">
        <v>26</v>
      </c>
      <c r="B30" s="22">
        <f aca="true" t="shared" si="6" ref="B30:B62">SUM(C30:E30)</f>
        <v>1</v>
      </c>
      <c r="C30" s="11">
        <v>0</v>
      </c>
      <c r="D30" s="11">
        <v>1</v>
      </c>
      <c r="E30" s="11">
        <v>0</v>
      </c>
      <c r="F30" s="23">
        <v>5</v>
      </c>
      <c r="G30" s="5">
        <f t="shared" si="5"/>
        <v>99</v>
      </c>
      <c r="H30" s="23">
        <v>39</v>
      </c>
      <c r="I30" s="23">
        <v>60</v>
      </c>
      <c r="J30" s="5">
        <f aca="true" t="shared" si="7" ref="J30:J62">K30+L30</f>
        <v>13</v>
      </c>
      <c r="K30" s="11">
        <v>6</v>
      </c>
      <c r="L30" s="23">
        <v>7</v>
      </c>
      <c r="M30" s="23">
        <v>3</v>
      </c>
    </row>
    <row r="31" spans="1:13" s="19" customFormat="1" ht="15" customHeight="1">
      <c r="A31" s="20" t="s">
        <v>27</v>
      </c>
      <c r="B31" s="18">
        <f>SUM(B32:B35)</f>
        <v>5</v>
      </c>
      <c r="C31" s="17">
        <v>0</v>
      </c>
      <c r="D31" s="16">
        <v>5</v>
      </c>
      <c r="E31" s="17">
        <v>0</v>
      </c>
      <c r="F31" s="17">
        <v>73</v>
      </c>
      <c r="G31" s="17">
        <f t="shared" si="5"/>
        <v>1934</v>
      </c>
      <c r="H31" s="17">
        <v>953</v>
      </c>
      <c r="I31" s="17">
        <v>981</v>
      </c>
      <c r="J31" s="17">
        <f t="shared" si="7"/>
        <v>142</v>
      </c>
      <c r="K31" s="17">
        <v>79</v>
      </c>
      <c r="L31" s="17">
        <v>63</v>
      </c>
      <c r="M31" s="16">
        <v>21</v>
      </c>
    </row>
    <row r="32" spans="1:13" ht="15" customHeight="1">
      <c r="A32" s="13" t="s">
        <v>28</v>
      </c>
      <c r="B32" s="22">
        <f t="shared" si="6"/>
        <v>1</v>
      </c>
      <c r="C32" s="11">
        <v>0</v>
      </c>
      <c r="D32" s="23">
        <v>1</v>
      </c>
      <c r="E32" s="11">
        <v>0</v>
      </c>
      <c r="F32" s="23">
        <v>17</v>
      </c>
      <c r="G32" s="5">
        <f t="shared" si="5"/>
        <v>471</v>
      </c>
      <c r="H32" s="23">
        <v>233</v>
      </c>
      <c r="I32" s="23">
        <v>238</v>
      </c>
      <c r="J32" s="5">
        <f t="shared" si="7"/>
        <v>32</v>
      </c>
      <c r="K32" s="11">
        <v>20</v>
      </c>
      <c r="L32" s="23">
        <v>12</v>
      </c>
      <c r="M32" s="23">
        <v>3</v>
      </c>
    </row>
    <row r="33" spans="1:13" ht="15" customHeight="1">
      <c r="A33" s="13" t="s">
        <v>29</v>
      </c>
      <c r="B33" s="22">
        <f t="shared" si="6"/>
        <v>1</v>
      </c>
      <c r="C33" s="11">
        <v>0</v>
      </c>
      <c r="D33" s="23">
        <v>1</v>
      </c>
      <c r="E33" s="11">
        <v>0</v>
      </c>
      <c r="F33" s="23">
        <v>19</v>
      </c>
      <c r="G33" s="5">
        <f t="shared" si="5"/>
        <v>534</v>
      </c>
      <c r="H33" s="23">
        <v>275</v>
      </c>
      <c r="I33" s="23">
        <v>259</v>
      </c>
      <c r="J33" s="5">
        <f t="shared" si="7"/>
        <v>38</v>
      </c>
      <c r="K33" s="11">
        <v>19</v>
      </c>
      <c r="L33" s="23">
        <v>19</v>
      </c>
      <c r="M33" s="23">
        <v>4</v>
      </c>
    </row>
    <row r="34" spans="1:13" ht="15" customHeight="1">
      <c r="A34" s="13" t="s">
        <v>30</v>
      </c>
      <c r="B34" s="22">
        <f t="shared" si="6"/>
        <v>2</v>
      </c>
      <c r="C34" s="11">
        <v>0</v>
      </c>
      <c r="D34" s="23">
        <v>2</v>
      </c>
      <c r="E34" s="11">
        <v>0</v>
      </c>
      <c r="F34" s="23">
        <v>29</v>
      </c>
      <c r="G34" s="5">
        <f t="shared" si="5"/>
        <v>754</v>
      </c>
      <c r="H34" s="23">
        <v>361</v>
      </c>
      <c r="I34" s="23">
        <v>393</v>
      </c>
      <c r="J34" s="5">
        <f t="shared" si="7"/>
        <v>54</v>
      </c>
      <c r="K34" s="11">
        <v>27</v>
      </c>
      <c r="L34" s="23">
        <v>27</v>
      </c>
      <c r="M34" s="23">
        <v>10</v>
      </c>
    </row>
    <row r="35" spans="1:13" ht="15" customHeight="1">
      <c r="A35" s="13" t="s">
        <v>31</v>
      </c>
      <c r="B35" s="22">
        <f t="shared" si="6"/>
        <v>1</v>
      </c>
      <c r="C35" s="26">
        <v>0</v>
      </c>
      <c r="D35" s="23">
        <v>1</v>
      </c>
      <c r="E35" s="26">
        <v>0</v>
      </c>
      <c r="F35" s="23">
        <v>8</v>
      </c>
      <c r="G35" s="27">
        <f t="shared" si="5"/>
        <v>175</v>
      </c>
      <c r="H35" s="23">
        <v>84</v>
      </c>
      <c r="I35" s="23">
        <v>91</v>
      </c>
      <c r="J35" s="5">
        <f t="shared" si="7"/>
        <v>18</v>
      </c>
      <c r="K35" s="26">
        <v>13</v>
      </c>
      <c r="L35" s="23">
        <v>5</v>
      </c>
      <c r="M35" s="23">
        <v>4</v>
      </c>
    </row>
    <row r="36" spans="1:13" s="19" customFormat="1" ht="15" customHeight="1">
      <c r="A36" s="20" t="s">
        <v>32</v>
      </c>
      <c r="B36" s="18">
        <f>SUM(B37:B39)</f>
        <v>3</v>
      </c>
      <c r="C36" s="17">
        <v>0</v>
      </c>
      <c r="D36" s="16">
        <v>3</v>
      </c>
      <c r="E36" s="17">
        <v>0</v>
      </c>
      <c r="F36" s="17">
        <v>42</v>
      </c>
      <c r="G36" s="17">
        <f t="shared" si="5"/>
        <v>1267</v>
      </c>
      <c r="H36" s="17">
        <v>622</v>
      </c>
      <c r="I36" s="17">
        <v>645</v>
      </c>
      <c r="J36" s="17">
        <f t="shared" si="7"/>
        <v>88</v>
      </c>
      <c r="K36" s="17">
        <v>52</v>
      </c>
      <c r="L36" s="17">
        <v>36</v>
      </c>
      <c r="M36" s="16">
        <v>15</v>
      </c>
    </row>
    <row r="37" spans="1:13" ht="15" customHeight="1">
      <c r="A37" s="13" t="s">
        <v>33</v>
      </c>
      <c r="B37" s="22">
        <f t="shared" si="6"/>
        <v>1</v>
      </c>
      <c r="C37" s="11">
        <v>0</v>
      </c>
      <c r="D37" s="23">
        <v>1</v>
      </c>
      <c r="E37" s="11">
        <v>0</v>
      </c>
      <c r="F37" s="23">
        <v>14</v>
      </c>
      <c r="G37" s="5">
        <f t="shared" si="5"/>
        <v>403</v>
      </c>
      <c r="H37" s="23">
        <v>198</v>
      </c>
      <c r="I37" s="23">
        <v>205</v>
      </c>
      <c r="J37" s="5">
        <f t="shared" si="7"/>
        <v>32</v>
      </c>
      <c r="K37" s="11">
        <v>19</v>
      </c>
      <c r="L37" s="23">
        <v>13</v>
      </c>
      <c r="M37" s="23">
        <v>9</v>
      </c>
    </row>
    <row r="38" spans="1:13" ht="15" customHeight="1">
      <c r="A38" s="13" t="s">
        <v>34</v>
      </c>
      <c r="B38" s="22">
        <f t="shared" si="6"/>
        <v>0</v>
      </c>
      <c r="C38" s="11">
        <v>0</v>
      </c>
      <c r="D38" s="23">
        <v>0</v>
      </c>
      <c r="E38" s="11">
        <v>0</v>
      </c>
      <c r="F38" s="23">
        <v>0</v>
      </c>
      <c r="G38" s="5">
        <f t="shared" si="5"/>
        <v>0</v>
      </c>
      <c r="H38" s="23">
        <v>0</v>
      </c>
      <c r="I38" s="23">
        <v>0</v>
      </c>
      <c r="J38" s="5">
        <f t="shared" si="7"/>
        <v>0</v>
      </c>
      <c r="K38" s="11">
        <v>0</v>
      </c>
      <c r="L38" s="23">
        <v>0</v>
      </c>
      <c r="M38" s="23">
        <v>0</v>
      </c>
    </row>
    <row r="39" spans="1:13" ht="15" customHeight="1">
      <c r="A39" s="13" t="s">
        <v>35</v>
      </c>
      <c r="B39" s="22">
        <f t="shared" si="6"/>
        <v>2</v>
      </c>
      <c r="C39" s="11">
        <v>0</v>
      </c>
      <c r="D39" s="23">
        <v>2</v>
      </c>
      <c r="E39" s="11">
        <v>0</v>
      </c>
      <c r="F39" s="23">
        <v>28</v>
      </c>
      <c r="G39" s="5">
        <f t="shared" si="5"/>
        <v>864</v>
      </c>
      <c r="H39" s="23">
        <v>424</v>
      </c>
      <c r="I39" s="23">
        <v>440</v>
      </c>
      <c r="J39" s="5">
        <f t="shared" si="7"/>
        <v>56</v>
      </c>
      <c r="K39" s="11">
        <v>33</v>
      </c>
      <c r="L39" s="23">
        <v>23</v>
      </c>
      <c r="M39" s="23">
        <v>6</v>
      </c>
    </row>
    <row r="40" spans="1:13" s="19" customFormat="1" ht="15" customHeight="1">
      <c r="A40" s="20" t="s">
        <v>36</v>
      </c>
      <c r="B40" s="18">
        <f>SUM(B41:B42)</f>
        <v>2</v>
      </c>
      <c r="C40" s="17">
        <v>0</v>
      </c>
      <c r="D40" s="16">
        <v>2</v>
      </c>
      <c r="E40" s="17">
        <v>0</v>
      </c>
      <c r="F40" s="17">
        <v>7</v>
      </c>
      <c r="G40" s="17">
        <f t="shared" si="5"/>
        <v>97</v>
      </c>
      <c r="H40" s="17">
        <v>49</v>
      </c>
      <c r="I40" s="17">
        <v>48</v>
      </c>
      <c r="J40" s="17">
        <f t="shared" si="7"/>
        <v>23</v>
      </c>
      <c r="K40" s="17">
        <v>16</v>
      </c>
      <c r="L40" s="17">
        <v>7</v>
      </c>
      <c r="M40" s="16">
        <v>5</v>
      </c>
    </row>
    <row r="41" spans="1:13" ht="15" customHeight="1">
      <c r="A41" s="13" t="s">
        <v>37</v>
      </c>
      <c r="B41" s="22">
        <f t="shared" si="6"/>
        <v>1</v>
      </c>
      <c r="C41" s="11">
        <v>0</v>
      </c>
      <c r="D41" s="11">
        <v>1</v>
      </c>
      <c r="E41" s="11">
        <v>0</v>
      </c>
      <c r="F41" s="23">
        <v>3</v>
      </c>
      <c r="G41" s="5">
        <f t="shared" si="5"/>
        <v>38</v>
      </c>
      <c r="H41" s="23">
        <v>20</v>
      </c>
      <c r="I41" s="23">
        <v>18</v>
      </c>
      <c r="J41" s="5">
        <v>11</v>
      </c>
      <c r="K41" s="11">
        <f>J41-L41</f>
        <v>7</v>
      </c>
      <c r="L41" s="23">
        <v>4</v>
      </c>
      <c r="M41" s="23">
        <v>2</v>
      </c>
    </row>
    <row r="42" spans="1:13" ht="15" customHeight="1">
      <c r="A42" s="13" t="s">
        <v>38</v>
      </c>
      <c r="B42" s="22">
        <f t="shared" si="6"/>
        <v>1</v>
      </c>
      <c r="C42" s="11">
        <v>0</v>
      </c>
      <c r="D42" s="11">
        <v>1</v>
      </c>
      <c r="E42" s="11">
        <v>0</v>
      </c>
      <c r="F42" s="23">
        <v>4</v>
      </c>
      <c r="G42" s="5">
        <f t="shared" si="5"/>
        <v>59</v>
      </c>
      <c r="H42" s="23">
        <v>29</v>
      </c>
      <c r="I42" s="23">
        <v>30</v>
      </c>
      <c r="J42" s="5">
        <v>12</v>
      </c>
      <c r="K42" s="11">
        <f>J42-L42</f>
        <v>9</v>
      </c>
      <c r="L42" s="23">
        <v>3</v>
      </c>
      <c r="M42" s="23">
        <v>3</v>
      </c>
    </row>
    <row r="43" spans="1:13" s="19" customFormat="1" ht="15" customHeight="1">
      <c r="A43" s="20" t="s">
        <v>39</v>
      </c>
      <c r="B43" s="18">
        <f>SUM(B44:B45)</f>
        <v>2</v>
      </c>
      <c r="C43" s="17">
        <v>0</v>
      </c>
      <c r="D43" s="16">
        <v>2</v>
      </c>
      <c r="E43" s="17">
        <v>0</v>
      </c>
      <c r="F43" s="17">
        <v>14</v>
      </c>
      <c r="G43" s="17">
        <f t="shared" si="5"/>
        <v>310</v>
      </c>
      <c r="H43" s="17">
        <v>161</v>
      </c>
      <c r="I43" s="17">
        <v>149</v>
      </c>
      <c r="J43" s="17">
        <f t="shared" si="7"/>
        <v>31</v>
      </c>
      <c r="K43" s="17">
        <v>20</v>
      </c>
      <c r="L43" s="17">
        <v>11</v>
      </c>
      <c r="M43" s="16">
        <v>9</v>
      </c>
    </row>
    <row r="44" spans="1:13" ht="15" customHeight="1">
      <c r="A44" s="13" t="s">
        <v>40</v>
      </c>
      <c r="B44" s="22">
        <f t="shared" si="6"/>
        <v>1</v>
      </c>
      <c r="C44" s="11">
        <v>0</v>
      </c>
      <c r="D44" s="11">
        <v>1</v>
      </c>
      <c r="E44" s="11">
        <v>0</v>
      </c>
      <c r="F44" s="23">
        <v>7</v>
      </c>
      <c r="G44" s="5">
        <f t="shared" si="5"/>
        <v>168</v>
      </c>
      <c r="H44" s="23">
        <v>79</v>
      </c>
      <c r="I44" s="23">
        <v>89</v>
      </c>
      <c r="J44" s="5">
        <v>15</v>
      </c>
      <c r="K44" s="11">
        <f>J44-L44</f>
        <v>11</v>
      </c>
      <c r="L44" s="23">
        <v>4</v>
      </c>
      <c r="M44" s="23">
        <v>4</v>
      </c>
    </row>
    <row r="45" spans="1:13" ht="15" customHeight="1">
      <c r="A45" s="13" t="s">
        <v>41</v>
      </c>
      <c r="B45" s="22">
        <f t="shared" si="6"/>
        <v>1</v>
      </c>
      <c r="C45" s="11">
        <v>0</v>
      </c>
      <c r="D45" s="11">
        <v>1</v>
      </c>
      <c r="E45" s="11">
        <v>0</v>
      </c>
      <c r="F45" s="23">
        <v>7</v>
      </c>
      <c r="G45" s="5">
        <f t="shared" si="5"/>
        <v>142</v>
      </c>
      <c r="H45" s="23">
        <v>82</v>
      </c>
      <c r="I45" s="23">
        <v>60</v>
      </c>
      <c r="J45" s="5">
        <f t="shared" si="7"/>
        <v>16</v>
      </c>
      <c r="K45" s="11">
        <v>9</v>
      </c>
      <c r="L45" s="23">
        <v>7</v>
      </c>
      <c r="M45" s="23">
        <v>5</v>
      </c>
    </row>
    <row r="46" spans="1:13" s="19" customFormat="1" ht="15" customHeight="1">
      <c r="A46" s="20" t="s">
        <v>42</v>
      </c>
      <c r="B46" s="18">
        <f>SUM(B47:B50)</f>
        <v>9</v>
      </c>
      <c r="C46" s="17">
        <v>0</v>
      </c>
      <c r="D46" s="16">
        <v>8</v>
      </c>
      <c r="E46" s="17">
        <v>1</v>
      </c>
      <c r="F46" s="17">
        <v>122</v>
      </c>
      <c r="G46" s="17">
        <f t="shared" si="5"/>
        <v>3544</v>
      </c>
      <c r="H46" s="17">
        <v>2162</v>
      </c>
      <c r="I46" s="17">
        <v>1382</v>
      </c>
      <c r="J46" s="17">
        <f t="shared" si="7"/>
        <v>235</v>
      </c>
      <c r="K46" s="17">
        <v>148</v>
      </c>
      <c r="L46" s="17">
        <v>87</v>
      </c>
      <c r="M46" s="16">
        <v>60</v>
      </c>
    </row>
    <row r="47" spans="1:13" ht="15" customHeight="1">
      <c r="A47" s="13" t="s">
        <v>43</v>
      </c>
      <c r="B47" s="22">
        <f t="shared" si="6"/>
        <v>2</v>
      </c>
      <c r="C47" s="11">
        <v>0</v>
      </c>
      <c r="D47" s="11">
        <v>2</v>
      </c>
      <c r="E47" s="11">
        <v>0</v>
      </c>
      <c r="F47" s="23">
        <v>28</v>
      </c>
      <c r="G47" s="5">
        <f t="shared" si="5"/>
        <v>711</v>
      </c>
      <c r="H47" s="23">
        <v>375</v>
      </c>
      <c r="I47" s="23">
        <v>336</v>
      </c>
      <c r="J47" s="5">
        <f t="shared" si="7"/>
        <v>52</v>
      </c>
      <c r="K47" s="11">
        <v>29</v>
      </c>
      <c r="L47" s="23">
        <v>23</v>
      </c>
      <c r="M47" s="23">
        <v>17</v>
      </c>
    </row>
    <row r="48" spans="1:13" ht="15" customHeight="1">
      <c r="A48" s="13" t="s">
        <v>44</v>
      </c>
      <c r="B48" s="22">
        <f t="shared" si="6"/>
        <v>2</v>
      </c>
      <c r="C48" s="11">
        <v>0</v>
      </c>
      <c r="D48" s="11">
        <v>2</v>
      </c>
      <c r="E48" s="11">
        <v>0</v>
      </c>
      <c r="F48" s="23">
        <v>20</v>
      </c>
      <c r="G48" s="5">
        <f t="shared" si="5"/>
        <v>560</v>
      </c>
      <c r="H48" s="23">
        <v>268</v>
      </c>
      <c r="I48" s="23">
        <v>292</v>
      </c>
      <c r="J48" s="5">
        <f t="shared" si="7"/>
        <v>38</v>
      </c>
      <c r="K48" s="11">
        <v>25</v>
      </c>
      <c r="L48" s="23">
        <v>13</v>
      </c>
      <c r="M48" s="23">
        <v>10</v>
      </c>
    </row>
    <row r="49" spans="1:13" ht="15" customHeight="1">
      <c r="A49" s="13" t="s">
        <v>45</v>
      </c>
      <c r="B49" s="22">
        <f t="shared" si="6"/>
        <v>2</v>
      </c>
      <c r="C49" s="11">
        <v>0</v>
      </c>
      <c r="D49" s="11">
        <v>2</v>
      </c>
      <c r="E49" s="11">
        <v>0</v>
      </c>
      <c r="F49" s="23">
        <v>41</v>
      </c>
      <c r="G49" s="5">
        <f t="shared" si="5"/>
        <v>1113</v>
      </c>
      <c r="H49" s="23">
        <v>559</v>
      </c>
      <c r="I49" s="23">
        <v>554</v>
      </c>
      <c r="J49" s="5">
        <f t="shared" si="7"/>
        <v>73</v>
      </c>
      <c r="K49" s="11">
        <v>39</v>
      </c>
      <c r="L49" s="23">
        <v>34</v>
      </c>
      <c r="M49" s="23">
        <v>21</v>
      </c>
    </row>
    <row r="50" spans="1:13" ht="15" customHeight="1">
      <c r="A50" s="13" t="s">
        <v>46</v>
      </c>
      <c r="B50" s="22">
        <f t="shared" si="6"/>
        <v>3</v>
      </c>
      <c r="C50" s="11">
        <v>0</v>
      </c>
      <c r="D50" s="11">
        <v>2</v>
      </c>
      <c r="E50" s="11">
        <v>1</v>
      </c>
      <c r="F50" s="23">
        <v>33</v>
      </c>
      <c r="G50" s="5">
        <f t="shared" si="5"/>
        <v>1160</v>
      </c>
      <c r="H50" s="23">
        <v>960</v>
      </c>
      <c r="I50" s="23">
        <v>200</v>
      </c>
      <c r="J50" s="5">
        <f t="shared" si="7"/>
        <v>72</v>
      </c>
      <c r="K50" s="11">
        <v>55</v>
      </c>
      <c r="L50" s="23">
        <v>17</v>
      </c>
      <c r="M50" s="23">
        <v>12</v>
      </c>
    </row>
    <row r="51" spans="1:13" s="19" customFormat="1" ht="15" customHeight="1">
      <c r="A51" s="20" t="s">
        <v>47</v>
      </c>
      <c r="B51" s="18">
        <f>SUM(B52:B62)</f>
        <v>15</v>
      </c>
      <c r="C51" s="17">
        <v>0</v>
      </c>
      <c r="D51" s="16">
        <v>15</v>
      </c>
      <c r="E51" s="17">
        <v>0</v>
      </c>
      <c r="F51" s="17">
        <v>80</v>
      </c>
      <c r="G51" s="17">
        <f t="shared" si="5"/>
        <v>1232</v>
      </c>
      <c r="H51" s="17">
        <v>642</v>
      </c>
      <c r="I51" s="17">
        <v>590</v>
      </c>
      <c r="J51" s="17">
        <f t="shared" si="7"/>
        <v>201</v>
      </c>
      <c r="K51" s="17">
        <v>136</v>
      </c>
      <c r="L51" s="17">
        <v>65</v>
      </c>
      <c r="M51" s="16">
        <v>65</v>
      </c>
    </row>
    <row r="52" spans="1:13" ht="15" customHeight="1">
      <c r="A52" s="13" t="s">
        <v>48</v>
      </c>
      <c r="B52" s="22">
        <f t="shared" si="6"/>
        <v>1</v>
      </c>
      <c r="C52" s="11">
        <v>0</v>
      </c>
      <c r="D52" s="11">
        <v>1</v>
      </c>
      <c r="E52" s="11">
        <v>0</v>
      </c>
      <c r="F52" s="23">
        <v>8</v>
      </c>
      <c r="G52" s="5">
        <f t="shared" si="5"/>
        <v>194</v>
      </c>
      <c r="H52" s="23">
        <v>103</v>
      </c>
      <c r="I52" s="23">
        <v>91</v>
      </c>
      <c r="J52" s="5">
        <f t="shared" si="7"/>
        <v>17</v>
      </c>
      <c r="K52" s="11">
        <v>12</v>
      </c>
      <c r="L52" s="23">
        <v>5</v>
      </c>
      <c r="M52" s="23">
        <v>9</v>
      </c>
    </row>
    <row r="53" spans="1:13" ht="15" customHeight="1">
      <c r="A53" s="13" t="s">
        <v>49</v>
      </c>
      <c r="B53" s="22">
        <f t="shared" si="6"/>
        <v>1</v>
      </c>
      <c r="C53" s="11">
        <v>0</v>
      </c>
      <c r="D53" s="11">
        <v>1</v>
      </c>
      <c r="E53" s="11">
        <v>0</v>
      </c>
      <c r="F53" s="23">
        <v>22</v>
      </c>
      <c r="G53" s="5">
        <f t="shared" si="5"/>
        <v>546</v>
      </c>
      <c r="H53" s="23">
        <v>286</v>
      </c>
      <c r="I53" s="23">
        <v>260</v>
      </c>
      <c r="J53" s="5">
        <f t="shared" si="7"/>
        <v>41</v>
      </c>
      <c r="K53" s="11">
        <v>23</v>
      </c>
      <c r="L53" s="23">
        <v>18</v>
      </c>
      <c r="M53" s="23">
        <v>10</v>
      </c>
    </row>
    <row r="54" spans="1:13" ht="15" customHeight="1">
      <c r="A54" s="13" t="s">
        <v>50</v>
      </c>
      <c r="B54" s="22">
        <f t="shared" si="6"/>
        <v>1</v>
      </c>
      <c r="C54" s="11">
        <v>0</v>
      </c>
      <c r="D54" s="11">
        <v>1</v>
      </c>
      <c r="E54" s="11">
        <v>0</v>
      </c>
      <c r="F54" s="23">
        <v>9</v>
      </c>
      <c r="G54" s="5">
        <f t="shared" si="5"/>
        <v>199</v>
      </c>
      <c r="H54" s="23">
        <v>103</v>
      </c>
      <c r="I54" s="23">
        <v>96</v>
      </c>
      <c r="J54" s="5">
        <f t="shared" si="7"/>
        <v>16</v>
      </c>
      <c r="K54" s="11">
        <v>13</v>
      </c>
      <c r="L54" s="23">
        <v>3</v>
      </c>
      <c r="M54" s="23">
        <v>8</v>
      </c>
    </row>
    <row r="55" spans="1:13" ht="15" customHeight="1">
      <c r="A55" s="13" t="s">
        <v>51</v>
      </c>
      <c r="B55" s="22">
        <f t="shared" si="6"/>
        <v>1</v>
      </c>
      <c r="C55" s="11">
        <v>0</v>
      </c>
      <c r="D55" s="11">
        <v>1</v>
      </c>
      <c r="E55" s="11">
        <v>0</v>
      </c>
      <c r="F55" s="23">
        <v>4</v>
      </c>
      <c r="G55" s="5">
        <f t="shared" si="5"/>
        <v>24</v>
      </c>
      <c r="H55" s="23">
        <v>10</v>
      </c>
      <c r="I55" s="23">
        <v>14</v>
      </c>
      <c r="J55" s="5">
        <f t="shared" si="7"/>
        <v>11</v>
      </c>
      <c r="K55" s="11">
        <v>7</v>
      </c>
      <c r="L55" s="23">
        <v>4</v>
      </c>
      <c r="M55" s="23">
        <v>3</v>
      </c>
    </row>
    <row r="56" spans="1:13" ht="15" customHeight="1">
      <c r="A56" s="13" t="s">
        <v>52</v>
      </c>
      <c r="B56" s="22">
        <f t="shared" si="6"/>
        <v>2</v>
      </c>
      <c r="C56" s="11">
        <v>0</v>
      </c>
      <c r="D56" s="23">
        <v>2</v>
      </c>
      <c r="E56" s="11">
        <v>0</v>
      </c>
      <c r="F56" s="23">
        <v>6</v>
      </c>
      <c r="G56" s="5">
        <f t="shared" si="5"/>
        <v>43</v>
      </c>
      <c r="H56" s="23">
        <v>20</v>
      </c>
      <c r="I56" s="23">
        <v>23</v>
      </c>
      <c r="J56" s="5">
        <f t="shared" si="7"/>
        <v>20</v>
      </c>
      <c r="K56" s="11">
        <v>15</v>
      </c>
      <c r="L56" s="23">
        <v>5</v>
      </c>
      <c r="M56" s="23">
        <v>6</v>
      </c>
    </row>
    <row r="57" spans="1:13" ht="15" customHeight="1">
      <c r="A57" s="13" t="s">
        <v>53</v>
      </c>
      <c r="B57" s="22">
        <f t="shared" si="6"/>
        <v>1</v>
      </c>
      <c r="C57" s="11">
        <v>0</v>
      </c>
      <c r="D57" s="11">
        <v>1</v>
      </c>
      <c r="E57" s="11">
        <v>0</v>
      </c>
      <c r="F57" s="23">
        <v>3</v>
      </c>
      <c r="G57" s="5">
        <f t="shared" si="5"/>
        <v>18</v>
      </c>
      <c r="H57" s="23">
        <v>6</v>
      </c>
      <c r="I57" s="23">
        <v>12</v>
      </c>
      <c r="J57" s="5">
        <f t="shared" si="7"/>
        <v>11</v>
      </c>
      <c r="K57" s="11">
        <v>6</v>
      </c>
      <c r="L57" s="23">
        <v>5</v>
      </c>
      <c r="M57" s="23">
        <v>2</v>
      </c>
    </row>
    <row r="58" spans="1:13" ht="15" customHeight="1">
      <c r="A58" s="13" t="s">
        <v>54</v>
      </c>
      <c r="B58" s="22">
        <f t="shared" si="6"/>
        <v>4</v>
      </c>
      <c r="C58" s="11">
        <v>0</v>
      </c>
      <c r="D58" s="11">
        <v>4</v>
      </c>
      <c r="E58" s="11">
        <v>0</v>
      </c>
      <c r="F58" s="23">
        <v>15</v>
      </c>
      <c r="G58" s="5">
        <f t="shared" si="5"/>
        <v>94</v>
      </c>
      <c r="H58" s="23">
        <v>52</v>
      </c>
      <c r="I58" s="23">
        <v>42</v>
      </c>
      <c r="J58" s="5">
        <f t="shared" si="7"/>
        <v>45</v>
      </c>
      <c r="K58" s="11">
        <v>32</v>
      </c>
      <c r="L58" s="23">
        <v>13</v>
      </c>
      <c r="M58" s="23">
        <v>14</v>
      </c>
    </row>
    <row r="59" spans="1:13" ht="15" customHeight="1">
      <c r="A59" s="13" t="s">
        <v>55</v>
      </c>
      <c r="B59" s="22">
        <f t="shared" si="6"/>
        <v>1</v>
      </c>
      <c r="C59" s="11">
        <v>0</v>
      </c>
      <c r="D59" s="23">
        <v>1</v>
      </c>
      <c r="E59" s="11">
        <v>0</v>
      </c>
      <c r="F59" s="23">
        <v>4</v>
      </c>
      <c r="G59" s="5">
        <f t="shared" si="5"/>
        <v>31</v>
      </c>
      <c r="H59" s="23">
        <v>15</v>
      </c>
      <c r="I59" s="23">
        <v>16</v>
      </c>
      <c r="J59" s="5">
        <f t="shared" si="7"/>
        <v>12</v>
      </c>
      <c r="K59" s="11">
        <v>6</v>
      </c>
      <c r="L59" s="23">
        <v>6</v>
      </c>
      <c r="M59" s="23">
        <v>3</v>
      </c>
    </row>
    <row r="60" spans="1:13" ht="15" customHeight="1">
      <c r="A60" s="13" t="s">
        <v>56</v>
      </c>
      <c r="B60" s="22">
        <f t="shared" si="6"/>
        <v>1</v>
      </c>
      <c r="C60" s="11">
        <v>0</v>
      </c>
      <c r="D60" s="23">
        <v>1</v>
      </c>
      <c r="E60" s="11">
        <v>0</v>
      </c>
      <c r="F60" s="23">
        <v>3</v>
      </c>
      <c r="G60" s="5">
        <f t="shared" si="5"/>
        <v>11</v>
      </c>
      <c r="H60" s="23">
        <v>6</v>
      </c>
      <c r="I60" s="23">
        <v>5</v>
      </c>
      <c r="J60" s="5">
        <f t="shared" si="7"/>
        <v>9</v>
      </c>
      <c r="K60" s="11">
        <v>7</v>
      </c>
      <c r="L60" s="23">
        <v>2</v>
      </c>
      <c r="M60" s="23">
        <v>4</v>
      </c>
    </row>
    <row r="61" spans="1:13" ht="15" customHeight="1">
      <c r="A61" s="13" t="s">
        <v>57</v>
      </c>
      <c r="B61" s="22">
        <f t="shared" si="6"/>
        <v>1</v>
      </c>
      <c r="C61" s="11">
        <v>0</v>
      </c>
      <c r="D61" s="23">
        <v>1</v>
      </c>
      <c r="E61" s="11">
        <v>0</v>
      </c>
      <c r="F61" s="23">
        <v>3</v>
      </c>
      <c r="G61" s="5">
        <f t="shared" si="5"/>
        <v>24</v>
      </c>
      <c r="H61" s="23">
        <v>15</v>
      </c>
      <c r="I61" s="23">
        <v>9</v>
      </c>
      <c r="J61" s="5">
        <f t="shared" si="7"/>
        <v>9</v>
      </c>
      <c r="K61" s="11">
        <v>7</v>
      </c>
      <c r="L61" s="23">
        <v>2</v>
      </c>
      <c r="M61" s="23">
        <v>2</v>
      </c>
    </row>
    <row r="62" spans="1:13" ht="15" customHeight="1" thickBot="1">
      <c r="A62" s="13" t="s">
        <v>58</v>
      </c>
      <c r="B62" s="28">
        <f t="shared" si="6"/>
        <v>1</v>
      </c>
      <c r="C62" s="29">
        <v>0</v>
      </c>
      <c r="D62" s="30">
        <v>1</v>
      </c>
      <c r="E62" s="29">
        <v>0</v>
      </c>
      <c r="F62" s="31">
        <v>3</v>
      </c>
      <c r="G62" s="13">
        <f t="shared" si="5"/>
        <v>48</v>
      </c>
      <c r="H62" s="31">
        <v>26</v>
      </c>
      <c r="I62" s="31">
        <v>22</v>
      </c>
      <c r="J62" s="5">
        <f t="shared" si="7"/>
        <v>10</v>
      </c>
      <c r="K62" s="29">
        <v>8</v>
      </c>
      <c r="L62" s="31">
        <v>2</v>
      </c>
      <c r="M62" s="31">
        <v>4</v>
      </c>
    </row>
    <row r="63" spans="1:13" ht="15" customHeight="1">
      <c r="A63" s="32" t="s">
        <v>69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3:6" ht="12" customHeight="1">
      <c r="C64" s="5"/>
      <c r="D64" s="5"/>
      <c r="F64" s="5"/>
    </row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</sheetData>
  <mergeCells count="7">
    <mergeCell ref="A1:M1"/>
    <mergeCell ref="A4:A5"/>
    <mergeCell ref="M4:M5"/>
    <mergeCell ref="F4:F5"/>
    <mergeCell ref="K3:M3"/>
    <mergeCell ref="G4:I4"/>
    <mergeCell ref="B4:E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2010-03-08T04:22:32Z</cp:lastPrinted>
  <dcterms:created xsi:type="dcterms:W3CDTF">2003-02-19T02:14:34Z</dcterms:created>
  <dcterms:modified xsi:type="dcterms:W3CDTF">2010-03-08T04:22:40Z</dcterms:modified>
  <cp:category/>
  <cp:version/>
  <cp:contentType/>
  <cp:contentStatus/>
</cp:coreProperties>
</file>