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10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<sst xmlns="http://schemas.openxmlformats.org/spreadsheetml/2006/main" count="147" uniqueCount="72">
  <si>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</si>
  <si>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</si>
  <si>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</si>
  <si>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</si>
  <si>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</si>
  <si>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</si>
  <si>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</si>
  <si>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</si>
  <si>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</si>
  <si>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</si>
  <si>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添  上  郡</t>
  </si>
  <si>
    <t>月ヶ瀬村</t>
  </si>
  <si>
    <t>山  辺  郡</t>
  </si>
  <si>
    <t>都 祁 村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</si>
  <si>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</si>
  <si>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</si>
  <si>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</si>
  <si>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</si>
  <si>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</si>
  <si>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</si>
  <si>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</si>
  <si>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</si>
  <si>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</si>
  <si>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</si>
  <si>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</si>
  <si>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大宇陀町</t>
  </si>
  <si>
    <t>菟田野町</t>
  </si>
  <si>
    <t>榛 原 町</t>
  </si>
  <si>
    <t>室 生 村</t>
  </si>
  <si>
    <t>曽 爾 村</t>
  </si>
  <si>
    <t>御 杖 村</t>
  </si>
  <si>
    <t>高  市  郡</t>
  </si>
  <si>
    <t>高 取 町</t>
  </si>
  <si>
    <t>明日香村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</si>
  <si>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</si>
  <si>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</si>
  <si>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</si>
  <si>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</si>
  <si>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</si>
  <si>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</si>
  <si>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</si>
  <si>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</si>
  <si>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</si>
  <si>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西吉野村</t>
  </si>
  <si>
    <t>天 川 村</t>
  </si>
  <si>
    <t>野迫川村</t>
  </si>
  <si>
    <t>大 塔 村</t>
  </si>
  <si>
    <t>十津川村</t>
  </si>
  <si>
    <t>下北山村</t>
  </si>
  <si>
    <t>上北山村</t>
  </si>
  <si>
    <t>川 上 村</t>
  </si>
  <si>
    <t>東吉野村</t>
  </si>
  <si>
    <t>放送受信契約数</t>
  </si>
  <si>
    <t>うち衛星契約数</t>
  </si>
  <si>
    <t xml:space="preserve">市  部  計  </t>
  </si>
  <si>
    <t xml:space="preserve">郡  部  計  </t>
  </si>
  <si>
    <t>北 葛 城 郡</t>
  </si>
  <si>
    <t>市町村別</t>
  </si>
  <si>
    <t>総数</t>
  </si>
  <si>
    <t>10． テ レ ビ の 契 約 状 況</t>
  </si>
  <si>
    <t xml:space="preserve"> (単位：件)</t>
  </si>
  <si>
    <t>葛　城　市</t>
  </si>
  <si>
    <t>…</t>
  </si>
  <si>
    <t>宇　陀　市</t>
  </si>
  <si>
    <t>18年</t>
  </si>
  <si>
    <t>（各年3月末日現在）</t>
  </si>
  <si>
    <t>資料：日本放送出版協会「放送受信契約数統計要覧」</t>
  </si>
  <si>
    <t>19年</t>
  </si>
  <si>
    <t>20年</t>
  </si>
  <si>
    <t>平成17年</t>
  </si>
  <si>
    <t>21年</t>
  </si>
  <si>
    <t>…</t>
  </si>
</sst>
</file>

<file path=xl/styles.xml><?xml version="1.0" encoding="utf-8"?>
<styleSheet xmlns="http://schemas.openxmlformats.org/spreadsheetml/2006/main">
  <numFmts count="5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  <numFmt numFmtId="222" formatCode="#,##0_);[Red]\(#,##0\)"/>
  </numFmts>
  <fonts count="12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Alignment="1" applyProtection="1">
      <alignment vertical="center"/>
      <protection locked="0"/>
    </xf>
    <xf numFmtId="222" fontId="9" fillId="0" borderId="0" xfId="0" applyNumberFormat="1" applyFont="1" applyFill="1" applyAlignment="1" applyProtection="1">
      <alignment vertical="center"/>
      <protection locked="0"/>
    </xf>
    <xf numFmtId="0" fontId="9" fillId="0" borderId="0" xfId="0" applyFont="1" applyFill="1" applyAlignment="1">
      <alignment vertical="center"/>
    </xf>
    <xf numFmtId="222" fontId="0" fillId="0" borderId="1" xfId="0" applyNumberFormat="1" applyFill="1" applyBorder="1" applyAlignment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  <protection locked="0"/>
    </xf>
    <xf numFmtId="185" fontId="10" fillId="0" borderId="3" xfId="17" applyNumberFormat="1" applyFont="1" applyFill="1" applyBorder="1" applyAlignment="1" applyProtection="1">
      <alignment horizontal="distributed" vertical="center"/>
      <protection locked="0"/>
    </xf>
    <xf numFmtId="190" fontId="10" fillId="0" borderId="0" xfId="17" applyNumberFormat="1" applyFont="1" applyFill="1" applyAlignment="1">
      <alignment vertical="center"/>
    </xf>
    <xf numFmtId="38" fontId="9" fillId="0" borderId="0" xfId="17" applyFont="1" applyFill="1" applyAlignment="1">
      <alignment vertical="center"/>
    </xf>
    <xf numFmtId="185" fontId="9" fillId="0" borderId="3" xfId="17" applyNumberFormat="1" applyFont="1" applyFill="1" applyBorder="1" applyAlignment="1" applyProtection="1">
      <alignment horizontal="center" vertical="center"/>
      <protection locked="0"/>
    </xf>
    <xf numFmtId="190" fontId="9" fillId="0" borderId="0" xfId="17" applyNumberFormat="1" applyFont="1" applyFill="1" applyAlignment="1">
      <alignment vertical="center"/>
    </xf>
    <xf numFmtId="185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vertical="center"/>
    </xf>
    <xf numFmtId="185" fontId="9" fillId="0" borderId="3" xfId="0" applyNumberFormat="1" applyFont="1" applyFill="1" applyBorder="1" applyAlignment="1" applyProtection="1">
      <alignment horizontal="right" vertical="center"/>
      <protection locked="0"/>
    </xf>
    <xf numFmtId="185" fontId="11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vertical="center"/>
      <protection locked="0"/>
    </xf>
    <xf numFmtId="185" fontId="9" fillId="0" borderId="1" xfId="0" applyNumberFormat="1" applyFont="1" applyFill="1" applyBorder="1" applyAlignment="1" applyProtection="1">
      <alignment/>
      <protection locked="0"/>
    </xf>
    <xf numFmtId="222" fontId="9" fillId="0" borderId="1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222" fontId="9" fillId="0" borderId="0" xfId="0" applyNumberFormat="1" applyFont="1" applyFill="1" applyBorder="1" applyAlignment="1" applyProtection="1">
      <alignment vertical="center"/>
      <protection locked="0"/>
    </xf>
    <xf numFmtId="222" fontId="9" fillId="0" borderId="0" xfId="0" applyNumberFormat="1" applyFont="1" applyFill="1" applyAlignment="1">
      <alignment vertical="center"/>
    </xf>
    <xf numFmtId="222" fontId="9" fillId="0" borderId="0" xfId="0" applyNumberFormat="1" applyFont="1" applyFill="1" applyBorder="1" applyAlignment="1">
      <alignment vertical="center"/>
    </xf>
    <xf numFmtId="190" fontId="10" fillId="0" borderId="0" xfId="17" applyNumberFormat="1" applyFont="1" applyFill="1" applyAlignment="1">
      <alignment horizontal="right" vertical="center"/>
    </xf>
    <xf numFmtId="190" fontId="9" fillId="0" borderId="0" xfId="17" applyNumberFormat="1" applyFont="1" applyFill="1" applyAlignment="1">
      <alignment horizontal="right" vertical="center"/>
    </xf>
    <xf numFmtId="0" fontId="10" fillId="0" borderId="2" xfId="0" applyNumberFormat="1" applyFont="1" applyFill="1" applyBorder="1" applyAlignment="1" applyProtection="1">
      <alignment horizontal="center" vertical="center"/>
      <protection locked="0"/>
    </xf>
    <xf numFmtId="185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/>
      <protection locked="0"/>
    </xf>
    <xf numFmtId="0" fontId="9" fillId="0" borderId="4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6" xfId="0" applyNumberFormat="1" applyFont="1" applyFill="1" applyBorder="1" applyAlignment="1" applyProtection="1">
      <alignment horizontal="center" vertical="center"/>
      <protection locked="0"/>
    </xf>
    <xf numFmtId="0" fontId="9" fillId="0" borderId="7" xfId="0" applyNumberFormat="1" applyFont="1" applyFill="1" applyBorder="1" applyAlignment="1" applyProtection="1">
      <alignment horizontal="distributed" vertical="center" indent="3"/>
      <protection locked="0"/>
    </xf>
    <xf numFmtId="0" fontId="0" fillId="0" borderId="1" xfId="0" applyFill="1" applyBorder="1" applyAlignment="1">
      <alignment horizontal="distributed" vertical="center" indent="3"/>
    </xf>
    <xf numFmtId="0" fontId="0" fillId="0" borderId="8" xfId="0" applyFill="1" applyBorder="1" applyAlignment="1">
      <alignment horizontal="distributed" vertical="center" indent="3"/>
    </xf>
    <xf numFmtId="0" fontId="0" fillId="0" borderId="9" xfId="0" applyFill="1" applyBorder="1" applyAlignment="1">
      <alignment horizontal="distributed" vertical="center" indent="3"/>
    </xf>
    <xf numFmtId="0" fontId="9" fillId="0" borderId="10" xfId="0" applyNumberFormat="1" applyFont="1" applyFill="1" applyBorder="1" applyAlignment="1" applyProtection="1">
      <alignment horizontal="right" vertical="center"/>
      <protection locked="0"/>
    </xf>
    <xf numFmtId="0" fontId="9" fillId="0" borderId="2" xfId="0" applyFont="1" applyFill="1" applyBorder="1" applyAlignment="1">
      <alignment horizontal="distributed" vertical="center" indent="3"/>
    </xf>
    <xf numFmtId="0" fontId="0" fillId="0" borderId="11" xfId="0" applyBorder="1" applyAlignment="1">
      <alignment horizontal="distributed" vertical="center" indent="3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6"/>
  <dimension ref="A1:K67"/>
  <sheetViews>
    <sheetView tabSelected="1" workbookViewId="0" topLeftCell="A1">
      <selection activeCell="M26" sqref="M26"/>
    </sheetView>
  </sheetViews>
  <sheetFormatPr defaultColWidth="8.796875" defaultRowHeight="15"/>
  <cols>
    <col min="1" max="1" width="10.59765625" style="20" customWidth="1"/>
    <col min="2" max="2" width="7.8984375" style="20" customWidth="1"/>
    <col min="3" max="3" width="7.5" style="20" customWidth="1"/>
    <col min="4" max="5" width="7.5" style="5" customWidth="1"/>
    <col min="6" max="6" width="7.5" style="22" customWidth="1"/>
    <col min="7" max="7" width="7.8984375" style="22" customWidth="1"/>
    <col min="8" max="9" width="7.09765625" style="22" customWidth="1"/>
    <col min="10" max="10" width="7.09765625" style="5" customWidth="1"/>
    <col min="11" max="11" width="7.09765625" style="23" customWidth="1"/>
    <col min="12" max="16384" width="9" style="5" customWidth="1"/>
  </cols>
  <sheetData>
    <row r="1" spans="1:11" s="1" customFormat="1" ht="20.25" customHeight="1">
      <c r="A1" s="32" t="s">
        <v>59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3.5" customHeight="1" thickBot="1">
      <c r="A2" s="2" t="s">
        <v>60</v>
      </c>
      <c r="B2" s="2"/>
      <c r="C2" s="2"/>
      <c r="D2" s="3"/>
      <c r="E2" s="3"/>
      <c r="F2" s="4"/>
      <c r="G2" s="4"/>
      <c r="H2" s="38" t="s">
        <v>65</v>
      </c>
      <c r="I2" s="38"/>
      <c r="J2" s="38"/>
      <c r="K2" s="38"/>
    </row>
    <row r="3" spans="1:11" ht="15" customHeight="1">
      <c r="A3" s="29" t="s">
        <v>57</v>
      </c>
      <c r="B3" s="34" t="s">
        <v>52</v>
      </c>
      <c r="C3" s="35"/>
      <c r="D3" s="35"/>
      <c r="E3" s="35"/>
      <c r="F3" s="35"/>
      <c r="G3" s="6"/>
      <c r="H3" s="6"/>
      <c r="I3" s="6"/>
      <c r="J3" s="33"/>
      <c r="K3" s="33"/>
    </row>
    <row r="4" spans="1:11" ht="15" customHeight="1">
      <c r="A4" s="30"/>
      <c r="B4" s="36"/>
      <c r="C4" s="37"/>
      <c r="D4" s="37"/>
      <c r="E4" s="37"/>
      <c r="F4" s="37"/>
      <c r="G4" s="39" t="s">
        <v>53</v>
      </c>
      <c r="H4" s="40"/>
      <c r="I4" s="40"/>
      <c r="J4" s="40"/>
      <c r="K4" s="40"/>
    </row>
    <row r="5" spans="1:11" ht="15" customHeight="1">
      <c r="A5" s="31"/>
      <c r="B5" s="7" t="s">
        <v>69</v>
      </c>
      <c r="C5" s="7" t="s">
        <v>64</v>
      </c>
      <c r="D5" s="7" t="s">
        <v>67</v>
      </c>
      <c r="E5" s="7" t="s">
        <v>68</v>
      </c>
      <c r="F5" s="26" t="s">
        <v>70</v>
      </c>
      <c r="G5" s="7" t="s">
        <v>69</v>
      </c>
      <c r="H5" s="7" t="s">
        <v>64</v>
      </c>
      <c r="I5" s="7" t="s">
        <v>67</v>
      </c>
      <c r="J5" s="7" t="s">
        <v>68</v>
      </c>
      <c r="K5" s="26" t="s">
        <v>70</v>
      </c>
    </row>
    <row r="6" spans="1:11" s="10" customFormat="1" ht="18" customHeight="1">
      <c r="A6" s="8" t="s">
        <v>58</v>
      </c>
      <c r="B6" s="9">
        <v>382562</v>
      </c>
      <c r="C6" s="9">
        <v>377999</v>
      </c>
      <c r="D6" s="9">
        <v>377406</v>
      </c>
      <c r="E6" s="9">
        <v>380385</v>
      </c>
      <c r="F6" s="9">
        <f>F8+F22</f>
        <v>382710</v>
      </c>
      <c r="G6" s="9">
        <v>120797</v>
      </c>
      <c r="H6" s="9">
        <v>121285</v>
      </c>
      <c r="I6" s="9">
        <v>124929</v>
      </c>
      <c r="J6" s="9">
        <v>129915</v>
      </c>
      <c r="K6" s="9">
        <f>K8+K22</f>
        <v>135957</v>
      </c>
    </row>
    <row r="7" spans="1:11" s="10" customFormat="1" ht="9.75" customHeight="1">
      <c r="A7" s="11"/>
      <c r="B7" s="12"/>
      <c r="C7" s="12"/>
      <c r="D7" s="12"/>
      <c r="E7" s="12"/>
      <c r="F7" s="9"/>
      <c r="G7" s="12"/>
      <c r="H7" s="12"/>
      <c r="I7" s="12"/>
      <c r="J7" s="12"/>
      <c r="K7" s="9"/>
    </row>
    <row r="8" spans="1:11" s="14" customFormat="1" ht="18" customHeight="1">
      <c r="A8" s="13" t="s">
        <v>54</v>
      </c>
      <c r="B8" s="9">
        <f aca="true" t="shared" si="0" ref="B8:K8">SUM(B9:B20)</f>
        <v>286419</v>
      </c>
      <c r="C8" s="9">
        <f t="shared" si="0"/>
        <v>296106</v>
      </c>
      <c r="D8" s="9">
        <f t="shared" si="0"/>
        <v>295926</v>
      </c>
      <c r="E8" s="9">
        <f t="shared" si="0"/>
        <v>298851</v>
      </c>
      <c r="F8" s="9">
        <f t="shared" si="0"/>
        <v>301140</v>
      </c>
      <c r="G8" s="9">
        <f t="shared" si="0"/>
        <v>87472</v>
      </c>
      <c r="H8" s="9">
        <f t="shared" si="0"/>
        <v>92778</v>
      </c>
      <c r="I8" s="9">
        <f t="shared" si="0"/>
        <v>95811</v>
      </c>
      <c r="J8" s="9">
        <f t="shared" si="0"/>
        <v>99723</v>
      </c>
      <c r="K8" s="9">
        <f t="shared" si="0"/>
        <v>104881</v>
      </c>
    </row>
    <row r="9" spans="1:11" s="14" customFormat="1" ht="12.75" customHeight="1">
      <c r="A9" s="27" t="s">
        <v>0</v>
      </c>
      <c r="B9" s="12">
        <v>105770</v>
      </c>
      <c r="C9" s="12">
        <v>106567</v>
      </c>
      <c r="D9" s="12">
        <v>106399</v>
      </c>
      <c r="E9" s="12">
        <v>107579</v>
      </c>
      <c r="F9" s="9">
        <v>108681</v>
      </c>
      <c r="G9" s="12">
        <v>34098</v>
      </c>
      <c r="H9" s="12">
        <v>35014</v>
      </c>
      <c r="I9" s="12">
        <v>36408</v>
      </c>
      <c r="J9" s="12">
        <v>38020</v>
      </c>
      <c r="K9" s="9">
        <v>39822</v>
      </c>
    </row>
    <row r="10" spans="1:11" s="14" customFormat="1" ht="12.75" customHeight="1">
      <c r="A10" s="27" t="s">
        <v>1</v>
      </c>
      <c r="B10" s="12">
        <v>17077</v>
      </c>
      <c r="C10" s="12">
        <v>16804</v>
      </c>
      <c r="D10" s="12">
        <v>16663</v>
      </c>
      <c r="E10" s="12">
        <v>16697</v>
      </c>
      <c r="F10" s="9">
        <v>16793</v>
      </c>
      <c r="G10" s="12">
        <v>4223</v>
      </c>
      <c r="H10" s="12">
        <v>4201</v>
      </c>
      <c r="I10" s="12">
        <v>4275</v>
      </c>
      <c r="J10" s="12">
        <v>4404</v>
      </c>
      <c r="K10" s="9">
        <v>4584</v>
      </c>
    </row>
    <row r="11" spans="1:11" s="14" customFormat="1" ht="12.75" customHeight="1">
      <c r="A11" s="27" t="s">
        <v>2</v>
      </c>
      <c r="B11" s="12">
        <v>24293</v>
      </c>
      <c r="C11" s="12">
        <v>24007</v>
      </c>
      <c r="D11" s="12">
        <v>23896</v>
      </c>
      <c r="E11" s="12">
        <v>24019</v>
      </c>
      <c r="F11" s="9">
        <v>23905</v>
      </c>
      <c r="G11" s="12">
        <v>7730</v>
      </c>
      <c r="H11" s="12">
        <v>7762</v>
      </c>
      <c r="I11" s="12">
        <v>8030</v>
      </c>
      <c r="J11" s="12">
        <v>8322</v>
      </c>
      <c r="K11" s="9">
        <v>8649</v>
      </c>
    </row>
    <row r="12" spans="1:11" s="14" customFormat="1" ht="12.75" customHeight="1">
      <c r="A12" s="27" t="s">
        <v>3</v>
      </c>
      <c r="B12" s="12">
        <v>18059</v>
      </c>
      <c r="C12" s="12">
        <v>17803</v>
      </c>
      <c r="D12" s="12">
        <v>17839</v>
      </c>
      <c r="E12" s="12">
        <v>17975</v>
      </c>
      <c r="F12" s="9">
        <v>17984</v>
      </c>
      <c r="G12" s="12">
        <v>4403</v>
      </c>
      <c r="H12" s="12">
        <v>4428</v>
      </c>
      <c r="I12" s="12">
        <v>4623</v>
      </c>
      <c r="J12" s="12">
        <v>4790</v>
      </c>
      <c r="K12" s="9">
        <v>4947</v>
      </c>
    </row>
    <row r="13" spans="1:11" s="14" customFormat="1" ht="12.75" customHeight="1">
      <c r="A13" s="27" t="s">
        <v>4</v>
      </c>
      <c r="B13" s="12">
        <v>33086</v>
      </c>
      <c r="C13" s="12">
        <v>32580</v>
      </c>
      <c r="D13" s="12">
        <v>32612</v>
      </c>
      <c r="E13" s="12">
        <v>33053</v>
      </c>
      <c r="F13" s="9">
        <v>33258</v>
      </c>
      <c r="G13" s="12">
        <v>9393</v>
      </c>
      <c r="H13" s="12">
        <v>9412</v>
      </c>
      <c r="I13" s="12">
        <v>9685</v>
      </c>
      <c r="J13" s="12">
        <v>10151</v>
      </c>
      <c r="K13" s="9">
        <v>10576</v>
      </c>
    </row>
    <row r="14" spans="1:11" s="14" customFormat="1" ht="12.75" customHeight="1">
      <c r="A14" s="27" t="s">
        <v>5</v>
      </c>
      <c r="B14" s="12">
        <v>15457</v>
      </c>
      <c r="C14" s="12">
        <v>15164</v>
      </c>
      <c r="D14" s="12">
        <v>15158</v>
      </c>
      <c r="E14" s="12">
        <v>15259</v>
      </c>
      <c r="F14" s="9">
        <v>15312</v>
      </c>
      <c r="G14" s="12">
        <v>4403</v>
      </c>
      <c r="H14" s="12">
        <v>4412</v>
      </c>
      <c r="I14" s="12">
        <v>4518</v>
      </c>
      <c r="J14" s="12">
        <v>4656</v>
      </c>
      <c r="K14" s="9">
        <v>4808</v>
      </c>
    </row>
    <row r="15" spans="1:11" s="14" customFormat="1" ht="12.75" customHeight="1">
      <c r="A15" s="27" t="s">
        <v>6</v>
      </c>
      <c r="B15" s="12">
        <v>8876</v>
      </c>
      <c r="C15" s="12">
        <v>10111</v>
      </c>
      <c r="D15" s="12">
        <v>10008</v>
      </c>
      <c r="E15" s="12">
        <v>9915</v>
      </c>
      <c r="F15" s="9">
        <v>9860</v>
      </c>
      <c r="G15" s="12">
        <v>2165</v>
      </c>
      <c r="H15" s="12">
        <v>2433</v>
      </c>
      <c r="I15" s="12">
        <v>2439</v>
      </c>
      <c r="J15" s="12">
        <v>2487</v>
      </c>
      <c r="K15" s="9">
        <v>2523</v>
      </c>
    </row>
    <row r="16" spans="1:11" s="14" customFormat="1" ht="12.75" customHeight="1">
      <c r="A16" s="27" t="s">
        <v>7</v>
      </c>
      <c r="B16" s="12">
        <v>7743</v>
      </c>
      <c r="C16" s="12">
        <v>7589</v>
      </c>
      <c r="D16" s="12">
        <v>7443</v>
      </c>
      <c r="E16" s="12">
        <v>7388</v>
      </c>
      <c r="F16" s="9">
        <v>7358</v>
      </c>
      <c r="G16" s="12">
        <v>1926</v>
      </c>
      <c r="H16" s="12">
        <v>1931</v>
      </c>
      <c r="I16" s="12">
        <v>1967</v>
      </c>
      <c r="J16" s="12">
        <v>2045</v>
      </c>
      <c r="K16" s="9">
        <v>2125</v>
      </c>
    </row>
    <row r="17" spans="1:11" s="14" customFormat="1" ht="12.75" customHeight="1">
      <c r="A17" s="27" t="s">
        <v>8</v>
      </c>
      <c r="B17" s="12">
        <v>30658</v>
      </c>
      <c r="C17" s="12">
        <v>30526</v>
      </c>
      <c r="D17" s="12">
        <v>31066</v>
      </c>
      <c r="E17" s="12">
        <v>31676</v>
      </c>
      <c r="F17" s="9">
        <v>32226</v>
      </c>
      <c r="G17" s="12">
        <v>11542</v>
      </c>
      <c r="H17" s="12">
        <v>11742</v>
      </c>
      <c r="I17" s="12">
        <v>12294</v>
      </c>
      <c r="J17" s="12">
        <v>12818</v>
      </c>
      <c r="K17" s="9">
        <v>13227</v>
      </c>
    </row>
    <row r="18" spans="1:11" s="14" customFormat="1" ht="12.75" customHeight="1">
      <c r="A18" s="27" t="s">
        <v>9</v>
      </c>
      <c r="B18" s="12">
        <v>16902</v>
      </c>
      <c r="C18" s="12">
        <v>16820</v>
      </c>
      <c r="D18" s="12">
        <v>16848</v>
      </c>
      <c r="E18" s="12">
        <v>17257</v>
      </c>
      <c r="F18" s="9">
        <v>17557</v>
      </c>
      <c r="G18" s="12">
        <v>5283</v>
      </c>
      <c r="H18" s="12">
        <v>5298</v>
      </c>
      <c r="I18" s="12">
        <v>5412</v>
      </c>
      <c r="J18" s="12">
        <v>5635</v>
      </c>
      <c r="K18" s="9">
        <v>5987</v>
      </c>
    </row>
    <row r="19" spans="1:11" s="14" customFormat="1" ht="12.75" customHeight="1">
      <c r="A19" s="27" t="s">
        <v>61</v>
      </c>
      <c r="B19" s="25">
        <v>8498</v>
      </c>
      <c r="C19" s="25">
        <v>8444</v>
      </c>
      <c r="D19" s="25">
        <v>8400</v>
      </c>
      <c r="E19" s="12">
        <v>8452</v>
      </c>
      <c r="F19" s="9">
        <v>8548</v>
      </c>
      <c r="G19" s="25">
        <v>2306</v>
      </c>
      <c r="H19" s="25">
        <v>2303</v>
      </c>
      <c r="I19" s="25">
        <v>2344</v>
      </c>
      <c r="J19" s="12">
        <v>2440</v>
      </c>
      <c r="K19" s="9">
        <v>2558</v>
      </c>
    </row>
    <row r="20" spans="1:11" s="14" customFormat="1" ht="12.75" customHeight="1">
      <c r="A20" s="27" t="s">
        <v>63</v>
      </c>
      <c r="B20" s="25" t="s">
        <v>62</v>
      </c>
      <c r="C20" s="25">
        <v>9691</v>
      </c>
      <c r="D20" s="25">
        <v>9594</v>
      </c>
      <c r="E20" s="12">
        <v>9581</v>
      </c>
      <c r="F20" s="9">
        <v>9658</v>
      </c>
      <c r="G20" s="25" t="s">
        <v>62</v>
      </c>
      <c r="H20" s="25">
        <v>3842</v>
      </c>
      <c r="I20" s="25">
        <v>3816</v>
      </c>
      <c r="J20" s="12">
        <v>3955</v>
      </c>
      <c r="K20" s="9">
        <v>5075</v>
      </c>
    </row>
    <row r="21" spans="1:11" s="14" customFormat="1" ht="9.75" customHeight="1">
      <c r="A21" s="13"/>
      <c r="B21" s="9"/>
      <c r="C21" s="9"/>
      <c r="D21" s="9"/>
      <c r="E21" s="12"/>
      <c r="F21" s="9"/>
      <c r="G21" s="9"/>
      <c r="H21" s="9"/>
      <c r="I21" s="9"/>
      <c r="J21" s="12"/>
      <c r="K21" s="9"/>
    </row>
    <row r="22" spans="1:11" s="14" customFormat="1" ht="18" customHeight="1">
      <c r="A22" s="13" t="s">
        <v>55</v>
      </c>
      <c r="B22" s="9">
        <f>B23+B25+B28+B33+B37+B44+B47+B52</f>
        <v>96143</v>
      </c>
      <c r="C22" s="9">
        <f>C25+C28+C33+C37+C44+C47+C52</f>
        <v>81893</v>
      </c>
      <c r="D22" s="9">
        <f>D25+D28+D33+D37+D44+D47+D52</f>
        <v>81480</v>
      </c>
      <c r="E22" s="9">
        <f>E25+E28+E33+E37+E44+E47+E52</f>
        <v>81534</v>
      </c>
      <c r="F22" s="9">
        <f>F25+F28+F33+F37+F44+F47+F52</f>
        <v>81570</v>
      </c>
      <c r="G22" s="9">
        <f>G23+G25+G28+G33+G37+G44+G47+G52</f>
        <v>33325</v>
      </c>
      <c r="H22" s="9">
        <f>H25+H28+H33+H37+H44+H47+H52</f>
        <v>28507</v>
      </c>
      <c r="I22" s="9">
        <f>I25+I28+I33+I37+I44+I47+I52</f>
        <v>29118</v>
      </c>
      <c r="J22" s="9">
        <f>J25+J28+J33+J37+J44+J47+J52</f>
        <v>30192</v>
      </c>
      <c r="K22" s="9">
        <f>K25+K28+K33+K37+K44+K47+K52</f>
        <v>31076</v>
      </c>
    </row>
    <row r="23" spans="1:11" s="14" customFormat="1" ht="12.75" customHeight="1">
      <c r="A23" s="13" t="s">
        <v>10</v>
      </c>
      <c r="B23" s="9">
        <f>B24</f>
        <v>502</v>
      </c>
      <c r="C23" s="24" t="str">
        <f>C24</f>
        <v>…</v>
      </c>
      <c r="D23" s="24" t="s">
        <v>62</v>
      </c>
      <c r="E23" s="25" t="s">
        <v>62</v>
      </c>
      <c r="F23" s="24" t="s">
        <v>62</v>
      </c>
      <c r="G23" s="9">
        <f>G24</f>
        <v>219</v>
      </c>
      <c r="H23" s="24" t="str">
        <f>H24</f>
        <v>…</v>
      </c>
      <c r="I23" s="24" t="s">
        <v>62</v>
      </c>
      <c r="J23" s="25" t="s">
        <v>62</v>
      </c>
      <c r="K23" s="24" t="s">
        <v>62</v>
      </c>
    </row>
    <row r="24" spans="1:11" ht="12.75" customHeight="1">
      <c r="A24" s="15" t="s">
        <v>11</v>
      </c>
      <c r="B24" s="12">
        <v>502</v>
      </c>
      <c r="C24" s="25" t="s">
        <v>62</v>
      </c>
      <c r="D24" s="25" t="s">
        <v>62</v>
      </c>
      <c r="E24" s="25" t="s">
        <v>62</v>
      </c>
      <c r="F24" s="24" t="s">
        <v>62</v>
      </c>
      <c r="G24" s="12">
        <v>219</v>
      </c>
      <c r="H24" s="25" t="s">
        <v>62</v>
      </c>
      <c r="I24" s="25" t="s">
        <v>62</v>
      </c>
      <c r="J24" s="25" t="s">
        <v>62</v>
      </c>
      <c r="K24" s="24" t="s">
        <v>62</v>
      </c>
    </row>
    <row r="25" spans="1:11" s="14" customFormat="1" ht="12.75" customHeight="1">
      <c r="A25" s="13" t="s">
        <v>12</v>
      </c>
      <c r="B25" s="9">
        <f aca="true" t="shared" si="1" ref="B25:K25">SUM(B26:B27)</f>
        <v>2812</v>
      </c>
      <c r="C25" s="9">
        <f t="shared" si="1"/>
        <v>1356</v>
      </c>
      <c r="D25" s="9">
        <f t="shared" si="1"/>
        <v>1342</v>
      </c>
      <c r="E25" s="9">
        <f t="shared" si="1"/>
        <v>1327</v>
      </c>
      <c r="F25" s="9">
        <f t="shared" si="1"/>
        <v>1313</v>
      </c>
      <c r="G25" s="9">
        <f t="shared" si="1"/>
        <v>1082</v>
      </c>
      <c r="H25" s="9">
        <f t="shared" si="1"/>
        <v>585</v>
      </c>
      <c r="I25" s="9">
        <f t="shared" si="1"/>
        <v>612</v>
      </c>
      <c r="J25" s="9">
        <f t="shared" si="1"/>
        <v>700</v>
      </c>
      <c r="K25" s="9">
        <f t="shared" si="1"/>
        <v>762</v>
      </c>
    </row>
    <row r="26" spans="1:11" ht="12.75" customHeight="1">
      <c r="A26" s="15" t="s">
        <v>13</v>
      </c>
      <c r="B26" s="12">
        <v>1436</v>
      </c>
      <c r="C26" s="25" t="s">
        <v>62</v>
      </c>
      <c r="D26" s="25" t="s">
        <v>62</v>
      </c>
      <c r="E26" s="25" t="s">
        <v>62</v>
      </c>
      <c r="F26" s="24" t="s">
        <v>62</v>
      </c>
      <c r="G26" s="12">
        <v>497</v>
      </c>
      <c r="H26" s="25" t="s">
        <v>62</v>
      </c>
      <c r="I26" s="25" t="s">
        <v>62</v>
      </c>
      <c r="J26" s="25" t="s">
        <v>62</v>
      </c>
      <c r="K26" s="24" t="s">
        <v>62</v>
      </c>
    </row>
    <row r="27" spans="1:11" ht="12.75" customHeight="1">
      <c r="A27" s="15" t="s">
        <v>14</v>
      </c>
      <c r="B27" s="12">
        <v>1376</v>
      </c>
      <c r="C27" s="12">
        <v>1356</v>
      </c>
      <c r="D27" s="12">
        <v>1342</v>
      </c>
      <c r="E27" s="12">
        <v>1327</v>
      </c>
      <c r="F27" s="9">
        <v>1313</v>
      </c>
      <c r="G27" s="12">
        <v>585</v>
      </c>
      <c r="H27" s="12">
        <v>585</v>
      </c>
      <c r="I27" s="12">
        <v>612</v>
      </c>
      <c r="J27" s="12">
        <v>700</v>
      </c>
      <c r="K27" s="9">
        <v>762</v>
      </c>
    </row>
    <row r="28" spans="1:11" s="14" customFormat="1" ht="12.75" customHeight="1">
      <c r="A28" s="13" t="s">
        <v>15</v>
      </c>
      <c r="B28" s="9">
        <f aca="true" t="shared" si="2" ref="B28:K28">SUM(B29:B32)</f>
        <v>21386</v>
      </c>
      <c r="C28" s="9">
        <f t="shared" si="2"/>
        <v>21189</v>
      </c>
      <c r="D28" s="9">
        <f t="shared" si="2"/>
        <v>21129</v>
      </c>
      <c r="E28" s="9">
        <f t="shared" si="2"/>
        <v>21203</v>
      </c>
      <c r="F28" s="9">
        <f t="shared" si="2"/>
        <v>21239</v>
      </c>
      <c r="G28" s="9">
        <f t="shared" si="2"/>
        <v>7439</v>
      </c>
      <c r="H28" s="9">
        <f t="shared" si="2"/>
        <v>7466</v>
      </c>
      <c r="I28" s="9">
        <f t="shared" si="2"/>
        <v>7636</v>
      </c>
      <c r="J28" s="9">
        <f t="shared" si="2"/>
        <v>7850</v>
      </c>
      <c r="K28" s="9">
        <f t="shared" si="2"/>
        <v>8094</v>
      </c>
    </row>
    <row r="29" spans="1:11" ht="12.75" customHeight="1">
      <c r="A29" s="15" t="s">
        <v>16</v>
      </c>
      <c r="B29" s="12">
        <v>5520</v>
      </c>
      <c r="C29" s="12">
        <v>5514</v>
      </c>
      <c r="D29" s="12">
        <v>5523</v>
      </c>
      <c r="E29" s="12">
        <v>5521</v>
      </c>
      <c r="F29" s="9">
        <v>5539</v>
      </c>
      <c r="G29" s="12">
        <v>2108</v>
      </c>
      <c r="H29" s="12">
        <v>2126</v>
      </c>
      <c r="I29" s="12">
        <v>2179</v>
      </c>
      <c r="J29" s="12">
        <v>2258</v>
      </c>
      <c r="K29" s="9">
        <v>2331</v>
      </c>
    </row>
    <row r="30" spans="1:11" ht="12.75" customHeight="1">
      <c r="A30" s="15" t="s">
        <v>17</v>
      </c>
      <c r="B30" s="12">
        <v>6214</v>
      </c>
      <c r="C30" s="12">
        <v>6094</v>
      </c>
      <c r="D30" s="12">
        <v>6021</v>
      </c>
      <c r="E30" s="12">
        <v>6053</v>
      </c>
      <c r="F30" s="9">
        <v>6015</v>
      </c>
      <c r="G30" s="12">
        <v>2130</v>
      </c>
      <c r="H30" s="12">
        <v>2112</v>
      </c>
      <c r="I30" s="12">
        <v>2143</v>
      </c>
      <c r="J30" s="12">
        <v>2209</v>
      </c>
      <c r="K30" s="9">
        <v>2263</v>
      </c>
    </row>
    <row r="31" spans="1:11" ht="12.75" customHeight="1">
      <c r="A31" s="15" t="s">
        <v>18</v>
      </c>
      <c r="B31" s="12">
        <v>7759</v>
      </c>
      <c r="C31" s="12">
        <v>7722</v>
      </c>
      <c r="D31" s="12">
        <v>7761</v>
      </c>
      <c r="E31" s="12">
        <v>7792</v>
      </c>
      <c r="F31" s="9">
        <v>7873</v>
      </c>
      <c r="G31" s="12">
        <v>2683</v>
      </c>
      <c r="H31" s="12">
        <v>2706</v>
      </c>
      <c r="I31" s="12">
        <v>2777</v>
      </c>
      <c r="J31" s="12">
        <v>2840</v>
      </c>
      <c r="K31" s="9">
        <v>2950</v>
      </c>
    </row>
    <row r="32" spans="1:11" ht="12.75" customHeight="1">
      <c r="A32" s="15" t="s">
        <v>19</v>
      </c>
      <c r="B32" s="12">
        <v>1893</v>
      </c>
      <c r="C32" s="12">
        <v>1859</v>
      </c>
      <c r="D32" s="12">
        <v>1824</v>
      </c>
      <c r="E32" s="12">
        <v>1837</v>
      </c>
      <c r="F32" s="9">
        <v>1812</v>
      </c>
      <c r="G32" s="12">
        <v>518</v>
      </c>
      <c r="H32" s="12">
        <v>522</v>
      </c>
      <c r="I32" s="12">
        <v>537</v>
      </c>
      <c r="J32" s="12">
        <v>543</v>
      </c>
      <c r="K32" s="9">
        <v>550</v>
      </c>
    </row>
    <row r="33" spans="1:11" s="14" customFormat="1" ht="12.75" customHeight="1">
      <c r="A33" s="13" t="s">
        <v>20</v>
      </c>
      <c r="B33" s="9">
        <f aca="true" t="shared" si="3" ref="B33:K33">SUM(B34:B36)</f>
        <v>12921</v>
      </c>
      <c r="C33" s="9">
        <f t="shared" si="3"/>
        <v>12802</v>
      </c>
      <c r="D33" s="9">
        <f t="shared" si="3"/>
        <v>12732</v>
      </c>
      <c r="E33" s="9">
        <f t="shared" si="3"/>
        <v>12766</v>
      </c>
      <c r="F33" s="9">
        <f t="shared" si="3"/>
        <v>12811</v>
      </c>
      <c r="G33" s="9">
        <f t="shared" si="3"/>
        <v>3857</v>
      </c>
      <c r="H33" s="9">
        <f t="shared" si="3"/>
        <v>3891</v>
      </c>
      <c r="I33" s="9">
        <f t="shared" si="3"/>
        <v>3943</v>
      </c>
      <c r="J33" s="9">
        <f t="shared" si="3"/>
        <v>4062</v>
      </c>
      <c r="K33" s="9">
        <f t="shared" si="3"/>
        <v>4207</v>
      </c>
    </row>
    <row r="34" spans="1:11" ht="12.75" customHeight="1">
      <c r="A34" s="15" t="s">
        <v>21</v>
      </c>
      <c r="B34" s="12">
        <v>2367</v>
      </c>
      <c r="C34" s="12">
        <v>2351</v>
      </c>
      <c r="D34" s="12">
        <v>2329</v>
      </c>
      <c r="E34" s="12">
        <v>2318</v>
      </c>
      <c r="F34" s="9">
        <v>2314</v>
      </c>
      <c r="G34" s="12">
        <v>785</v>
      </c>
      <c r="H34" s="12">
        <v>808</v>
      </c>
      <c r="I34" s="12">
        <v>800</v>
      </c>
      <c r="J34" s="12">
        <v>833</v>
      </c>
      <c r="K34" s="9">
        <v>847</v>
      </c>
    </row>
    <row r="35" spans="1:11" ht="12.75" customHeight="1">
      <c r="A35" s="15" t="s">
        <v>22</v>
      </c>
      <c r="B35" s="12">
        <v>1783</v>
      </c>
      <c r="C35" s="12">
        <v>1782</v>
      </c>
      <c r="D35" s="12">
        <v>1758</v>
      </c>
      <c r="E35" s="12">
        <v>1758</v>
      </c>
      <c r="F35" s="9">
        <v>1763</v>
      </c>
      <c r="G35" s="12">
        <v>545</v>
      </c>
      <c r="H35" s="12">
        <v>556</v>
      </c>
      <c r="I35" s="12">
        <v>565</v>
      </c>
      <c r="J35" s="12">
        <v>578</v>
      </c>
      <c r="K35" s="9">
        <v>594</v>
      </c>
    </row>
    <row r="36" spans="1:11" ht="12.75" customHeight="1">
      <c r="A36" s="15" t="s">
        <v>23</v>
      </c>
      <c r="B36" s="12">
        <v>8771</v>
      </c>
      <c r="C36" s="12">
        <v>8669</v>
      </c>
      <c r="D36" s="12">
        <v>8645</v>
      </c>
      <c r="E36" s="12">
        <v>8690</v>
      </c>
      <c r="F36" s="9">
        <v>8734</v>
      </c>
      <c r="G36" s="12">
        <v>2527</v>
      </c>
      <c r="H36" s="12">
        <v>2527</v>
      </c>
      <c r="I36" s="12">
        <v>2578</v>
      </c>
      <c r="J36" s="12">
        <v>2651</v>
      </c>
      <c r="K36" s="9">
        <v>2766</v>
      </c>
    </row>
    <row r="37" spans="1:11" s="14" customFormat="1" ht="12.75" customHeight="1">
      <c r="A37" s="13" t="s">
        <v>24</v>
      </c>
      <c r="B37" s="9">
        <f aca="true" t="shared" si="4" ref="B37:K37">SUM(B38:B43)</f>
        <v>11359</v>
      </c>
      <c r="C37" s="9">
        <f t="shared" si="4"/>
        <v>1483</v>
      </c>
      <c r="D37" s="9">
        <f t="shared" si="4"/>
        <v>1460</v>
      </c>
      <c r="E37" s="9">
        <f t="shared" si="4"/>
        <v>1483</v>
      </c>
      <c r="F37" s="9">
        <f t="shared" si="4"/>
        <v>1492</v>
      </c>
      <c r="G37" s="9">
        <f t="shared" si="4"/>
        <v>4549</v>
      </c>
      <c r="H37" s="9">
        <f t="shared" si="4"/>
        <v>709</v>
      </c>
      <c r="I37" s="9">
        <f t="shared" si="4"/>
        <v>767</v>
      </c>
      <c r="J37" s="9">
        <f t="shared" si="4"/>
        <v>881</v>
      </c>
      <c r="K37" s="9">
        <f t="shared" si="4"/>
        <v>872</v>
      </c>
    </row>
    <row r="38" spans="1:11" ht="12.75" customHeight="1">
      <c r="A38" s="15" t="s">
        <v>25</v>
      </c>
      <c r="B38" s="12">
        <v>1946</v>
      </c>
      <c r="C38" s="25" t="s">
        <v>62</v>
      </c>
      <c r="D38" s="25" t="s">
        <v>62</v>
      </c>
      <c r="E38" s="25" t="s">
        <v>62</v>
      </c>
      <c r="F38" s="24" t="s">
        <v>62</v>
      </c>
      <c r="G38" s="12">
        <v>795</v>
      </c>
      <c r="H38" s="25" t="s">
        <v>62</v>
      </c>
      <c r="I38" s="25" t="s">
        <v>62</v>
      </c>
      <c r="J38" s="25" t="s">
        <v>62</v>
      </c>
      <c r="K38" s="24" t="s">
        <v>62</v>
      </c>
    </row>
    <row r="39" spans="1:11" ht="12.75" customHeight="1">
      <c r="A39" s="15" t="s">
        <v>26</v>
      </c>
      <c r="B39" s="12">
        <v>1150</v>
      </c>
      <c r="C39" s="25" t="s">
        <v>62</v>
      </c>
      <c r="D39" s="25" t="s">
        <v>62</v>
      </c>
      <c r="E39" s="25" t="s">
        <v>62</v>
      </c>
      <c r="F39" s="24" t="s">
        <v>62</v>
      </c>
      <c r="G39" s="12">
        <v>327</v>
      </c>
      <c r="H39" s="25" t="s">
        <v>62</v>
      </c>
      <c r="I39" s="25" t="s">
        <v>62</v>
      </c>
      <c r="J39" s="25" t="s">
        <v>62</v>
      </c>
      <c r="K39" s="24" t="s">
        <v>62</v>
      </c>
    </row>
    <row r="40" spans="1:11" ht="12.75" customHeight="1">
      <c r="A40" s="15" t="s">
        <v>27</v>
      </c>
      <c r="B40" s="12">
        <v>5083</v>
      </c>
      <c r="C40" s="25" t="s">
        <v>62</v>
      </c>
      <c r="D40" s="25" t="s">
        <v>62</v>
      </c>
      <c r="E40" s="25" t="s">
        <v>62</v>
      </c>
      <c r="F40" s="24" t="s">
        <v>62</v>
      </c>
      <c r="G40" s="12">
        <v>2049</v>
      </c>
      <c r="H40" s="25" t="s">
        <v>62</v>
      </c>
      <c r="I40" s="25" t="s">
        <v>62</v>
      </c>
      <c r="J40" s="25" t="s">
        <v>62</v>
      </c>
      <c r="K40" s="24" t="s">
        <v>62</v>
      </c>
    </row>
    <row r="41" spans="1:11" ht="12.75" customHeight="1">
      <c r="A41" s="15" t="s">
        <v>28</v>
      </c>
      <c r="B41" s="12">
        <v>1683</v>
      </c>
      <c r="C41" s="25" t="s">
        <v>62</v>
      </c>
      <c r="D41" s="25" t="s">
        <v>62</v>
      </c>
      <c r="E41" s="25" t="s">
        <v>62</v>
      </c>
      <c r="F41" s="24" t="s">
        <v>62</v>
      </c>
      <c r="G41" s="12">
        <v>734</v>
      </c>
      <c r="H41" s="25" t="s">
        <v>62</v>
      </c>
      <c r="I41" s="25" t="s">
        <v>62</v>
      </c>
      <c r="J41" s="25" t="s">
        <v>62</v>
      </c>
      <c r="K41" s="24" t="s">
        <v>62</v>
      </c>
    </row>
    <row r="42" spans="1:11" ht="12.75" customHeight="1">
      <c r="A42" s="15" t="s">
        <v>29</v>
      </c>
      <c r="B42" s="12">
        <v>676</v>
      </c>
      <c r="C42" s="12">
        <v>691</v>
      </c>
      <c r="D42" s="12">
        <v>677</v>
      </c>
      <c r="E42" s="12">
        <v>685</v>
      </c>
      <c r="F42" s="9">
        <v>694</v>
      </c>
      <c r="G42" s="12">
        <v>235</v>
      </c>
      <c r="H42" s="12">
        <v>273</v>
      </c>
      <c r="I42" s="12">
        <v>320</v>
      </c>
      <c r="J42" s="12">
        <v>359</v>
      </c>
      <c r="K42" s="9">
        <v>358</v>
      </c>
    </row>
    <row r="43" spans="1:11" ht="12.75" customHeight="1">
      <c r="A43" s="15" t="s">
        <v>30</v>
      </c>
      <c r="B43" s="12">
        <v>821</v>
      </c>
      <c r="C43" s="12">
        <v>792</v>
      </c>
      <c r="D43" s="12">
        <v>783</v>
      </c>
      <c r="E43" s="12">
        <v>798</v>
      </c>
      <c r="F43" s="9">
        <v>798</v>
      </c>
      <c r="G43" s="12">
        <v>409</v>
      </c>
      <c r="H43" s="12">
        <v>436</v>
      </c>
      <c r="I43" s="12">
        <v>447</v>
      </c>
      <c r="J43" s="12">
        <v>522</v>
      </c>
      <c r="K43" s="9">
        <v>514</v>
      </c>
    </row>
    <row r="44" spans="1:11" s="14" customFormat="1" ht="12.75" customHeight="1">
      <c r="A44" s="13" t="s">
        <v>31</v>
      </c>
      <c r="B44" s="9">
        <f aca="true" t="shared" si="5" ref="B44:K44">SUM(B45:B46)</f>
        <v>3697</v>
      </c>
      <c r="C44" s="9">
        <f t="shared" si="5"/>
        <v>3668</v>
      </c>
      <c r="D44" s="9">
        <f t="shared" si="5"/>
        <v>3638</v>
      </c>
      <c r="E44" s="9">
        <f t="shared" si="5"/>
        <v>3616</v>
      </c>
      <c r="F44" s="9">
        <f t="shared" si="5"/>
        <v>3613</v>
      </c>
      <c r="G44" s="9">
        <f t="shared" si="5"/>
        <v>1215</v>
      </c>
      <c r="H44" s="9">
        <f t="shared" si="5"/>
        <v>1214</v>
      </c>
      <c r="I44" s="9">
        <f t="shared" si="5"/>
        <v>1241</v>
      </c>
      <c r="J44" s="9">
        <f t="shared" si="5"/>
        <v>1268</v>
      </c>
      <c r="K44" s="9">
        <f t="shared" si="5"/>
        <v>1314</v>
      </c>
    </row>
    <row r="45" spans="1:11" ht="12.75" customHeight="1">
      <c r="A45" s="15" t="s">
        <v>32</v>
      </c>
      <c r="B45" s="12">
        <v>1989</v>
      </c>
      <c r="C45" s="12">
        <v>1977</v>
      </c>
      <c r="D45" s="12">
        <v>1961</v>
      </c>
      <c r="E45" s="12">
        <v>1962</v>
      </c>
      <c r="F45" s="9">
        <v>1971</v>
      </c>
      <c r="G45" s="12">
        <v>585</v>
      </c>
      <c r="H45" s="12">
        <v>582</v>
      </c>
      <c r="I45" s="12">
        <v>585</v>
      </c>
      <c r="J45" s="12">
        <v>593</v>
      </c>
      <c r="K45" s="9">
        <v>626</v>
      </c>
    </row>
    <row r="46" spans="1:11" ht="12.75" customHeight="1">
      <c r="A46" s="15" t="s">
        <v>33</v>
      </c>
      <c r="B46" s="12">
        <v>1708</v>
      </c>
      <c r="C46" s="12">
        <v>1691</v>
      </c>
      <c r="D46" s="12">
        <v>1677</v>
      </c>
      <c r="E46" s="12">
        <v>1654</v>
      </c>
      <c r="F46" s="9">
        <v>1642</v>
      </c>
      <c r="G46" s="12">
        <v>630</v>
      </c>
      <c r="H46" s="12">
        <v>632</v>
      </c>
      <c r="I46" s="12">
        <v>656</v>
      </c>
      <c r="J46" s="12">
        <v>675</v>
      </c>
      <c r="K46" s="9">
        <v>688</v>
      </c>
    </row>
    <row r="47" spans="1:11" s="14" customFormat="1" ht="12.75" customHeight="1">
      <c r="A47" s="16" t="s">
        <v>56</v>
      </c>
      <c r="B47" s="9">
        <f aca="true" t="shared" si="6" ref="B47:K47">SUM(B48:B51)</f>
        <v>25165</v>
      </c>
      <c r="C47" s="9">
        <f t="shared" si="6"/>
        <v>24929</v>
      </c>
      <c r="D47" s="9">
        <f t="shared" si="6"/>
        <v>25040</v>
      </c>
      <c r="E47" s="9">
        <f t="shared" si="6"/>
        <v>25221</v>
      </c>
      <c r="F47" s="9">
        <f t="shared" si="6"/>
        <v>25239</v>
      </c>
      <c r="G47" s="9">
        <f t="shared" si="6"/>
        <v>8652</v>
      </c>
      <c r="H47" s="9">
        <f t="shared" si="6"/>
        <v>8642</v>
      </c>
      <c r="I47" s="9">
        <f t="shared" si="6"/>
        <v>8845</v>
      </c>
      <c r="J47" s="9">
        <f t="shared" si="6"/>
        <v>9210</v>
      </c>
      <c r="K47" s="9">
        <f t="shared" si="6"/>
        <v>9471</v>
      </c>
    </row>
    <row r="48" spans="1:11" ht="12.75" customHeight="1">
      <c r="A48" s="15" t="s">
        <v>34</v>
      </c>
      <c r="B48" s="12">
        <v>5568</v>
      </c>
      <c r="C48" s="12">
        <v>5516</v>
      </c>
      <c r="D48" s="12">
        <v>5540</v>
      </c>
      <c r="E48" s="12">
        <v>5597</v>
      </c>
      <c r="F48" s="9">
        <v>5625</v>
      </c>
      <c r="G48" s="12">
        <v>1812</v>
      </c>
      <c r="H48" s="12">
        <v>1819</v>
      </c>
      <c r="I48" s="12">
        <v>1856</v>
      </c>
      <c r="J48" s="25">
        <v>1922</v>
      </c>
      <c r="K48" s="24">
        <v>1997</v>
      </c>
    </row>
    <row r="49" spans="1:11" ht="12.75" customHeight="1">
      <c r="A49" s="15" t="s">
        <v>35</v>
      </c>
      <c r="B49" s="12">
        <v>6398</v>
      </c>
      <c r="C49" s="12">
        <v>6279</v>
      </c>
      <c r="D49" s="12">
        <v>6244</v>
      </c>
      <c r="E49" s="12">
        <v>6311</v>
      </c>
      <c r="F49" s="9">
        <v>6305</v>
      </c>
      <c r="G49" s="12">
        <v>2455</v>
      </c>
      <c r="H49" s="12">
        <v>2397</v>
      </c>
      <c r="I49" s="12">
        <v>2442</v>
      </c>
      <c r="J49" s="25">
        <v>2557</v>
      </c>
      <c r="K49" s="24">
        <v>2603</v>
      </c>
    </row>
    <row r="50" spans="1:11" ht="12.75" customHeight="1">
      <c r="A50" s="15" t="s">
        <v>36</v>
      </c>
      <c r="B50" s="12">
        <v>7843</v>
      </c>
      <c r="C50" s="12">
        <v>7794</v>
      </c>
      <c r="D50" s="12">
        <v>7875</v>
      </c>
      <c r="E50" s="12">
        <v>7915</v>
      </c>
      <c r="F50" s="9">
        <v>7954</v>
      </c>
      <c r="G50" s="12">
        <v>2390</v>
      </c>
      <c r="H50" s="12">
        <v>2430</v>
      </c>
      <c r="I50" s="12">
        <v>2500</v>
      </c>
      <c r="J50" s="12">
        <v>2607</v>
      </c>
      <c r="K50" s="9">
        <v>2706</v>
      </c>
    </row>
    <row r="51" spans="1:11" ht="12.75" customHeight="1">
      <c r="A51" s="15" t="s">
        <v>37</v>
      </c>
      <c r="B51" s="12">
        <v>5356</v>
      </c>
      <c r="C51" s="12">
        <v>5340</v>
      </c>
      <c r="D51" s="12">
        <v>5381</v>
      </c>
      <c r="E51" s="12">
        <v>5398</v>
      </c>
      <c r="F51" s="9">
        <v>5355</v>
      </c>
      <c r="G51" s="12">
        <v>1995</v>
      </c>
      <c r="H51" s="12">
        <v>1996</v>
      </c>
      <c r="I51" s="12">
        <v>2047</v>
      </c>
      <c r="J51" s="12">
        <v>2124</v>
      </c>
      <c r="K51" s="9">
        <v>2165</v>
      </c>
    </row>
    <row r="52" spans="1:11" s="14" customFormat="1" ht="12.75" customHeight="1">
      <c r="A52" s="13" t="s">
        <v>38</v>
      </c>
      <c r="B52" s="9">
        <f aca="true" t="shared" si="7" ref="B52:K52">SUM(B53:B65)</f>
        <v>18301</v>
      </c>
      <c r="C52" s="9">
        <f t="shared" si="7"/>
        <v>16466</v>
      </c>
      <c r="D52" s="9">
        <f t="shared" si="7"/>
        <v>16139</v>
      </c>
      <c r="E52" s="9">
        <f t="shared" si="7"/>
        <v>15918</v>
      </c>
      <c r="F52" s="9">
        <f t="shared" si="7"/>
        <v>15863</v>
      </c>
      <c r="G52" s="9">
        <f t="shared" si="7"/>
        <v>6312</v>
      </c>
      <c r="H52" s="9">
        <f t="shared" si="7"/>
        <v>6000</v>
      </c>
      <c r="I52" s="9">
        <f t="shared" si="7"/>
        <v>6074</v>
      </c>
      <c r="J52" s="9">
        <f t="shared" si="7"/>
        <v>6221</v>
      </c>
      <c r="K52" s="9">
        <f t="shared" si="7"/>
        <v>6356</v>
      </c>
    </row>
    <row r="53" spans="1:11" ht="12.75" customHeight="1">
      <c r="A53" s="15" t="s">
        <v>39</v>
      </c>
      <c r="B53" s="12">
        <v>3245</v>
      </c>
      <c r="C53" s="12">
        <v>3179</v>
      </c>
      <c r="D53" s="12">
        <v>3113</v>
      </c>
      <c r="E53" s="12">
        <v>3090</v>
      </c>
      <c r="F53" s="9">
        <v>3087</v>
      </c>
      <c r="G53" s="12">
        <v>917</v>
      </c>
      <c r="H53" s="12">
        <v>893</v>
      </c>
      <c r="I53" s="12">
        <v>885</v>
      </c>
      <c r="J53" s="12">
        <v>886</v>
      </c>
      <c r="K53" s="9">
        <v>908</v>
      </c>
    </row>
    <row r="54" spans="1:11" ht="12.75" customHeight="1">
      <c r="A54" s="15" t="s">
        <v>40</v>
      </c>
      <c r="B54" s="12">
        <v>4998</v>
      </c>
      <c r="C54" s="12">
        <v>4905</v>
      </c>
      <c r="D54" s="12">
        <v>4861</v>
      </c>
      <c r="E54" s="12">
        <v>4858</v>
      </c>
      <c r="F54" s="9">
        <v>4863</v>
      </c>
      <c r="G54" s="12">
        <v>2069</v>
      </c>
      <c r="H54" s="12">
        <v>2029</v>
      </c>
      <c r="I54" s="12">
        <v>2019</v>
      </c>
      <c r="J54" s="12">
        <v>2039</v>
      </c>
      <c r="K54" s="9">
        <v>2053</v>
      </c>
    </row>
    <row r="55" spans="1:11" ht="12.75" customHeight="1">
      <c r="A55" s="15" t="s">
        <v>41</v>
      </c>
      <c r="B55" s="12">
        <v>2420</v>
      </c>
      <c r="C55" s="12">
        <v>2355</v>
      </c>
      <c r="D55" s="12">
        <v>2299</v>
      </c>
      <c r="E55" s="12">
        <v>2227</v>
      </c>
      <c r="F55" s="9">
        <v>2193</v>
      </c>
      <c r="G55" s="12">
        <v>836</v>
      </c>
      <c r="H55" s="12">
        <v>804</v>
      </c>
      <c r="I55" s="12">
        <v>783</v>
      </c>
      <c r="J55" s="12">
        <v>766</v>
      </c>
      <c r="K55" s="9">
        <v>787</v>
      </c>
    </row>
    <row r="56" spans="1:11" ht="12.75" customHeight="1">
      <c r="A56" s="15" t="s">
        <v>42</v>
      </c>
      <c r="B56" s="12">
        <v>456</v>
      </c>
      <c r="C56" s="12">
        <v>431</v>
      </c>
      <c r="D56" s="12">
        <v>417</v>
      </c>
      <c r="E56" s="12">
        <v>409</v>
      </c>
      <c r="F56" s="9">
        <v>405</v>
      </c>
      <c r="G56" s="12">
        <v>228</v>
      </c>
      <c r="H56" s="12">
        <v>212</v>
      </c>
      <c r="I56" s="12">
        <v>206</v>
      </c>
      <c r="J56" s="12">
        <v>222</v>
      </c>
      <c r="K56" s="9">
        <v>220</v>
      </c>
    </row>
    <row r="57" spans="1:11" ht="12.75" customHeight="1">
      <c r="A57" s="15" t="s">
        <v>43</v>
      </c>
      <c r="B57" s="12">
        <v>1166</v>
      </c>
      <c r="C57" s="25" t="s">
        <v>62</v>
      </c>
      <c r="D57" s="25" t="s">
        <v>62</v>
      </c>
      <c r="E57" s="25" t="s">
        <v>62</v>
      </c>
      <c r="F57" s="25" t="s">
        <v>71</v>
      </c>
      <c r="G57" s="12">
        <v>238</v>
      </c>
      <c r="H57" s="25" t="s">
        <v>62</v>
      </c>
      <c r="I57" s="25" t="s">
        <v>62</v>
      </c>
      <c r="J57" s="25" t="s">
        <v>62</v>
      </c>
      <c r="K57" s="24" t="s">
        <v>62</v>
      </c>
    </row>
    <row r="58" spans="1:11" ht="12.75" customHeight="1">
      <c r="A58" s="15" t="s">
        <v>44</v>
      </c>
      <c r="B58" s="12">
        <v>857</v>
      </c>
      <c r="C58" s="12">
        <v>825</v>
      </c>
      <c r="D58" s="12">
        <v>802</v>
      </c>
      <c r="E58" s="12">
        <v>795</v>
      </c>
      <c r="F58" s="9">
        <v>780</v>
      </c>
      <c r="G58" s="12">
        <v>292</v>
      </c>
      <c r="H58" s="12">
        <v>280</v>
      </c>
      <c r="I58" s="12">
        <v>280</v>
      </c>
      <c r="J58" s="12">
        <v>289</v>
      </c>
      <c r="K58" s="9">
        <v>283</v>
      </c>
    </row>
    <row r="59" spans="1:11" ht="12.75" customHeight="1">
      <c r="A59" s="15" t="s">
        <v>45</v>
      </c>
      <c r="B59" s="12">
        <v>282</v>
      </c>
      <c r="C59" s="12">
        <v>271</v>
      </c>
      <c r="D59" s="12">
        <v>261</v>
      </c>
      <c r="E59" s="12">
        <v>257</v>
      </c>
      <c r="F59" s="9">
        <v>258</v>
      </c>
      <c r="G59" s="12">
        <v>39</v>
      </c>
      <c r="H59" s="12">
        <v>39</v>
      </c>
      <c r="I59" s="12">
        <v>48</v>
      </c>
      <c r="J59" s="12">
        <v>49</v>
      </c>
      <c r="K59" s="9">
        <v>50</v>
      </c>
    </row>
    <row r="60" spans="1:11" ht="12.75" customHeight="1">
      <c r="A60" s="15" t="s">
        <v>46</v>
      </c>
      <c r="B60" s="12">
        <v>248</v>
      </c>
      <c r="C60" s="25" t="s">
        <v>62</v>
      </c>
      <c r="D60" s="25" t="s">
        <v>62</v>
      </c>
      <c r="E60" s="25" t="s">
        <v>62</v>
      </c>
      <c r="F60" s="25" t="s">
        <v>62</v>
      </c>
      <c r="G60" s="12">
        <v>37</v>
      </c>
      <c r="H60" s="25" t="s">
        <v>62</v>
      </c>
      <c r="I60" s="25" t="s">
        <v>62</v>
      </c>
      <c r="J60" s="25" t="s">
        <v>62</v>
      </c>
      <c r="K60" s="24" t="s">
        <v>62</v>
      </c>
    </row>
    <row r="61" spans="1:11" ht="12.75" customHeight="1">
      <c r="A61" s="15" t="s">
        <v>47</v>
      </c>
      <c r="B61" s="12">
        <v>1635</v>
      </c>
      <c r="C61" s="12">
        <v>1605</v>
      </c>
      <c r="D61" s="12">
        <v>1599</v>
      </c>
      <c r="E61" s="12">
        <v>1558</v>
      </c>
      <c r="F61" s="9">
        <v>1577</v>
      </c>
      <c r="G61" s="12">
        <v>424</v>
      </c>
      <c r="H61" s="12">
        <v>464</v>
      </c>
      <c r="I61" s="12">
        <v>622</v>
      </c>
      <c r="J61" s="12">
        <v>609</v>
      </c>
      <c r="K61" s="9">
        <v>702</v>
      </c>
    </row>
    <row r="62" spans="1:11" ht="12.75" customHeight="1">
      <c r="A62" s="15" t="s">
        <v>48</v>
      </c>
      <c r="B62" s="12">
        <v>573</v>
      </c>
      <c r="C62" s="12">
        <v>550</v>
      </c>
      <c r="D62" s="12">
        <v>533</v>
      </c>
      <c r="E62" s="12">
        <v>514</v>
      </c>
      <c r="F62" s="9">
        <v>530</v>
      </c>
      <c r="G62" s="12">
        <v>239</v>
      </c>
      <c r="H62" s="12">
        <v>220</v>
      </c>
      <c r="I62" s="12">
        <v>209</v>
      </c>
      <c r="J62" s="12">
        <v>232</v>
      </c>
      <c r="K62" s="9">
        <v>228</v>
      </c>
    </row>
    <row r="63" spans="1:11" ht="12.75" customHeight="1">
      <c r="A63" s="15" t="s">
        <v>49</v>
      </c>
      <c r="B63" s="12">
        <v>401</v>
      </c>
      <c r="C63" s="12">
        <v>396</v>
      </c>
      <c r="D63" s="12">
        <v>376</v>
      </c>
      <c r="E63" s="12">
        <v>358</v>
      </c>
      <c r="F63" s="9">
        <v>353</v>
      </c>
      <c r="G63" s="12">
        <v>201</v>
      </c>
      <c r="H63" s="12">
        <v>196</v>
      </c>
      <c r="I63" s="12">
        <v>191</v>
      </c>
      <c r="J63" s="12">
        <v>194</v>
      </c>
      <c r="K63" s="9">
        <v>194</v>
      </c>
    </row>
    <row r="64" spans="1:11" ht="12.75" customHeight="1">
      <c r="A64" s="15" t="s">
        <v>50</v>
      </c>
      <c r="B64" s="12">
        <v>882</v>
      </c>
      <c r="C64" s="12">
        <v>854</v>
      </c>
      <c r="D64" s="12">
        <v>812</v>
      </c>
      <c r="E64" s="12">
        <v>782</v>
      </c>
      <c r="F64" s="9">
        <v>775</v>
      </c>
      <c r="G64" s="12">
        <v>225</v>
      </c>
      <c r="H64" s="12">
        <v>267</v>
      </c>
      <c r="I64" s="12">
        <v>254</v>
      </c>
      <c r="J64" s="12">
        <v>321</v>
      </c>
      <c r="K64" s="9">
        <v>328</v>
      </c>
    </row>
    <row r="65" spans="1:11" ht="14.25" customHeight="1" thickBot="1">
      <c r="A65" s="15" t="s">
        <v>51</v>
      </c>
      <c r="B65" s="12">
        <v>1138</v>
      </c>
      <c r="C65" s="12">
        <v>1095</v>
      </c>
      <c r="D65" s="12">
        <v>1066</v>
      </c>
      <c r="E65" s="12">
        <v>1070</v>
      </c>
      <c r="F65" s="9">
        <v>1042</v>
      </c>
      <c r="G65" s="12">
        <v>567</v>
      </c>
      <c r="H65" s="12">
        <v>596</v>
      </c>
      <c r="I65" s="12">
        <v>577</v>
      </c>
      <c r="J65" s="12">
        <v>614</v>
      </c>
      <c r="K65" s="9">
        <v>603</v>
      </c>
    </row>
    <row r="66" spans="1:11" ht="15" customHeight="1">
      <c r="A66" s="28" t="s">
        <v>66</v>
      </c>
      <c r="B66" s="17"/>
      <c r="C66" s="17"/>
      <c r="D66" s="18"/>
      <c r="E66" s="17"/>
      <c r="F66" s="19"/>
      <c r="G66" s="19"/>
      <c r="H66" s="19"/>
      <c r="I66" s="19"/>
      <c r="J66" s="17"/>
      <c r="K66" s="19"/>
    </row>
    <row r="67" spans="4:11" ht="12">
      <c r="D67" s="2"/>
      <c r="E67" s="3"/>
      <c r="F67" s="4"/>
      <c r="G67" s="4"/>
      <c r="H67" s="4"/>
      <c r="I67" s="4"/>
      <c r="J67" s="3"/>
      <c r="K67" s="21"/>
    </row>
  </sheetData>
  <mergeCells count="6">
    <mergeCell ref="A3:A5"/>
    <mergeCell ref="A1:K1"/>
    <mergeCell ref="J3:K3"/>
    <mergeCell ref="B3:F4"/>
    <mergeCell ref="H2:K2"/>
    <mergeCell ref="G4:K4"/>
  </mergeCells>
  <printOptions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2010-02-03T00:33:28Z</cp:lastPrinted>
  <dcterms:created xsi:type="dcterms:W3CDTF">2003-01-29T05:36:37Z</dcterms:created>
  <dcterms:modified xsi:type="dcterms:W3CDTF">2010-02-03T00:34:42Z</dcterms:modified>
  <cp:category/>
  <cp:version/>
  <cp:contentType/>
  <cp:contentStatus/>
</cp:coreProperties>
</file>