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9075" windowHeight="256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<sst xmlns="http://schemas.openxmlformats.org/spreadsheetml/2006/main" count="38" uniqueCount="38">
  <si>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消　防　本　部　別</t>
  </si>
  <si>
    <t>計</t>
  </si>
  <si>
    <t>事業所</t>
  </si>
  <si>
    <t>奈良市</t>
  </si>
  <si>
    <t>大和郡山市</t>
  </si>
  <si>
    <t>桜井市</t>
  </si>
  <si>
    <t>五條市</t>
  </si>
  <si>
    <t>生駒市</t>
  </si>
  <si>
    <t>山辺広域行政事務組合</t>
  </si>
  <si>
    <t>西和消防組合</t>
  </si>
  <si>
    <t>宇陀広域消防組合</t>
  </si>
  <si>
    <t>吉野広域行政組合</t>
  </si>
  <si>
    <t>中和広域消防組合</t>
  </si>
  <si>
    <t>中吉野広域消防組合</t>
  </si>
  <si>
    <t>香芝・広陵消防組合</t>
  </si>
  <si>
    <t>製 造 所</t>
  </si>
  <si>
    <t>貯 蔵 所</t>
  </si>
  <si>
    <t>取 扱 所</t>
  </si>
  <si>
    <t>葛城市</t>
  </si>
  <si>
    <t xml:space="preserve"> (単位：件,事業所)</t>
  </si>
  <si>
    <t>県 計</t>
  </si>
  <si>
    <t>給　油　　　</t>
  </si>
  <si>
    <t xml:space="preserve">移   送      </t>
  </si>
  <si>
    <t xml:space="preserve">一   般     </t>
  </si>
  <si>
    <t>屋内タンク　　　　</t>
  </si>
  <si>
    <t>地下タンク　　　　</t>
  </si>
  <si>
    <t>簡易タンク　　　</t>
  </si>
  <si>
    <t>移動タンク　　　</t>
  </si>
  <si>
    <t xml:space="preserve">屋  　外    </t>
  </si>
  <si>
    <t>屋    内</t>
  </si>
  <si>
    <t>屋外タンク</t>
  </si>
  <si>
    <t>第一種
販  売　　　　</t>
  </si>
  <si>
    <t>第二種
販  売　　　</t>
  </si>
  <si>
    <t>資料：県消防救急課「消防年報」</t>
  </si>
  <si>
    <t xml:space="preserve">         ４. 危  険  物  施  設    （設  置  許  可  施  設）</t>
  </si>
  <si>
    <t>(平成21年3月31日現在)</t>
  </si>
  <si>
    <t>消 防 本 部 設 置 計</t>
  </si>
  <si>
    <t>消 防 本 部 未 設 置 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</si>
</sst>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</numFmts>
  <fonts count="1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distributed" vertical="center" wrapText="1"/>
      <protection locked="0"/>
    </xf>
    <xf numFmtId="0" fontId="5" fillId="0" borderId="6" xfId="0" applyNumberFormat="1" applyFont="1" applyBorder="1" applyAlignment="1" applyProtection="1">
      <alignment horizontal="distributed" vertical="center" wrapText="1"/>
      <protection locked="0"/>
    </xf>
    <xf numFmtId="187" fontId="7" fillId="0" borderId="0" xfId="0" applyNumberFormat="1" applyFont="1" applyBorder="1" applyAlignment="1" applyProtection="1">
      <alignment vertical="center"/>
      <protection locked="0"/>
    </xf>
    <xf numFmtId="187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87" fontId="7" fillId="0" borderId="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8" xfId="0" applyNumberFormat="1" applyFont="1" applyBorder="1" applyAlignment="1" applyProtection="1">
      <alignment horizontal="distributed" vertical="center"/>
      <protection locked="0"/>
    </xf>
    <xf numFmtId="187" fontId="5" fillId="0" borderId="7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8" xfId="0" applyNumberFormat="1" applyFont="1" applyBorder="1" applyAlignment="1" applyProtection="1">
      <alignment horizontal="left" vertical="center"/>
      <protection locked="0"/>
    </xf>
    <xf numFmtId="0" fontId="5" fillId="0" borderId="4" xfId="0" applyNumberFormat="1" applyFont="1" applyBorder="1" applyAlignment="1" applyProtection="1">
      <alignment horizontal="centerContinuous" vertical="center" wrapText="1"/>
      <protection locked="0"/>
    </xf>
    <xf numFmtId="0" fontId="5" fillId="0" borderId="9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187" fontId="7" fillId="0" borderId="10" xfId="0" applyNumberFormat="1" applyFont="1" applyBorder="1" applyAlignment="1" applyProtection="1">
      <alignment vertical="center"/>
      <protection locked="0"/>
    </xf>
    <xf numFmtId="187" fontId="7" fillId="0" borderId="9" xfId="0" applyNumberFormat="1" applyFont="1" applyBorder="1" applyAlignment="1" applyProtection="1">
      <alignment vertical="center"/>
      <protection locked="0"/>
    </xf>
    <xf numFmtId="0" fontId="5" fillId="0" borderId="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8" xfId="0" applyNumberFormat="1" applyFont="1" applyBorder="1" applyAlignment="1" applyProtection="1">
      <alignment horizontal="distributed" vertical="center"/>
      <protection locked="0"/>
    </xf>
    <xf numFmtId="0" fontId="7" fillId="0" borderId="9" xfId="0" applyNumberFormat="1" applyFont="1" applyBorder="1" applyAlignment="1" applyProtection="1">
      <alignment horizontal="distributed" vertical="center"/>
      <protection locked="0"/>
    </xf>
    <xf numFmtId="0" fontId="7" fillId="0" borderId="11" xfId="0" applyNumberFormat="1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distributed" vertical="center"/>
      <protection locked="0"/>
    </xf>
    <xf numFmtId="0" fontId="5" fillId="0" borderId="19" xfId="0" applyNumberFormat="1" applyFont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20.09765625" style="3" customWidth="1"/>
    <col min="3" max="11" width="8.8984375" style="3" customWidth="1"/>
    <col min="12" max="12" width="8.5" style="3" customWidth="1"/>
    <col min="13" max="13" width="8.19921875" style="20" customWidth="1"/>
    <col min="14" max="19" width="8.3984375" style="3" customWidth="1"/>
    <col min="20" max="29" width="12.3984375" style="3" customWidth="1"/>
    <col min="30" max="64" width="13.59765625" style="3" customWidth="1"/>
    <col min="65" max="16384" width="9" style="3" customWidth="1"/>
  </cols>
  <sheetData>
    <row r="1" spans="2:19" s="1" customFormat="1" ht="24" customHeight="1">
      <c r="B1" s="21"/>
      <c r="C1" s="21"/>
      <c r="D1" s="21"/>
      <c r="E1" s="21" t="s">
        <v>34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8" customHeight="1" thickBot="1">
      <c r="A2" s="26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5"/>
      <c r="Q2" s="29" t="s">
        <v>35</v>
      </c>
      <c r="R2" s="29"/>
      <c r="S2" s="29"/>
    </row>
    <row r="3" spans="1:19" ht="18" customHeight="1">
      <c r="A3" s="34" t="s">
        <v>0</v>
      </c>
      <c r="B3" s="35"/>
      <c r="C3" s="38" t="s">
        <v>1</v>
      </c>
      <c r="D3" s="38" t="s">
        <v>15</v>
      </c>
      <c r="E3" s="40" t="s">
        <v>16</v>
      </c>
      <c r="F3" s="4"/>
      <c r="G3" s="4"/>
      <c r="H3" s="4"/>
      <c r="I3" s="4"/>
      <c r="J3" s="4"/>
      <c r="K3" s="4"/>
      <c r="L3" s="4"/>
      <c r="M3" s="40" t="s">
        <v>17</v>
      </c>
      <c r="N3" s="4"/>
      <c r="O3" s="19"/>
      <c r="P3" s="4"/>
      <c r="Q3" s="4"/>
      <c r="R3" s="5"/>
      <c r="S3" s="42" t="s">
        <v>2</v>
      </c>
    </row>
    <row r="4" spans="1:19" ht="40.5" customHeight="1">
      <c r="A4" s="36"/>
      <c r="B4" s="37"/>
      <c r="C4" s="39"/>
      <c r="D4" s="39"/>
      <c r="E4" s="41"/>
      <c r="F4" s="6" t="s">
        <v>29</v>
      </c>
      <c r="G4" s="24" t="s">
        <v>30</v>
      </c>
      <c r="H4" s="7" t="s">
        <v>24</v>
      </c>
      <c r="I4" s="7" t="s">
        <v>25</v>
      </c>
      <c r="J4" s="8" t="s">
        <v>26</v>
      </c>
      <c r="K4" s="7" t="s">
        <v>27</v>
      </c>
      <c r="L4" s="7" t="s">
        <v>28</v>
      </c>
      <c r="M4" s="41"/>
      <c r="N4" s="9" t="s">
        <v>21</v>
      </c>
      <c r="O4" s="9" t="s">
        <v>31</v>
      </c>
      <c r="P4" s="9" t="s">
        <v>32</v>
      </c>
      <c r="Q4" s="9" t="s">
        <v>22</v>
      </c>
      <c r="R4" s="10" t="s">
        <v>23</v>
      </c>
      <c r="S4" s="43"/>
    </row>
    <row r="5" spans="1:20" s="13" customFormat="1" ht="18" customHeight="1">
      <c r="A5" s="30" t="s">
        <v>20</v>
      </c>
      <c r="B5" s="31"/>
      <c r="C5" s="27">
        <f aca="true" t="shared" si="0" ref="C5:R5">C7+C22</f>
        <v>3386</v>
      </c>
      <c r="D5" s="11">
        <f t="shared" si="0"/>
        <v>35</v>
      </c>
      <c r="E5" s="11">
        <f t="shared" si="0"/>
        <v>2246</v>
      </c>
      <c r="F5" s="11">
        <f t="shared" si="0"/>
        <v>433</v>
      </c>
      <c r="G5" s="11">
        <f t="shared" si="0"/>
        <v>211</v>
      </c>
      <c r="H5" s="11">
        <f t="shared" si="0"/>
        <v>185</v>
      </c>
      <c r="I5" s="11">
        <f>I7+I22</f>
        <v>1007</v>
      </c>
      <c r="J5" s="11">
        <f t="shared" si="0"/>
        <v>8</v>
      </c>
      <c r="K5" s="11">
        <f t="shared" si="0"/>
        <v>371</v>
      </c>
      <c r="L5" s="11">
        <f t="shared" si="0"/>
        <v>31</v>
      </c>
      <c r="M5" s="11">
        <f>M7+M22</f>
        <v>1105</v>
      </c>
      <c r="N5" s="11">
        <f t="shared" si="0"/>
        <v>603</v>
      </c>
      <c r="O5" s="11">
        <f t="shared" si="0"/>
        <v>11</v>
      </c>
      <c r="P5" s="11">
        <f t="shared" si="0"/>
        <v>2</v>
      </c>
      <c r="Q5" s="11">
        <f t="shared" si="0"/>
        <v>0</v>
      </c>
      <c r="R5" s="11">
        <f t="shared" si="0"/>
        <v>489</v>
      </c>
      <c r="S5" s="11">
        <f>S7+S22</f>
        <v>1926</v>
      </c>
      <c r="T5" s="12"/>
    </row>
    <row r="6" spans="1:20" s="13" customFormat="1" ht="12" customHeight="1">
      <c r="A6" s="22"/>
      <c r="B6" s="23"/>
      <c r="C6" s="1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3" s="13" customFormat="1" ht="18" customHeight="1">
      <c r="A7" s="30" t="s">
        <v>36</v>
      </c>
      <c r="B7" s="31"/>
      <c r="C7" s="14">
        <f>SUM(C8:C20)</f>
        <v>3353</v>
      </c>
      <c r="D7" s="11">
        <f aca="true" t="shared" si="1" ref="D7:S7">SUM(D8:D20)</f>
        <v>35</v>
      </c>
      <c r="E7" s="11">
        <f>SUM(E8:E20)</f>
        <v>2225</v>
      </c>
      <c r="F7" s="11">
        <f t="shared" si="1"/>
        <v>431</v>
      </c>
      <c r="G7" s="11">
        <f t="shared" si="1"/>
        <v>208</v>
      </c>
      <c r="H7" s="11">
        <f t="shared" si="1"/>
        <v>184</v>
      </c>
      <c r="I7" s="11">
        <f t="shared" si="1"/>
        <v>1001</v>
      </c>
      <c r="J7" s="11">
        <f t="shared" si="1"/>
        <v>8</v>
      </c>
      <c r="K7" s="11">
        <f t="shared" si="1"/>
        <v>362</v>
      </c>
      <c r="L7" s="11">
        <f t="shared" si="1"/>
        <v>31</v>
      </c>
      <c r="M7" s="11">
        <f t="shared" si="1"/>
        <v>1093</v>
      </c>
      <c r="N7" s="11">
        <f t="shared" si="1"/>
        <v>594</v>
      </c>
      <c r="O7" s="11">
        <f t="shared" si="1"/>
        <v>11</v>
      </c>
      <c r="P7" s="11">
        <v>2</v>
      </c>
      <c r="Q7" s="11">
        <f t="shared" si="1"/>
        <v>0</v>
      </c>
      <c r="R7" s="11">
        <f t="shared" si="1"/>
        <v>486</v>
      </c>
      <c r="S7" s="11">
        <f t="shared" si="1"/>
        <v>1910</v>
      </c>
      <c r="T7" s="12"/>
      <c r="U7" s="12"/>
      <c r="V7" s="12"/>
      <c r="W7" s="12"/>
    </row>
    <row r="8" spans="1:19" ht="18" customHeight="1">
      <c r="A8" s="15"/>
      <c r="B8" s="16" t="s">
        <v>3</v>
      </c>
      <c r="C8" s="17">
        <f aca="true" t="shared" si="2" ref="C8:C13">D8+E8+M8</f>
        <v>565</v>
      </c>
      <c r="D8" s="18">
        <v>7</v>
      </c>
      <c r="E8" s="18">
        <v>375</v>
      </c>
      <c r="F8" s="18">
        <v>93</v>
      </c>
      <c r="G8" s="18">
        <v>25</v>
      </c>
      <c r="H8" s="18">
        <v>22</v>
      </c>
      <c r="I8" s="18">
        <v>174</v>
      </c>
      <c r="J8" s="18">
        <v>2</v>
      </c>
      <c r="K8" s="18">
        <v>53</v>
      </c>
      <c r="L8" s="18">
        <v>6</v>
      </c>
      <c r="M8" s="18">
        <v>183</v>
      </c>
      <c r="N8" s="18">
        <v>119</v>
      </c>
      <c r="O8" s="18">
        <v>2</v>
      </c>
      <c r="P8" s="18">
        <v>0</v>
      </c>
      <c r="Q8" s="18">
        <v>0</v>
      </c>
      <c r="R8" s="18">
        <v>62</v>
      </c>
      <c r="S8" s="18">
        <v>337</v>
      </c>
    </row>
    <row r="9" spans="1:19" ht="18" customHeight="1">
      <c r="A9" s="15"/>
      <c r="B9" s="16" t="s">
        <v>4</v>
      </c>
      <c r="C9" s="17">
        <f>D9+E9+M9</f>
        <v>317</v>
      </c>
      <c r="D9" s="18">
        <v>7</v>
      </c>
      <c r="E9" s="18">
        <v>222</v>
      </c>
      <c r="F9" s="18">
        <v>63</v>
      </c>
      <c r="G9" s="18">
        <v>46</v>
      </c>
      <c r="H9" s="18">
        <v>4</v>
      </c>
      <c r="I9" s="18">
        <v>91</v>
      </c>
      <c r="J9" s="18">
        <v>0</v>
      </c>
      <c r="K9" s="18">
        <v>10</v>
      </c>
      <c r="L9" s="18">
        <v>8</v>
      </c>
      <c r="M9" s="18">
        <v>88</v>
      </c>
      <c r="N9" s="18">
        <v>41</v>
      </c>
      <c r="O9" s="18">
        <v>1</v>
      </c>
      <c r="P9" s="18">
        <v>1</v>
      </c>
      <c r="Q9" s="18">
        <v>0</v>
      </c>
      <c r="R9" s="18">
        <v>45</v>
      </c>
      <c r="S9" s="18">
        <v>166</v>
      </c>
    </row>
    <row r="10" spans="1:19" ht="18" customHeight="1">
      <c r="A10" s="15"/>
      <c r="B10" s="16" t="s">
        <v>5</v>
      </c>
      <c r="C10" s="17">
        <f t="shared" si="2"/>
        <v>102</v>
      </c>
      <c r="D10" s="18">
        <v>0</v>
      </c>
      <c r="E10" s="18">
        <v>52</v>
      </c>
      <c r="F10" s="18">
        <v>10</v>
      </c>
      <c r="G10" s="18">
        <v>5</v>
      </c>
      <c r="H10" s="18">
        <v>4</v>
      </c>
      <c r="I10" s="18">
        <v>25</v>
      </c>
      <c r="J10" s="18">
        <v>0</v>
      </c>
      <c r="K10" s="18">
        <v>8</v>
      </c>
      <c r="L10" s="18">
        <v>0</v>
      </c>
      <c r="M10" s="18">
        <v>50</v>
      </c>
      <c r="N10" s="18">
        <v>32</v>
      </c>
      <c r="O10" s="18">
        <v>0</v>
      </c>
      <c r="P10" s="18">
        <v>0</v>
      </c>
      <c r="Q10" s="18">
        <v>0</v>
      </c>
      <c r="R10" s="18">
        <v>18</v>
      </c>
      <c r="S10" s="18">
        <v>0</v>
      </c>
    </row>
    <row r="11" spans="1:19" ht="18" customHeight="1">
      <c r="A11" s="15"/>
      <c r="B11" s="16" t="s">
        <v>6</v>
      </c>
      <c r="C11" s="17">
        <f t="shared" si="2"/>
        <v>185</v>
      </c>
      <c r="D11" s="18">
        <v>2</v>
      </c>
      <c r="E11" s="18">
        <v>120</v>
      </c>
      <c r="F11" s="18">
        <v>28</v>
      </c>
      <c r="G11" s="18">
        <v>20</v>
      </c>
      <c r="H11" s="18">
        <v>3</v>
      </c>
      <c r="I11" s="18">
        <v>49</v>
      </c>
      <c r="J11" s="18">
        <v>1</v>
      </c>
      <c r="K11" s="18">
        <v>19</v>
      </c>
      <c r="L11" s="18">
        <v>0</v>
      </c>
      <c r="M11" s="18">
        <v>63</v>
      </c>
      <c r="N11" s="18">
        <v>27</v>
      </c>
      <c r="O11" s="18">
        <v>3</v>
      </c>
      <c r="P11" s="18">
        <v>0</v>
      </c>
      <c r="Q11" s="18">
        <v>0</v>
      </c>
      <c r="R11" s="18">
        <v>33</v>
      </c>
      <c r="S11" s="18">
        <v>102</v>
      </c>
    </row>
    <row r="12" spans="1:19" ht="18" customHeight="1">
      <c r="A12" s="15"/>
      <c r="B12" s="16" t="s">
        <v>7</v>
      </c>
      <c r="C12" s="17">
        <f t="shared" si="2"/>
        <v>116</v>
      </c>
      <c r="D12" s="18">
        <v>0</v>
      </c>
      <c r="E12" s="18">
        <v>66</v>
      </c>
      <c r="F12" s="18">
        <v>17</v>
      </c>
      <c r="G12" s="18">
        <v>1</v>
      </c>
      <c r="H12" s="18">
        <v>3</v>
      </c>
      <c r="I12" s="18">
        <v>35</v>
      </c>
      <c r="J12" s="18">
        <v>0</v>
      </c>
      <c r="K12" s="18">
        <v>10</v>
      </c>
      <c r="L12" s="18">
        <v>0</v>
      </c>
      <c r="M12" s="18">
        <v>50</v>
      </c>
      <c r="N12" s="18">
        <v>32</v>
      </c>
      <c r="O12" s="18">
        <v>0</v>
      </c>
      <c r="P12" s="18">
        <v>0</v>
      </c>
      <c r="Q12" s="18">
        <v>0</v>
      </c>
      <c r="R12" s="18">
        <v>18</v>
      </c>
      <c r="S12" s="18">
        <v>94</v>
      </c>
    </row>
    <row r="13" spans="1:19" ht="18" customHeight="1">
      <c r="A13" s="15"/>
      <c r="B13" s="16" t="s">
        <v>18</v>
      </c>
      <c r="C13" s="17">
        <f t="shared" si="2"/>
        <v>163</v>
      </c>
      <c r="D13" s="18">
        <v>12</v>
      </c>
      <c r="E13" s="18">
        <v>111</v>
      </c>
      <c r="F13" s="18">
        <v>27</v>
      </c>
      <c r="G13" s="18">
        <v>14</v>
      </c>
      <c r="H13" s="18">
        <v>0</v>
      </c>
      <c r="I13" s="18">
        <v>65</v>
      </c>
      <c r="J13" s="18">
        <v>1</v>
      </c>
      <c r="K13" s="18">
        <v>3</v>
      </c>
      <c r="L13" s="18">
        <v>1</v>
      </c>
      <c r="M13" s="18">
        <v>40</v>
      </c>
      <c r="N13" s="18">
        <v>21</v>
      </c>
      <c r="O13" s="18">
        <v>0</v>
      </c>
      <c r="P13" s="18">
        <v>0</v>
      </c>
      <c r="Q13" s="18">
        <v>0</v>
      </c>
      <c r="R13" s="18">
        <v>19</v>
      </c>
      <c r="S13" s="18">
        <v>57</v>
      </c>
    </row>
    <row r="14" spans="1:19" ht="18" customHeight="1">
      <c r="A14" s="15"/>
      <c r="B14" s="16" t="s">
        <v>9</v>
      </c>
      <c r="C14" s="17">
        <f aca="true" t="shared" si="3" ref="C14:C20">D14+E14+M14</f>
        <v>255</v>
      </c>
      <c r="D14" s="18">
        <v>2</v>
      </c>
      <c r="E14" s="18">
        <v>167</v>
      </c>
      <c r="F14" s="18">
        <v>34</v>
      </c>
      <c r="G14" s="18">
        <v>11</v>
      </c>
      <c r="H14" s="18">
        <v>17</v>
      </c>
      <c r="I14" s="18">
        <v>81</v>
      </c>
      <c r="J14" s="18">
        <v>2</v>
      </c>
      <c r="K14" s="18">
        <v>21</v>
      </c>
      <c r="L14" s="18">
        <v>1</v>
      </c>
      <c r="M14" s="18">
        <v>86</v>
      </c>
      <c r="N14" s="18">
        <v>41</v>
      </c>
      <c r="O14" s="18">
        <v>0</v>
      </c>
      <c r="P14" s="18">
        <v>0</v>
      </c>
      <c r="Q14" s="18">
        <v>0</v>
      </c>
      <c r="R14" s="18">
        <v>45</v>
      </c>
      <c r="S14" s="18">
        <v>126</v>
      </c>
    </row>
    <row r="15" spans="1:19" ht="18" customHeight="1">
      <c r="A15" s="15"/>
      <c r="B15" s="16" t="s">
        <v>10</v>
      </c>
      <c r="C15" s="17">
        <f t="shared" si="3"/>
        <v>147</v>
      </c>
      <c r="D15" s="18">
        <v>0</v>
      </c>
      <c r="E15" s="18">
        <v>101</v>
      </c>
      <c r="F15" s="18">
        <v>7</v>
      </c>
      <c r="G15" s="18">
        <v>6</v>
      </c>
      <c r="H15" s="18">
        <v>4</v>
      </c>
      <c r="I15" s="18">
        <v>45</v>
      </c>
      <c r="J15" s="18">
        <v>0</v>
      </c>
      <c r="K15" s="18">
        <v>36</v>
      </c>
      <c r="L15" s="18">
        <v>3</v>
      </c>
      <c r="M15" s="18">
        <v>46</v>
      </c>
      <c r="N15" s="18">
        <v>29</v>
      </c>
      <c r="O15" s="18">
        <v>1</v>
      </c>
      <c r="P15" s="18">
        <v>0</v>
      </c>
      <c r="Q15" s="18">
        <v>0</v>
      </c>
      <c r="R15" s="18">
        <v>16</v>
      </c>
      <c r="S15" s="18">
        <v>81</v>
      </c>
    </row>
    <row r="16" spans="1:19" ht="18" customHeight="1">
      <c r="A16" s="15"/>
      <c r="B16" s="16" t="s">
        <v>11</v>
      </c>
      <c r="C16" s="17">
        <f t="shared" si="3"/>
        <v>72</v>
      </c>
      <c r="D16" s="18">
        <v>0</v>
      </c>
      <c r="E16" s="18">
        <f>SUM(F16:L16)</f>
        <v>49</v>
      </c>
      <c r="F16" s="18">
        <v>5</v>
      </c>
      <c r="G16" s="18">
        <v>2</v>
      </c>
      <c r="H16" s="18">
        <v>5</v>
      </c>
      <c r="I16" s="18">
        <v>28</v>
      </c>
      <c r="J16" s="18">
        <v>0</v>
      </c>
      <c r="K16" s="18">
        <v>5</v>
      </c>
      <c r="L16" s="18">
        <v>4</v>
      </c>
      <c r="M16" s="18">
        <v>23</v>
      </c>
      <c r="N16" s="18">
        <v>18</v>
      </c>
      <c r="O16" s="18">
        <v>0</v>
      </c>
      <c r="P16" s="18">
        <v>0</v>
      </c>
      <c r="Q16" s="18">
        <v>0</v>
      </c>
      <c r="R16" s="18">
        <v>5</v>
      </c>
      <c r="S16" s="18">
        <v>55</v>
      </c>
    </row>
    <row r="17" spans="1:19" ht="18" customHeight="1">
      <c r="A17" s="15"/>
      <c r="B17" s="16" t="s">
        <v>12</v>
      </c>
      <c r="C17" s="17">
        <f t="shared" si="3"/>
        <v>663</v>
      </c>
      <c r="D17" s="18">
        <v>5</v>
      </c>
      <c r="E17" s="18">
        <v>449</v>
      </c>
      <c r="F17" s="18">
        <v>86</v>
      </c>
      <c r="G17" s="18">
        <v>47</v>
      </c>
      <c r="H17" s="18">
        <v>38</v>
      </c>
      <c r="I17" s="18">
        <v>176</v>
      </c>
      <c r="J17" s="18">
        <v>2</v>
      </c>
      <c r="K17" s="18">
        <v>97</v>
      </c>
      <c r="L17" s="18">
        <v>3</v>
      </c>
      <c r="M17" s="18">
        <v>209</v>
      </c>
      <c r="N17" s="18">
        <v>97</v>
      </c>
      <c r="O17" s="18">
        <v>3</v>
      </c>
      <c r="P17" s="18">
        <v>0</v>
      </c>
      <c r="Q17" s="18">
        <v>0</v>
      </c>
      <c r="R17" s="18">
        <v>109</v>
      </c>
      <c r="S17" s="18">
        <v>408</v>
      </c>
    </row>
    <row r="18" spans="1:19" ht="18" customHeight="1">
      <c r="A18" s="15"/>
      <c r="B18" s="16" t="s">
        <v>13</v>
      </c>
      <c r="C18" s="17">
        <f t="shared" si="3"/>
        <v>135</v>
      </c>
      <c r="D18" s="18">
        <v>0</v>
      </c>
      <c r="E18" s="18">
        <v>87</v>
      </c>
      <c r="F18" s="18">
        <v>1</v>
      </c>
      <c r="G18" s="18">
        <v>5</v>
      </c>
      <c r="H18" s="18">
        <v>1</v>
      </c>
      <c r="I18" s="18">
        <v>46</v>
      </c>
      <c r="J18" s="18">
        <v>0</v>
      </c>
      <c r="K18" s="18">
        <v>34</v>
      </c>
      <c r="L18" s="18">
        <v>0</v>
      </c>
      <c r="M18" s="18">
        <v>48</v>
      </c>
      <c r="N18" s="18">
        <v>28</v>
      </c>
      <c r="O18" s="18">
        <v>0</v>
      </c>
      <c r="P18" s="18">
        <v>0</v>
      </c>
      <c r="Q18" s="18">
        <v>0</v>
      </c>
      <c r="R18" s="18">
        <v>20</v>
      </c>
      <c r="S18" s="18">
        <v>121</v>
      </c>
    </row>
    <row r="19" spans="1:19" ht="18" customHeight="1">
      <c r="A19" s="15"/>
      <c r="B19" s="16" t="s">
        <v>14</v>
      </c>
      <c r="C19" s="17">
        <f t="shared" si="3"/>
        <v>161</v>
      </c>
      <c r="D19" s="18">
        <v>0</v>
      </c>
      <c r="E19" s="18">
        <v>106</v>
      </c>
      <c r="F19" s="18">
        <v>12</v>
      </c>
      <c r="G19" s="18">
        <v>13</v>
      </c>
      <c r="H19" s="18">
        <v>9</v>
      </c>
      <c r="I19" s="18">
        <v>47</v>
      </c>
      <c r="J19" s="18">
        <v>0</v>
      </c>
      <c r="K19" s="18">
        <v>24</v>
      </c>
      <c r="L19" s="18">
        <v>1</v>
      </c>
      <c r="M19" s="18">
        <v>55</v>
      </c>
      <c r="N19" s="18">
        <v>34</v>
      </c>
      <c r="O19" s="18">
        <v>0</v>
      </c>
      <c r="P19" s="18">
        <v>0</v>
      </c>
      <c r="Q19" s="18">
        <v>0</v>
      </c>
      <c r="R19" s="18">
        <v>21</v>
      </c>
      <c r="S19" s="18">
        <v>99</v>
      </c>
    </row>
    <row r="20" spans="1:19" ht="18" customHeight="1">
      <c r="A20" s="15"/>
      <c r="B20" s="16" t="s">
        <v>8</v>
      </c>
      <c r="C20" s="17">
        <f t="shared" si="3"/>
        <v>472</v>
      </c>
      <c r="D20" s="18">
        <v>0</v>
      </c>
      <c r="E20" s="18">
        <v>320</v>
      </c>
      <c r="F20" s="18">
        <v>48</v>
      </c>
      <c r="G20" s="18">
        <v>13</v>
      </c>
      <c r="H20" s="18">
        <v>74</v>
      </c>
      <c r="I20" s="18">
        <v>139</v>
      </c>
      <c r="J20" s="18">
        <v>0</v>
      </c>
      <c r="K20" s="18">
        <v>42</v>
      </c>
      <c r="L20" s="18">
        <v>4</v>
      </c>
      <c r="M20" s="18">
        <v>152</v>
      </c>
      <c r="N20" s="18">
        <v>75</v>
      </c>
      <c r="O20" s="18">
        <v>1</v>
      </c>
      <c r="P20" s="18">
        <v>1</v>
      </c>
      <c r="Q20" s="18">
        <v>0</v>
      </c>
      <c r="R20" s="18">
        <v>75</v>
      </c>
      <c r="S20" s="18">
        <v>264</v>
      </c>
    </row>
    <row r="21" spans="1:19" ht="12" customHeight="1">
      <c r="A21" s="15"/>
      <c r="B21" s="16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s="13" customFormat="1" ht="18" customHeight="1" thickBot="1">
      <c r="A22" s="32" t="s">
        <v>37</v>
      </c>
      <c r="B22" s="33"/>
      <c r="C22" s="14">
        <f>D22+E22+M22</f>
        <v>33</v>
      </c>
      <c r="D22" s="28">
        <v>0</v>
      </c>
      <c r="E22" s="11">
        <f>SUM(F22:L22)</f>
        <v>21</v>
      </c>
      <c r="F22" s="28">
        <v>2</v>
      </c>
      <c r="G22" s="28">
        <v>3</v>
      </c>
      <c r="H22" s="28">
        <v>1</v>
      </c>
      <c r="I22" s="28">
        <v>6</v>
      </c>
      <c r="J22" s="28">
        <v>0</v>
      </c>
      <c r="K22" s="28">
        <v>9</v>
      </c>
      <c r="L22" s="28">
        <v>0</v>
      </c>
      <c r="M22" s="11">
        <f>SUM(N22:R22)</f>
        <v>12</v>
      </c>
      <c r="N22" s="28">
        <v>9</v>
      </c>
      <c r="O22" s="28">
        <v>0</v>
      </c>
      <c r="P22" s="28">
        <v>0</v>
      </c>
      <c r="Q22" s="28">
        <v>0</v>
      </c>
      <c r="R22" s="28">
        <v>3</v>
      </c>
      <c r="S22" s="28">
        <v>16</v>
      </c>
    </row>
    <row r="23" spans="1:19" ht="15.75" customHeight="1">
      <c r="A23" s="19" t="s">
        <v>33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41" spans="6:14" ht="18.75">
      <c r="F41" s="21"/>
      <c r="G41" s="21"/>
      <c r="H41" s="21"/>
      <c r="I41" s="21"/>
      <c r="J41" s="21"/>
      <c r="K41" s="21"/>
      <c r="L41" s="21"/>
      <c r="M41" s="21"/>
      <c r="N41" s="21"/>
    </row>
  </sheetData>
  <mergeCells count="10">
    <mergeCell ref="Q2:S2"/>
    <mergeCell ref="A5:B5"/>
    <mergeCell ref="A7:B7"/>
    <mergeCell ref="A22:B22"/>
    <mergeCell ref="A3:B4"/>
    <mergeCell ref="C3:C4"/>
    <mergeCell ref="D3:D4"/>
    <mergeCell ref="E3:E4"/>
    <mergeCell ref="M3:M4"/>
    <mergeCell ref="S3:S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2009-01-22T11:24:55Z</cp:lastPrinted>
  <dcterms:modified xsi:type="dcterms:W3CDTF">2010-08-18T08:09:23Z</dcterms:modified>
  <cp:category/>
  <cp:version/>
  <cp:contentType/>
  <cp:contentStatus/>
</cp:coreProperties>
</file>