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<sst xmlns="http://schemas.openxmlformats.org/spreadsheetml/2006/main" count="122" uniqueCount="95">
  <si>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</si>
  <si>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</si>
  <si>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</si>
  <si>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</si>
  <si>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</si>
  <si>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</si>
  <si>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</si>
  <si>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</si>
  <si>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</si>
  <si>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</si>
  <si>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</si>
  <si>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</si>
  <si>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</si>
  <si>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</si>
  <si>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</si>
  <si>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</si>
  <si>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</si>
  <si>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</si>
  <si>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</si>
  <si>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</si>
  <si>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</si>
  <si>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</si>
  <si>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</si>
  <si>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</si>
  <si>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</si>
  <si>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</si>
  <si>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</si>
  <si>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</si>
  <si>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</si>
  <si>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</si>
  <si>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</si>
  <si>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</si>
  <si>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</si>
  <si>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</si>
  <si>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</si>
  <si>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</si>
  <si>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</si>
  <si>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</si>
  <si>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</si>
  <si>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</si>
  <si>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</si>
  <si>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</si>
  <si>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</si>
  <si>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</si>
  <si>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</si>
  <si>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</si>
  <si>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</si>
  <si>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</si>
  <si>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</si>
  <si>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</si>
  <si>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</si>
  <si>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</si>
  <si>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</si>
  <si>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</si>
  <si>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</si>
  <si>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</si>
  <si>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</si>
  <si>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</si>
  <si>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</si>
  <si>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</si>
  <si>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</si>
  <si>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</si>
  <si>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</si>
  <si>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</si>
  <si>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</si>
  <si>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</si>
  <si>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</si>
  <si>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</si>
  <si>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</si>
  <si>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</si>
  <si>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</si>
  <si>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大和高田市</t>
  </si>
  <si>
    <t>住宅新築資金等貸付金特別会計</t>
  </si>
  <si>
    <t>国民健康保険事業特別会計</t>
  </si>
  <si>
    <t>国民健康保険天満診療所特別会計</t>
  </si>
  <si>
    <t>老人保健医療事業特別会計</t>
  </si>
  <si>
    <t>駐車場事業特別会計</t>
  </si>
  <si>
    <t>介護保険事業特別会計</t>
  </si>
  <si>
    <t>後期高齢者医療保険事業特別会計</t>
  </si>
  <si>
    <t>水道事業会計</t>
  </si>
  <si>
    <t>病院事業会計</t>
  </si>
  <si>
    <t>下水道事業会計</t>
  </si>
  <si>
    <t>法適用</t>
  </si>
  <si>
    <t>中和広域消防組合</t>
  </si>
  <si>
    <t>奈良県葛城地区清掃事務組合</t>
  </si>
  <si>
    <t>奈良県住宅新築資金等貸付金回収管理組合</t>
  </si>
  <si>
    <t>葛城広域行政事務組合</t>
  </si>
  <si>
    <t>奈良広域水質検査センター組合</t>
  </si>
  <si>
    <t>奈良県後期高齢者医療広域連合</t>
  </si>
  <si>
    <t>大和高田市土地開発公社</t>
  </si>
  <si>
    <t>水道事業会計</t>
  </si>
  <si>
    <t>病院事業会計</t>
  </si>
  <si>
    <t>下水道事業特別会計</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</si>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</sst>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4"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39" xfId="0" applyFont="1" applyFill="1" applyBorder="1" applyAlignment="1">
      <alignment horizontal="left" vertical="center" shrinkToFit="1"/>
    </xf>
    <xf numFmtId="0" fontId="2" fillId="24" borderId="40" xfId="0" applyFont="1" applyFill="1" applyBorder="1" applyAlignment="1">
      <alignment horizontal="left" vertical="center" shrinkToFit="1"/>
    </xf>
    <xf numFmtId="0" fontId="2" fillId="24" borderId="34" xfId="0" applyFont="1" applyFill="1" applyBorder="1" applyAlignment="1">
      <alignment horizontal="left" vertical="center" shrinkToFit="1"/>
    </xf>
    <xf numFmtId="0" fontId="2" fillId="24" borderId="39" xfId="0" applyFont="1" applyFill="1" applyBorder="1" applyAlignment="1">
      <alignment horizontal="center" vertical="center" shrinkToFit="1"/>
    </xf>
    <xf numFmtId="183" fontId="2" fillId="24" borderId="43"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0" fontId="24" fillId="24" borderId="40" xfId="0" applyFont="1" applyFill="1" applyBorder="1" applyAlignment="1">
      <alignment horizontal="distributed" vertical="center" indent="1"/>
    </xf>
    <xf numFmtId="0" fontId="24" fillId="24" borderId="37" xfId="0" applyFont="1" applyFill="1" applyBorder="1" applyAlignment="1">
      <alignment horizontal="distributed" vertical="center" inden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84" zoomScaleSheetLayoutView="84" zoomScalePageLayoutView="0" workbookViewId="0" topLeftCell="A1">
      <selection activeCell="A63" sqref="A63"/>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3" t="s">
        <v>51</v>
      </c>
      <c r="H4" s="44" t="s">
        <v>52</v>
      </c>
      <c r="I4" s="8" t="s">
        <v>53</v>
      </c>
      <c r="J4" s="11" t="s">
        <v>54</v>
      </c>
    </row>
    <row r="5" spans="7:10" ht="13.5" customHeight="1" thickTop="1">
      <c r="G5" s="12">
        <v>7490006</v>
      </c>
      <c r="H5" s="13">
        <v>5437514</v>
      </c>
      <c r="I5" s="14">
        <v>919308</v>
      </c>
      <c r="J5" s="15">
        <f>SUM(G5:I5)</f>
        <v>13846828</v>
      </c>
    </row>
    <row r="6" ht="14.25">
      <c r="A6" s="6" t="s">
        <v>2</v>
      </c>
    </row>
    <row r="7" spans="8:9" ht="10.5">
      <c r="H7" s="3" t="s">
        <v>12</v>
      </c>
      <c r="I7" s="3"/>
    </row>
    <row r="8" spans="1:8" ht="13.5" customHeight="1">
      <c r="A8" s="103" t="s">
        <v>0</v>
      </c>
      <c r="B8" s="118" t="s">
        <v>3</v>
      </c>
      <c r="C8" s="117" t="s">
        <v>4</v>
      </c>
      <c r="D8" s="117" t="s">
        <v>5</v>
      </c>
      <c r="E8" s="117" t="s">
        <v>6</v>
      </c>
      <c r="F8" s="107" t="s">
        <v>55</v>
      </c>
      <c r="G8" s="117" t="s">
        <v>7</v>
      </c>
      <c r="H8" s="113" t="s">
        <v>8</v>
      </c>
    </row>
    <row r="9" spans="1:8" ht="13.5" customHeight="1" thickBot="1">
      <c r="A9" s="104"/>
      <c r="B9" s="106"/>
      <c r="C9" s="108"/>
      <c r="D9" s="108"/>
      <c r="E9" s="108"/>
      <c r="F9" s="116"/>
      <c r="G9" s="108"/>
      <c r="H9" s="114"/>
    </row>
    <row r="10" spans="1:8" ht="13.5" customHeight="1" thickTop="1">
      <c r="A10" s="94" t="s">
        <v>9</v>
      </c>
      <c r="B10" s="16">
        <v>23499</v>
      </c>
      <c r="C10" s="17">
        <v>24045</v>
      </c>
      <c r="D10" s="17">
        <f>B10-C10</f>
        <v>-546</v>
      </c>
      <c r="E10" s="17">
        <v>-550</v>
      </c>
      <c r="F10" s="17"/>
      <c r="G10" s="17">
        <v>23574</v>
      </c>
      <c r="H10" s="18"/>
    </row>
    <row r="11" spans="1:8" ht="13.5" customHeight="1">
      <c r="A11" s="95" t="s">
        <v>72</v>
      </c>
      <c r="B11" s="19">
        <v>64</v>
      </c>
      <c r="C11" s="20">
        <v>292</v>
      </c>
      <c r="D11" s="20">
        <f>B11-C11</f>
        <v>-228</v>
      </c>
      <c r="E11" s="20">
        <v>-228</v>
      </c>
      <c r="F11" s="20"/>
      <c r="G11" s="20">
        <v>296</v>
      </c>
      <c r="H11" s="21"/>
    </row>
    <row r="12" spans="1:8" ht="13.5" customHeight="1">
      <c r="A12" s="95"/>
      <c r="B12" s="19"/>
      <c r="C12" s="20"/>
      <c r="D12" s="20"/>
      <c r="E12" s="20"/>
      <c r="F12" s="20"/>
      <c r="G12" s="20"/>
      <c r="H12" s="21"/>
    </row>
    <row r="13" spans="1:8" ht="13.5" customHeight="1">
      <c r="A13" s="96"/>
      <c r="B13" s="29"/>
      <c r="C13" s="30"/>
      <c r="D13" s="30"/>
      <c r="E13" s="30"/>
      <c r="F13" s="30"/>
      <c r="G13" s="30"/>
      <c r="H13" s="31"/>
    </row>
    <row r="14" spans="1:8" ht="13.5" customHeight="1">
      <c r="A14" s="45" t="s">
        <v>1</v>
      </c>
      <c r="B14" s="32">
        <f>SUM(B10:B13)</f>
        <v>23563</v>
      </c>
      <c r="C14" s="33">
        <f>SUM(C10:C13)</f>
        <v>24337</v>
      </c>
      <c r="D14" s="33">
        <f>SUM(D10:D13)</f>
        <v>-774</v>
      </c>
      <c r="E14" s="33">
        <f>SUM(E10:E13)</f>
        <v>-778</v>
      </c>
      <c r="F14" s="80"/>
      <c r="G14" s="33">
        <f>SUM(G10:G13)</f>
        <v>23870</v>
      </c>
      <c r="H14" s="40"/>
    </row>
    <row r="15" spans="1:8" ht="13.5" customHeight="1">
      <c r="A15" s="83" t="s">
        <v>66</v>
      </c>
      <c r="B15" s="81"/>
      <c r="C15" s="81"/>
      <c r="D15" s="81"/>
      <c r="E15" s="81"/>
      <c r="F15" s="81"/>
      <c r="G15" s="81"/>
      <c r="H15" s="82"/>
    </row>
    <row r="16" ht="9.75" customHeight="1"/>
    <row r="17" ht="14.25">
      <c r="A17" s="6" t="s">
        <v>10</v>
      </c>
    </row>
    <row r="18" spans="9:12" ht="10.5">
      <c r="I18" s="3" t="s">
        <v>12</v>
      </c>
      <c r="K18" s="3"/>
      <c r="L18" s="3"/>
    </row>
    <row r="19" spans="1:9" ht="13.5" customHeight="1">
      <c r="A19" s="103" t="s">
        <v>0</v>
      </c>
      <c r="B19" s="105" t="s">
        <v>43</v>
      </c>
      <c r="C19" s="107" t="s">
        <v>44</v>
      </c>
      <c r="D19" s="107" t="s">
        <v>45</v>
      </c>
      <c r="E19" s="111" t="s">
        <v>46</v>
      </c>
      <c r="F19" s="107" t="s">
        <v>55</v>
      </c>
      <c r="G19" s="107" t="s">
        <v>11</v>
      </c>
      <c r="H19" s="111" t="s">
        <v>41</v>
      </c>
      <c r="I19" s="113" t="s">
        <v>8</v>
      </c>
    </row>
    <row r="20" spans="1:9" ht="13.5" customHeight="1" thickBot="1">
      <c r="A20" s="104"/>
      <c r="B20" s="106"/>
      <c r="C20" s="108"/>
      <c r="D20" s="108"/>
      <c r="E20" s="112"/>
      <c r="F20" s="116"/>
      <c r="G20" s="116"/>
      <c r="H20" s="115"/>
      <c r="I20" s="114"/>
    </row>
    <row r="21" spans="1:9" ht="13.5" customHeight="1" thickTop="1">
      <c r="A21" s="94" t="s">
        <v>73</v>
      </c>
      <c r="B21" s="22">
        <v>7075</v>
      </c>
      <c r="C21" s="23">
        <v>7326</v>
      </c>
      <c r="D21" s="23">
        <f>B21-C21</f>
        <v>-251</v>
      </c>
      <c r="E21" s="23">
        <v>-251</v>
      </c>
      <c r="F21" s="23">
        <v>585</v>
      </c>
      <c r="G21" s="23"/>
      <c r="H21" s="23"/>
      <c r="I21" s="24"/>
    </row>
    <row r="22" spans="1:9" ht="13.5" customHeight="1">
      <c r="A22" s="94" t="s">
        <v>74</v>
      </c>
      <c r="B22" s="92">
        <v>158</v>
      </c>
      <c r="C22" s="93">
        <v>133</v>
      </c>
      <c r="D22" s="93">
        <f aca="true" t="shared" si="0" ref="D22:D29">B22-C22</f>
        <v>25</v>
      </c>
      <c r="E22" s="93">
        <v>25</v>
      </c>
      <c r="F22" s="93"/>
      <c r="G22" s="93"/>
      <c r="H22" s="93"/>
      <c r="I22" s="24"/>
    </row>
    <row r="23" spans="1:9" ht="13.5" customHeight="1">
      <c r="A23" s="94" t="s">
        <v>75</v>
      </c>
      <c r="B23" s="92">
        <v>14</v>
      </c>
      <c r="C23" s="93">
        <v>16</v>
      </c>
      <c r="D23" s="93">
        <f t="shared" si="0"/>
        <v>-2</v>
      </c>
      <c r="E23" s="93">
        <v>-2</v>
      </c>
      <c r="F23" s="93">
        <v>5</v>
      </c>
      <c r="G23" s="93"/>
      <c r="H23" s="93"/>
      <c r="I23" s="24"/>
    </row>
    <row r="24" spans="1:9" ht="13.5" customHeight="1">
      <c r="A24" s="94" t="s">
        <v>76</v>
      </c>
      <c r="B24" s="92">
        <v>32</v>
      </c>
      <c r="C24" s="93">
        <v>248</v>
      </c>
      <c r="D24" s="93">
        <f t="shared" si="0"/>
        <v>-216</v>
      </c>
      <c r="E24" s="93">
        <v>-216</v>
      </c>
      <c r="F24" s="93">
        <v>10</v>
      </c>
      <c r="G24" s="93">
        <v>129</v>
      </c>
      <c r="H24" s="93"/>
      <c r="I24" s="24"/>
    </row>
    <row r="25" spans="1:9" ht="13.5" customHeight="1">
      <c r="A25" s="94" t="s">
        <v>77</v>
      </c>
      <c r="B25" s="92">
        <v>4025</v>
      </c>
      <c r="C25" s="93">
        <v>3953</v>
      </c>
      <c r="D25" s="93">
        <f t="shared" si="0"/>
        <v>72</v>
      </c>
      <c r="E25" s="93">
        <v>72</v>
      </c>
      <c r="F25" s="93">
        <v>623</v>
      </c>
      <c r="G25" s="93"/>
      <c r="H25" s="93"/>
      <c r="I25" s="24"/>
    </row>
    <row r="26" spans="1:9" ht="13.5" customHeight="1">
      <c r="A26" s="95" t="s">
        <v>78</v>
      </c>
      <c r="B26" s="25">
        <v>491</v>
      </c>
      <c r="C26" s="26">
        <v>488</v>
      </c>
      <c r="D26" s="26">
        <f t="shared" si="0"/>
        <v>3</v>
      </c>
      <c r="E26" s="26">
        <v>3</v>
      </c>
      <c r="F26" s="26">
        <v>151</v>
      </c>
      <c r="G26" s="26"/>
      <c r="H26" s="26"/>
      <c r="I26" s="27"/>
    </row>
    <row r="27" spans="1:9" ht="13.5" customHeight="1">
      <c r="A27" s="95" t="s">
        <v>79</v>
      </c>
      <c r="B27" s="25">
        <v>1902</v>
      </c>
      <c r="C27" s="26">
        <v>1785</v>
      </c>
      <c r="D27" s="26">
        <f t="shared" si="0"/>
        <v>117</v>
      </c>
      <c r="E27" s="26">
        <v>1068</v>
      </c>
      <c r="F27" s="26">
        <v>7</v>
      </c>
      <c r="G27" s="26">
        <v>2686</v>
      </c>
      <c r="H27" s="26"/>
      <c r="I27" s="27" t="s">
        <v>82</v>
      </c>
    </row>
    <row r="28" spans="1:9" ht="13.5" customHeight="1">
      <c r="A28" s="95" t="s">
        <v>80</v>
      </c>
      <c r="B28" s="25">
        <v>6457</v>
      </c>
      <c r="C28" s="26">
        <v>6417</v>
      </c>
      <c r="D28" s="26">
        <f t="shared" si="0"/>
        <v>40</v>
      </c>
      <c r="E28" s="26">
        <v>-528</v>
      </c>
      <c r="F28" s="26">
        <v>536</v>
      </c>
      <c r="G28" s="26">
        <v>4867</v>
      </c>
      <c r="H28" s="26">
        <v>251</v>
      </c>
      <c r="I28" s="27" t="s">
        <v>82</v>
      </c>
    </row>
    <row r="29" spans="1:9" ht="13.5" customHeight="1">
      <c r="A29" s="96" t="s">
        <v>81</v>
      </c>
      <c r="B29" s="34">
        <v>2596</v>
      </c>
      <c r="C29" s="35">
        <v>2596</v>
      </c>
      <c r="D29" s="35">
        <f t="shared" si="0"/>
        <v>0</v>
      </c>
      <c r="E29" s="35">
        <v>0</v>
      </c>
      <c r="F29" s="35">
        <v>760</v>
      </c>
      <c r="G29" s="35">
        <v>14456</v>
      </c>
      <c r="H29" s="35">
        <v>620</v>
      </c>
      <c r="I29" s="36"/>
    </row>
    <row r="30" spans="1:9" ht="13.5" customHeight="1">
      <c r="A30" s="45" t="s">
        <v>15</v>
      </c>
      <c r="B30" s="46"/>
      <c r="C30" s="47"/>
      <c r="D30" s="47"/>
      <c r="E30" s="37">
        <f>SUM(E21:E29)</f>
        <v>171</v>
      </c>
      <c r="F30" s="39"/>
      <c r="G30" s="37">
        <f>SUM(G21:G29)</f>
        <v>22138</v>
      </c>
      <c r="H30" s="37">
        <f>SUM(H21:H29)</f>
        <v>871</v>
      </c>
      <c r="I30" s="41"/>
    </row>
    <row r="31" ht="10.5">
      <c r="A31" s="1" t="s">
        <v>60</v>
      </c>
    </row>
    <row r="32" ht="10.5">
      <c r="A32" s="1" t="s">
        <v>62</v>
      </c>
    </row>
    <row r="33" ht="10.5">
      <c r="A33" s="1" t="s">
        <v>49</v>
      </c>
    </row>
    <row r="34" ht="10.5">
      <c r="A34" s="1" t="s">
        <v>48</v>
      </c>
    </row>
    <row r="35" ht="9.75" customHeight="1"/>
    <row r="36" ht="14.25">
      <c r="A36" s="6" t="s">
        <v>13</v>
      </c>
    </row>
    <row r="37" spans="9:10" ht="10.5">
      <c r="I37" s="3" t="s">
        <v>12</v>
      </c>
      <c r="J37" s="3"/>
    </row>
    <row r="38" spans="1:9" ht="13.5" customHeight="1">
      <c r="A38" s="103" t="s">
        <v>14</v>
      </c>
      <c r="B38" s="105" t="s">
        <v>43</v>
      </c>
      <c r="C38" s="107" t="s">
        <v>44</v>
      </c>
      <c r="D38" s="107" t="s">
        <v>45</v>
      </c>
      <c r="E38" s="111" t="s">
        <v>46</v>
      </c>
      <c r="F38" s="107" t="s">
        <v>55</v>
      </c>
      <c r="G38" s="107" t="s">
        <v>11</v>
      </c>
      <c r="H38" s="111" t="s">
        <v>42</v>
      </c>
      <c r="I38" s="113" t="s">
        <v>8</v>
      </c>
    </row>
    <row r="39" spans="1:9" ht="13.5" customHeight="1" thickBot="1">
      <c r="A39" s="104"/>
      <c r="B39" s="106"/>
      <c r="C39" s="108"/>
      <c r="D39" s="108"/>
      <c r="E39" s="112"/>
      <c r="F39" s="116"/>
      <c r="G39" s="116"/>
      <c r="H39" s="115"/>
      <c r="I39" s="114"/>
    </row>
    <row r="40" spans="1:9" ht="13.5" customHeight="1" thickTop="1">
      <c r="A40" s="94" t="s">
        <v>83</v>
      </c>
      <c r="B40" s="22">
        <v>2912</v>
      </c>
      <c r="C40" s="23">
        <v>2859</v>
      </c>
      <c r="D40" s="23">
        <f aca="true" t="shared" si="1" ref="D40:D45">B40-C40</f>
        <v>53</v>
      </c>
      <c r="E40" s="23">
        <v>50</v>
      </c>
      <c r="F40" s="23">
        <v>43</v>
      </c>
      <c r="G40" s="23">
        <v>691</v>
      </c>
      <c r="H40" s="23">
        <v>207</v>
      </c>
      <c r="I40" s="28"/>
    </row>
    <row r="41" spans="1:9" ht="13.5" customHeight="1">
      <c r="A41" s="95" t="s">
        <v>84</v>
      </c>
      <c r="B41" s="25">
        <v>2189</v>
      </c>
      <c r="C41" s="26">
        <v>2158</v>
      </c>
      <c r="D41" s="26">
        <f t="shared" si="1"/>
        <v>31</v>
      </c>
      <c r="E41" s="26">
        <v>31</v>
      </c>
      <c r="F41" s="26">
        <v>144</v>
      </c>
      <c r="G41" s="26">
        <v>5116</v>
      </c>
      <c r="H41" s="26">
        <v>1247</v>
      </c>
      <c r="I41" s="27"/>
    </row>
    <row r="42" spans="1:9" ht="13.5" customHeight="1">
      <c r="A42" s="95" t="s">
        <v>85</v>
      </c>
      <c r="B42" s="25">
        <v>756</v>
      </c>
      <c r="C42" s="26">
        <v>741</v>
      </c>
      <c r="D42" s="26">
        <f t="shared" si="1"/>
        <v>15</v>
      </c>
      <c r="E42" s="26">
        <v>15</v>
      </c>
      <c r="F42" s="26"/>
      <c r="G42" s="26"/>
      <c r="H42" s="26"/>
      <c r="I42" s="27"/>
    </row>
    <row r="43" spans="1:9" ht="13.5" customHeight="1">
      <c r="A43" s="95" t="s">
        <v>86</v>
      </c>
      <c r="B43" s="25">
        <v>144</v>
      </c>
      <c r="C43" s="26">
        <v>118</v>
      </c>
      <c r="D43" s="26">
        <f t="shared" si="1"/>
        <v>26</v>
      </c>
      <c r="E43" s="26">
        <v>26</v>
      </c>
      <c r="F43" s="26"/>
      <c r="G43" s="26">
        <v>14</v>
      </c>
      <c r="H43" s="26">
        <v>8</v>
      </c>
      <c r="I43" s="27"/>
    </row>
    <row r="44" spans="1:9" ht="13.5" customHeight="1">
      <c r="A44" s="95" t="s">
        <v>87</v>
      </c>
      <c r="B44" s="25">
        <v>108</v>
      </c>
      <c r="C44" s="26">
        <v>95</v>
      </c>
      <c r="D44" s="26">
        <f t="shared" si="1"/>
        <v>13</v>
      </c>
      <c r="E44" s="26">
        <v>13</v>
      </c>
      <c r="F44" s="26"/>
      <c r="G44" s="26"/>
      <c r="H44" s="26"/>
      <c r="I44" s="27"/>
    </row>
    <row r="45" spans="1:9" ht="13.5" customHeight="1">
      <c r="A45" s="96" t="s">
        <v>88</v>
      </c>
      <c r="B45" s="34">
        <v>2464</v>
      </c>
      <c r="C45" s="35">
        <v>2441</v>
      </c>
      <c r="D45" s="35">
        <f t="shared" si="1"/>
        <v>23</v>
      </c>
      <c r="E45" s="35">
        <v>23</v>
      </c>
      <c r="F45" s="35">
        <v>793</v>
      </c>
      <c r="G45" s="35"/>
      <c r="H45" s="35"/>
      <c r="I45" s="36"/>
    </row>
    <row r="46" spans="1:9" ht="13.5" customHeight="1">
      <c r="A46" s="45" t="s">
        <v>16</v>
      </c>
      <c r="B46" s="46"/>
      <c r="C46" s="47"/>
      <c r="D46" s="47"/>
      <c r="E46" s="37">
        <f>SUM(E40:E45)</f>
        <v>158</v>
      </c>
      <c r="F46" s="39"/>
      <c r="G46" s="37">
        <f>SUM(G40:G45)</f>
        <v>5821</v>
      </c>
      <c r="H46" s="37">
        <f>SUM(H40:H45)</f>
        <v>1462</v>
      </c>
      <c r="I46" s="48"/>
    </row>
    <row r="47" ht="9.75" customHeight="1">
      <c r="A47" s="2"/>
    </row>
    <row r="48" ht="14.25">
      <c r="A48" s="6" t="s">
        <v>56</v>
      </c>
    </row>
    <row r="49" ht="10.5">
      <c r="J49" s="3" t="s">
        <v>12</v>
      </c>
    </row>
    <row r="50" spans="1:10" ht="13.5" customHeight="1">
      <c r="A50" s="109" t="s">
        <v>17</v>
      </c>
      <c r="B50" s="105" t="s">
        <v>19</v>
      </c>
      <c r="C50" s="107" t="s">
        <v>47</v>
      </c>
      <c r="D50" s="107" t="s">
        <v>20</v>
      </c>
      <c r="E50" s="107" t="s">
        <v>21</v>
      </c>
      <c r="F50" s="107" t="s">
        <v>22</v>
      </c>
      <c r="G50" s="111" t="s">
        <v>23</v>
      </c>
      <c r="H50" s="111" t="s">
        <v>24</v>
      </c>
      <c r="I50" s="111" t="s">
        <v>59</v>
      </c>
      <c r="J50" s="113" t="s">
        <v>8</v>
      </c>
    </row>
    <row r="51" spans="1:10" ht="13.5" customHeight="1" thickBot="1">
      <c r="A51" s="110"/>
      <c r="B51" s="106"/>
      <c r="C51" s="108"/>
      <c r="D51" s="108"/>
      <c r="E51" s="108"/>
      <c r="F51" s="108"/>
      <c r="G51" s="112"/>
      <c r="H51" s="112"/>
      <c r="I51" s="115"/>
      <c r="J51" s="114"/>
    </row>
    <row r="52" spans="1:10" ht="13.5" customHeight="1" thickTop="1">
      <c r="A52" s="97" t="s">
        <v>89</v>
      </c>
      <c r="B52" s="22">
        <v>26</v>
      </c>
      <c r="C52" s="23">
        <v>370</v>
      </c>
      <c r="D52" s="23">
        <v>5</v>
      </c>
      <c r="E52" s="23"/>
      <c r="F52" s="23"/>
      <c r="G52" s="23">
        <v>2596</v>
      </c>
      <c r="H52" s="23"/>
      <c r="I52" s="23">
        <v>2543</v>
      </c>
      <c r="J52" s="24"/>
    </row>
    <row r="53" spans="1:10" ht="13.5" customHeight="1">
      <c r="A53" s="42"/>
      <c r="B53" s="34"/>
      <c r="C53" s="35"/>
      <c r="D53" s="35"/>
      <c r="E53" s="35"/>
      <c r="F53" s="35"/>
      <c r="G53" s="35"/>
      <c r="H53" s="35"/>
      <c r="I53" s="35"/>
      <c r="J53" s="36"/>
    </row>
    <row r="54" spans="1:10" ht="13.5" customHeight="1">
      <c r="A54" s="49" t="s">
        <v>18</v>
      </c>
      <c r="B54" s="38"/>
      <c r="C54" s="39"/>
      <c r="D54" s="37">
        <f aca="true" t="shared" si="2" ref="D54:I54">SUM(D52:D53)</f>
        <v>5</v>
      </c>
      <c r="E54" s="37">
        <f t="shared" si="2"/>
        <v>0</v>
      </c>
      <c r="F54" s="37">
        <f t="shared" si="2"/>
        <v>0</v>
      </c>
      <c r="G54" s="37">
        <f t="shared" si="2"/>
        <v>2596</v>
      </c>
      <c r="H54" s="37">
        <f t="shared" si="2"/>
        <v>0</v>
      </c>
      <c r="I54" s="37">
        <f t="shared" si="2"/>
        <v>2543</v>
      </c>
      <c r="J54" s="41"/>
    </row>
    <row r="55" ht="10.5">
      <c r="A55" s="1" t="s">
        <v>61</v>
      </c>
    </row>
    <row r="56" ht="9.75" customHeight="1"/>
    <row r="57" ht="14.25">
      <c r="A57" s="6" t="s">
        <v>39</v>
      </c>
    </row>
    <row r="58" ht="10.5">
      <c r="D58" s="3" t="s">
        <v>12</v>
      </c>
    </row>
    <row r="59" spans="1:4" ht="21.75" thickBot="1">
      <c r="A59" s="50" t="s">
        <v>34</v>
      </c>
      <c r="B59" s="51" t="s">
        <v>69</v>
      </c>
      <c r="C59" s="52" t="s">
        <v>70</v>
      </c>
      <c r="D59" s="53" t="s">
        <v>50</v>
      </c>
    </row>
    <row r="60" spans="1:4" ht="13.5" customHeight="1" thickTop="1">
      <c r="A60" s="54" t="s">
        <v>35</v>
      </c>
      <c r="B60" s="22">
        <v>20</v>
      </c>
      <c r="C60" s="23">
        <v>20</v>
      </c>
      <c r="D60" s="28">
        <f>C60-B60</f>
        <v>0</v>
      </c>
    </row>
    <row r="61" spans="1:4" ht="13.5" customHeight="1">
      <c r="A61" s="55" t="s">
        <v>36</v>
      </c>
      <c r="B61" s="25">
        <v>1</v>
      </c>
      <c r="C61" s="26">
        <v>1</v>
      </c>
      <c r="D61" s="27">
        <f>C61-B61</f>
        <v>0</v>
      </c>
    </row>
    <row r="62" spans="1:4" ht="13.5" customHeight="1">
      <c r="A62" s="56" t="s">
        <v>37</v>
      </c>
      <c r="B62" s="34">
        <v>1372</v>
      </c>
      <c r="C62" s="35">
        <v>1315</v>
      </c>
      <c r="D62" s="36">
        <f>C62-B62</f>
        <v>-57</v>
      </c>
    </row>
    <row r="63" spans="1:4" ht="13.5" customHeight="1">
      <c r="A63" s="102" t="s">
        <v>38</v>
      </c>
      <c r="B63" s="84">
        <f>SUM(B60:B62)</f>
        <v>1393</v>
      </c>
      <c r="C63" s="37">
        <f>SUM(C60:C62)</f>
        <v>1336</v>
      </c>
      <c r="D63" s="41">
        <f>C63-B63</f>
        <v>-57</v>
      </c>
    </row>
    <row r="64" spans="1:4" ht="10.5">
      <c r="A64" s="1" t="s">
        <v>58</v>
      </c>
      <c r="B64" s="57"/>
      <c r="C64" s="57"/>
      <c r="D64" s="57"/>
    </row>
    <row r="65" spans="1:4" ht="9.75" customHeight="1">
      <c r="A65" s="58"/>
      <c r="B65" s="57"/>
      <c r="C65" s="57"/>
      <c r="D65" s="57"/>
    </row>
    <row r="66" ht="14.25">
      <c r="A66" s="6" t="s">
        <v>57</v>
      </c>
    </row>
    <row r="67" ht="10.5" customHeight="1">
      <c r="A67" s="6"/>
    </row>
    <row r="68" spans="1:11" ht="21.75" thickBot="1">
      <c r="A68" s="50" t="s">
        <v>33</v>
      </c>
      <c r="B68" s="51" t="s">
        <v>69</v>
      </c>
      <c r="C68" s="52" t="s">
        <v>70</v>
      </c>
      <c r="D68" s="52" t="s">
        <v>50</v>
      </c>
      <c r="E68" s="59" t="s">
        <v>31</v>
      </c>
      <c r="F68" s="53" t="s">
        <v>32</v>
      </c>
      <c r="G68" s="119" t="s">
        <v>40</v>
      </c>
      <c r="H68" s="120"/>
      <c r="I68" s="51" t="s">
        <v>69</v>
      </c>
      <c r="J68" s="52" t="s">
        <v>70</v>
      </c>
      <c r="K68" s="53" t="s">
        <v>50</v>
      </c>
    </row>
    <row r="69" spans="1:11" ht="13.5" customHeight="1" thickTop="1">
      <c r="A69" s="54" t="s">
        <v>25</v>
      </c>
      <c r="B69" s="60">
        <v>-7.13</v>
      </c>
      <c r="C69" s="61">
        <v>-5.62</v>
      </c>
      <c r="D69" s="61">
        <f aca="true" t="shared" si="3" ref="D69:D74">C69-B69</f>
        <v>1.5099999999999998</v>
      </c>
      <c r="E69" s="62">
        <v>12.87</v>
      </c>
      <c r="F69" s="63">
        <v>20</v>
      </c>
      <c r="G69" s="125" t="s">
        <v>90</v>
      </c>
      <c r="H69" s="126"/>
      <c r="I69" s="87" t="s">
        <v>93</v>
      </c>
      <c r="J69" s="64" t="s">
        <v>94</v>
      </c>
      <c r="K69" s="89" t="s">
        <v>94</v>
      </c>
    </row>
    <row r="70" spans="1:11" ht="13.5" customHeight="1">
      <c r="A70" s="101" t="s">
        <v>26</v>
      </c>
      <c r="B70" s="85">
        <v>-7.11</v>
      </c>
      <c r="C70" s="65">
        <v>-4.38</v>
      </c>
      <c r="D70" s="65">
        <f t="shared" si="3"/>
        <v>2.7300000000000004</v>
      </c>
      <c r="E70" s="66">
        <v>17.87</v>
      </c>
      <c r="F70" s="67">
        <v>40</v>
      </c>
      <c r="G70" s="123" t="s">
        <v>91</v>
      </c>
      <c r="H70" s="124"/>
      <c r="I70" s="86">
        <v>-14.3</v>
      </c>
      <c r="J70" s="68">
        <v>-8.7</v>
      </c>
      <c r="K70" s="100">
        <f>J70-I70</f>
        <v>5.600000000000001</v>
      </c>
    </row>
    <row r="71" spans="1:11" ht="13.5" customHeight="1">
      <c r="A71" s="55" t="s">
        <v>27</v>
      </c>
      <c r="B71" s="69">
        <v>19.7</v>
      </c>
      <c r="C71" s="68">
        <v>18.3</v>
      </c>
      <c r="D71" s="68">
        <f t="shared" si="3"/>
        <v>-1.3999999999999986</v>
      </c>
      <c r="E71" s="70">
        <v>25</v>
      </c>
      <c r="F71" s="71">
        <v>35</v>
      </c>
      <c r="G71" s="123" t="s">
        <v>92</v>
      </c>
      <c r="H71" s="124"/>
      <c r="I71" s="85" t="s">
        <v>93</v>
      </c>
      <c r="J71" s="68" t="s">
        <v>94</v>
      </c>
      <c r="K71" s="90" t="s">
        <v>94</v>
      </c>
    </row>
    <row r="72" spans="1:11" ht="13.5" customHeight="1">
      <c r="A72" s="55" t="s">
        <v>28</v>
      </c>
      <c r="B72" s="86">
        <v>176.3</v>
      </c>
      <c r="C72" s="68">
        <v>151.7</v>
      </c>
      <c r="D72" s="68">
        <f t="shared" si="3"/>
        <v>-24.600000000000023</v>
      </c>
      <c r="E72" s="70">
        <v>350</v>
      </c>
      <c r="F72" s="72"/>
      <c r="G72" s="123"/>
      <c r="H72" s="124"/>
      <c r="I72" s="85"/>
      <c r="J72" s="68"/>
      <c r="K72" s="90"/>
    </row>
    <row r="73" spans="1:11" ht="13.5" customHeight="1">
      <c r="A73" s="55" t="s">
        <v>29</v>
      </c>
      <c r="B73" s="98">
        <v>0.54</v>
      </c>
      <c r="C73" s="99">
        <v>0.53</v>
      </c>
      <c r="D73" s="65">
        <f t="shared" si="3"/>
        <v>-0.010000000000000009</v>
      </c>
      <c r="E73" s="73"/>
      <c r="F73" s="74"/>
      <c r="G73" s="123"/>
      <c r="H73" s="124"/>
      <c r="I73" s="85"/>
      <c r="J73" s="68"/>
      <c r="K73" s="90"/>
    </row>
    <row r="74" spans="1:11" ht="13.5" customHeight="1">
      <c r="A74" s="75" t="s">
        <v>30</v>
      </c>
      <c r="B74" s="76">
        <v>102</v>
      </c>
      <c r="C74" s="77">
        <v>101.2</v>
      </c>
      <c r="D74" s="77">
        <f t="shared" si="3"/>
        <v>-0.7999999999999972</v>
      </c>
      <c r="E74" s="78"/>
      <c r="F74" s="79"/>
      <c r="G74" s="121"/>
      <c r="H74" s="122"/>
      <c r="I74" s="88"/>
      <c r="J74" s="77"/>
      <c r="K74" s="91"/>
    </row>
    <row r="75" ht="10.5">
      <c r="A75" s="1" t="s">
        <v>64</v>
      </c>
    </row>
    <row r="76" ht="10.5">
      <c r="A76" s="1" t="s">
        <v>65</v>
      </c>
    </row>
    <row r="77" ht="10.5">
      <c r="A77" s="1" t="s">
        <v>63</v>
      </c>
    </row>
    <row r="78" ht="10.5" customHeight="1">
      <c r="A78" s="1" t="s">
        <v>68</v>
      </c>
    </row>
  </sheetData>
  <sheetProtection/>
  <mergeCells count="43">
    <mergeCell ref="G68:H68"/>
    <mergeCell ref="G74:H74"/>
    <mergeCell ref="G73:H73"/>
    <mergeCell ref="G72:H72"/>
    <mergeCell ref="G71:H71"/>
    <mergeCell ref="G70:H70"/>
    <mergeCell ref="G69:H69"/>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D38:D39"/>
    <mergeCell ref="E38:E39"/>
    <mergeCell ref="I19:I20"/>
    <mergeCell ref="D8:D9"/>
    <mergeCell ref="F19:F20"/>
    <mergeCell ref="H38:H39"/>
    <mergeCell ref="I38:I39"/>
    <mergeCell ref="F50:F51"/>
    <mergeCell ref="G50:G51"/>
    <mergeCell ref="I50:I51"/>
    <mergeCell ref="G38:G39"/>
    <mergeCell ref="F38:F39"/>
    <mergeCell ref="D50:D51"/>
    <mergeCell ref="E50:E51"/>
    <mergeCell ref="H50:H51"/>
    <mergeCell ref="J50:J51"/>
    <mergeCell ref="A38:A39"/>
    <mergeCell ref="B38:B39"/>
    <mergeCell ref="C38:C39"/>
    <mergeCell ref="A50:A51"/>
    <mergeCell ref="B50:B51"/>
    <mergeCell ref="C50:C51"/>
  </mergeCells>
  <printOptions/>
  <pageMargins left="0.7874015748031497" right="0.7874015748031497" top="0.7086614173228347" bottom="0.3937007874015748" header="0.4330708661417323" footer="0.1968503937007874"/>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2011-03-17T11:21:08Z</cp:lastPrinted>
  <dcterms:created xsi:type="dcterms:W3CDTF">1997-01-08T22:48:59Z</dcterms:created>
  <dcterms:modified xsi:type="dcterms:W3CDTF">2011-03-17T11:21:11Z</dcterms:modified>
  <cp:category/>
  <cp:version/>
  <cp:contentType/>
  <cp:contentStatus/>
</cp:coreProperties>
</file>