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35" yWindow="65446" windowWidth="7680" windowHeight="8340" activeTab="0"/>
  </bookViews>
  <sheets>
    <sheet name="様式" sheetId="1" r:id="rId1"/>
  </sheets>
  <definedNames>
    <definedName name="_xlnm.Print_Area" localSheetId="0">'様式'!$A$1:$K$77</definedName>
  </definedNames>
  <calcPr calcMode="manual" fullCalcOnLoad="1"/>
</workbook>
</file>

<file path=xl/sharedStrings.xml><?xml version="1.0" encoding="utf-8"?>
<sst xmlns="http://schemas.openxmlformats.org/spreadsheetml/2006/main" count="152" uniqueCount="99">
  <si>
    <t>会計名</t>
  </si>
  <si>
    <t>１．一般会計等の財政状況</t>
  </si>
  <si>
    <t>歳入</t>
  </si>
  <si>
    <t>歳出</t>
  </si>
  <si>
    <t>形式収支</t>
  </si>
  <si>
    <t>実質収支</t>
  </si>
  <si>
    <t>地方債現在高</t>
  </si>
  <si>
    <t>備考</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</si>
  <si>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</si>
  <si>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</si>
  <si>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</si>
  <si>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</si>
  <si>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</si>
  <si>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</si>
  <si>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</si>
  <si>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</si>
  <si>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</si>
  <si>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</si>
  <si>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</si>
  <si>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</si>
  <si>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</si>
  <si>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</si>
  <si>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</si>
  <si>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</si>
  <si>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</si>
  <si>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</si>
  <si>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</si>
  <si>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</si>
  <si>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</si>
  <si>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</si>
  <si>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</si>
  <si>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</si>
  <si>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</si>
  <si>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</si>
  <si>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</si>
  <si>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</si>
  <si>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</si>
  <si>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</si>
  <si>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</si>
  <si>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</si>
  <si>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</si>
  <si>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</si>
  <si>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</si>
  <si>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</si>
  <si>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</si>
  <si>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</si>
  <si>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</si>
  <si>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</si>
  <si>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</si>
  <si>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</si>
  <si>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</si>
  <si>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</si>
  <si>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</si>
  <si>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</si>
  <si>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</si>
  <si>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</si>
  <si>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</si>
  <si>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</si>
  <si>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</si>
  <si>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</si>
  <si>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</si>
  <si>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</si>
  <si>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</si>
  <si>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</si>
  <si>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</si>
  <si>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</si>
  <si>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</si>
  <si>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</si>
  <si>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一般会計</t>
  </si>
  <si>
    <t>学校給食特別会計</t>
  </si>
  <si>
    <t>住宅新築資金等貸付金特別会計</t>
  </si>
  <si>
    <t>霊苑事業特別会計</t>
  </si>
  <si>
    <t>一般会計等</t>
  </si>
  <si>
    <t>水道事業会計</t>
  </si>
  <si>
    <t>下水道事業特別会計</t>
  </si>
  <si>
    <t>国民健康保険特別会計</t>
  </si>
  <si>
    <t>老人保健特別会計</t>
  </si>
  <si>
    <t>介護保険特別会計（保険事業勘定）</t>
  </si>
  <si>
    <t>-</t>
  </si>
  <si>
    <t>介護保険特別会計（介護サービス事業勘定）</t>
  </si>
  <si>
    <t>葛城市・広陵町介護認定審査会特別会計</t>
  </si>
  <si>
    <t>-</t>
  </si>
  <si>
    <t>後期高齢者医療特別会計</t>
  </si>
  <si>
    <t>-</t>
  </si>
  <si>
    <t>葛城地区清掃事務組合</t>
  </si>
  <si>
    <t>奈良県市町村総合事務組合</t>
  </si>
  <si>
    <t>葛城広域行政事務組合</t>
  </si>
  <si>
    <t>奈良広域水質検査センター組合</t>
  </si>
  <si>
    <t>-</t>
  </si>
  <si>
    <t>奈良県住宅新築資金等貸付金回収管理組合</t>
  </si>
  <si>
    <t>奈良県後期高齢者医療広域連合</t>
  </si>
  <si>
    <t>-</t>
  </si>
  <si>
    <t>葛城市土地開発公社</t>
  </si>
  <si>
    <t>葛城市シルバー人材センター</t>
  </si>
  <si>
    <t>団体名　　葛城市</t>
  </si>
  <si>
    <t>-</t>
  </si>
  <si>
    <t>法適用企業</t>
  </si>
  <si>
    <t>-</t>
  </si>
  <si>
    <t>（単位：百万円）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</si>
</sst>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52" xfId="0" applyNumberFormat="1" applyFont="1" applyFill="1" applyBorder="1" applyAlignment="1">
      <alignment vertical="center" shrinkToFit="1"/>
    </xf>
    <xf numFmtId="176" fontId="2" fillId="24" borderId="5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0" fontId="3" fillId="24" borderId="0" xfId="0" applyFont="1" applyFill="1" applyAlignment="1">
      <alignment horizontal="left" vertical="center"/>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0" xfId="0" applyFont="1" applyFill="1" applyAlignment="1">
      <alignment vertical="center"/>
    </xf>
    <xf numFmtId="176" fontId="2" fillId="24" borderId="24" xfId="0" applyNumberFormat="1" applyFont="1" applyFill="1" applyBorder="1" applyAlignment="1">
      <alignment horizontal="right" vertical="center" shrinkToFit="1"/>
    </xf>
    <xf numFmtId="0" fontId="2" fillId="0" borderId="34"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9" fontId="2" fillId="24" borderId="23" xfId="0" applyNumberFormat="1"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176" fontId="2" fillId="24" borderId="30"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B46">
      <selection activeCell="E57" sqref="E57"/>
    </sheetView>
  </sheetViews>
  <sheetFormatPr defaultColWidth="9.00390625" defaultRowHeight="13.5" customHeight="1"/>
  <cols>
    <col min="1" max="1" width="16.625" style="1" customWidth="1"/>
    <col min="2" max="16384" width="9.00390625" style="1" customWidth="1"/>
  </cols>
  <sheetData>
    <row r="1" spans="1:13" ht="21" customHeight="1">
      <c r="A1" s="5" t="s">
        <v>64</v>
      </c>
      <c r="B1" s="4"/>
      <c r="C1" s="4"/>
      <c r="D1" s="4"/>
      <c r="E1" s="4"/>
      <c r="F1" s="4"/>
      <c r="G1" s="4"/>
      <c r="H1" s="4"/>
      <c r="I1" s="4"/>
      <c r="J1" s="4"/>
      <c r="K1" s="4"/>
      <c r="L1" s="9"/>
      <c r="M1" s="4"/>
    </row>
    <row r="2" spans="1:13" ht="13.5" customHeight="1">
      <c r="A2" s="5"/>
      <c r="B2" s="4"/>
      <c r="C2" s="101"/>
      <c r="D2" s="4"/>
      <c r="E2" s="4"/>
      <c r="F2" s="4"/>
      <c r="G2" s="4"/>
      <c r="H2" s="4"/>
      <c r="I2" s="4"/>
      <c r="J2" s="4"/>
      <c r="K2" s="4"/>
      <c r="L2" s="4"/>
      <c r="M2" s="4"/>
    </row>
    <row r="3" ht="13.5" customHeight="1">
      <c r="J3" s="3" t="s">
        <v>98</v>
      </c>
    </row>
    <row r="4" spans="1:12" ht="21" customHeight="1" thickBot="1">
      <c r="A4" s="7" t="s">
        <v>94</v>
      </c>
      <c r="B4" s="10"/>
      <c r="G4" s="45" t="s">
        <v>48</v>
      </c>
      <c r="H4" s="46" t="s">
        <v>49</v>
      </c>
      <c r="I4" s="8" t="s">
        <v>50</v>
      </c>
      <c r="J4" s="11" t="s">
        <v>51</v>
      </c>
      <c r="L4" s="1">
        <v>1000</v>
      </c>
    </row>
    <row r="5" spans="7:10" ht="13.5" customHeight="1" thickTop="1">
      <c r="G5" s="12">
        <v>4990.086</v>
      </c>
      <c r="H5" s="13">
        <v>2736.006</v>
      </c>
      <c r="I5" s="14">
        <v>613.981</v>
      </c>
      <c r="J5" s="15">
        <v>8340.073</v>
      </c>
    </row>
    <row r="6" ht="14.25">
      <c r="A6" s="6" t="s">
        <v>1</v>
      </c>
    </row>
    <row r="7" spans="8:9" ht="10.5">
      <c r="H7" s="3" t="s">
        <v>98</v>
      </c>
      <c r="I7" s="3"/>
    </row>
    <row r="8" spans="1:8" ht="13.5" customHeight="1">
      <c r="A8" s="125" t="s">
        <v>0</v>
      </c>
      <c r="B8" s="133" t="s">
        <v>2</v>
      </c>
      <c r="C8" s="137" t="s">
        <v>3</v>
      </c>
      <c r="D8" s="137" t="s">
        <v>4</v>
      </c>
      <c r="E8" s="137" t="s">
        <v>5</v>
      </c>
      <c r="F8" s="131" t="s">
        <v>52</v>
      </c>
      <c r="G8" s="137" t="s">
        <v>6</v>
      </c>
      <c r="H8" s="127" t="s">
        <v>7</v>
      </c>
    </row>
    <row r="9" spans="1:8" ht="13.5" customHeight="1" thickBot="1">
      <c r="A9" s="126"/>
      <c r="B9" s="130"/>
      <c r="C9" s="132"/>
      <c r="D9" s="132"/>
      <c r="E9" s="132"/>
      <c r="F9" s="134"/>
      <c r="G9" s="132"/>
      <c r="H9" s="128"/>
    </row>
    <row r="10" spans="1:8" ht="13.5" customHeight="1" thickTop="1">
      <c r="A10" s="42" t="s">
        <v>68</v>
      </c>
      <c r="B10" s="16">
        <v>12513.316</v>
      </c>
      <c r="C10" s="17">
        <v>11940.092</v>
      </c>
      <c r="D10" s="17">
        <v>573.224</v>
      </c>
      <c r="E10" s="17">
        <v>295.745</v>
      </c>
      <c r="F10" s="17">
        <v>6.471</v>
      </c>
      <c r="G10" s="17">
        <v>10052.283</v>
      </c>
      <c r="H10" s="18"/>
    </row>
    <row r="11" spans="1:8" ht="13.5" customHeight="1">
      <c r="A11" s="43" t="s">
        <v>69</v>
      </c>
      <c r="B11" s="19">
        <v>277.108</v>
      </c>
      <c r="C11" s="20">
        <v>276.944</v>
      </c>
      <c r="D11" s="20">
        <v>0.164</v>
      </c>
      <c r="E11" s="20">
        <v>0.164</v>
      </c>
      <c r="F11" s="20">
        <v>124</v>
      </c>
      <c r="G11" s="113" t="s">
        <v>95</v>
      </c>
      <c r="H11" s="21"/>
    </row>
    <row r="12" spans="1:8" ht="13.5" customHeight="1">
      <c r="A12" s="43" t="s">
        <v>70</v>
      </c>
      <c r="B12" s="19">
        <v>2.153</v>
      </c>
      <c r="C12" s="20">
        <v>2.131</v>
      </c>
      <c r="D12" s="20">
        <v>0.022</v>
      </c>
      <c r="E12" s="20">
        <v>0.022</v>
      </c>
      <c r="F12" s="20">
        <v>0.68</v>
      </c>
      <c r="G12" s="20">
        <v>4.868</v>
      </c>
      <c r="H12" s="21"/>
    </row>
    <row r="13" spans="1:8" ht="13.5" customHeight="1">
      <c r="A13" s="44" t="s">
        <v>71</v>
      </c>
      <c r="B13" s="29">
        <v>48.039</v>
      </c>
      <c r="C13" s="30">
        <v>41.131</v>
      </c>
      <c r="D13" s="30">
        <v>6.908</v>
      </c>
      <c r="E13" s="30">
        <v>6.908</v>
      </c>
      <c r="F13" s="114">
        <v>0</v>
      </c>
      <c r="G13" s="114" t="s">
        <v>95</v>
      </c>
      <c r="H13" s="31"/>
    </row>
    <row r="14" spans="1:8" ht="13.5" customHeight="1">
      <c r="A14" s="47" t="s">
        <v>72</v>
      </c>
      <c r="B14" s="32">
        <v>12710.257</v>
      </c>
      <c r="C14" s="33">
        <v>12129.939</v>
      </c>
      <c r="D14" s="33">
        <v>580.318</v>
      </c>
      <c r="E14" s="33">
        <v>302.839</v>
      </c>
      <c r="F14" s="84"/>
      <c r="G14" s="33">
        <v>10057.151</v>
      </c>
      <c r="H14" s="40"/>
    </row>
    <row r="15" spans="1:8" ht="13.5" customHeight="1">
      <c r="A15" s="87" t="s">
        <v>63</v>
      </c>
      <c r="B15" s="85"/>
      <c r="C15" s="85"/>
      <c r="D15" s="85"/>
      <c r="E15" s="85"/>
      <c r="F15" s="85"/>
      <c r="G15" s="85"/>
      <c r="H15" s="86"/>
    </row>
    <row r="16" ht="9.75" customHeight="1"/>
    <row r="17" ht="14.25">
      <c r="A17" s="6" t="s">
        <v>8</v>
      </c>
    </row>
    <row r="18" spans="9:12" ht="10.5">
      <c r="I18" s="3" t="s">
        <v>98</v>
      </c>
      <c r="K18" s="3"/>
      <c r="L18" s="3"/>
    </row>
    <row r="19" spans="1:9" ht="13.5" customHeight="1">
      <c r="A19" s="125" t="s">
        <v>0</v>
      </c>
      <c r="B19" s="129" t="s">
        <v>40</v>
      </c>
      <c r="C19" s="131" t="s">
        <v>41</v>
      </c>
      <c r="D19" s="131" t="s">
        <v>42</v>
      </c>
      <c r="E19" s="135" t="s">
        <v>43</v>
      </c>
      <c r="F19" s="131" t="s">
        <v>52</v>
      </c>
      <c r="G19" s="131" t="s">
        <v>9</v>
      </c>
      <c r="H19" s="135" t="s">
        <v>38</v>
      </c>
      <c r="I19" s="127" t="s">
        <v>7</v>
      </c>
    </row>
    <row r="20" spans="1:9" ht="13.5" customHeight="1" thickBot="1">
      <c r="A20" s="126"/>
      <c r="B20" s="130"/>
      <c r="C20" s="132"/>
      <c r="D20" s="132"/>
      <c r="E20" s="138"/>
      <c r="F20" s="134"/>
      <c r="G20" s="134"/>
      <c r="H20" s="136"/>
      <c r="I20" s="128"/>
    </row>
    <row r="21" spans="1:9" s="106" customFormat="1" ht="13.5" customHeight="1" thickTop="1">
      <c r="A21" s="108" t="s">
        <v>73</v>
      </c>
      <c r="B21" s="109">
        <v>728.489</v>
      </c>
      <c r="C21" s="110">
        <v>615.901</v>
      </c>
      <c r="D21" s="110">
        <v>112.588</v>
      </c>
      <c r="E21" s="110">
        <v>2221.635</v>
      </c>
      <c r="F21" s="110">
        <v>1.809</v>
      </c>
      <c r="G21" s="110">
        <v>1088.821</v>
      </c>
      <c r="H21" s="111" t="s">
        <v>95</v>
      </c>
      <c r="I21" s="112" t="s">
        <v>96</v>
      </c>
    </row>
    <row r="22" spans="1:9" ht="13.5" customHeight="1">
      <c r="A22" s="43" t="s">
        <v>74</v>
      </c>
      <c r="B22" s="25">
        <v>2217.948</v>
      </c>
      <c r="C22" s="26">
        <v>2216.344</v>
      </c>
      <c r="D22" s="26">
        <v>1.604</v>
      </c>
      <c r="E22" s="26">
        <v>1.604</v>
      </c>
      <c r="F22" s="26">
        <v>928</v>
      </c>
      <c r="G22" s="26">
        <v>14519.59</v>
      </c>
      <c r="H22" s="26">
        <v>10859.838</v>
      </c>
      <c r="I22" s="27"/>
    </row>
    <row r="23" spans="1:9" ht="13.5" customHeight="1">
      <c r="A23" s="43" t="s">
        <v>75</v>
      </c>
      <c r="B23" s="25">
        <v>3386.033</v>
      </c>
      <c r="C23" s="26">
        <v>3340.433</v>
      </c>
      <c r="D23" s="26">
        <v>45.6</v>
      </c>
      <c r="E23" s="26">
        <v>45.6</v>
      </c>
      <c r="F23" s="26">
        <v>151.588</v>
      </c>
      <c r="G23" s="97" t="s">
        <v>95</v>
      </c>
      <c r="H23" s="97" t="s">
        <v>95</v>
      </c>
      <c r="I23" s="27"/>
    </row>
    <row r="24" spans="1:9" ht="13.5" customHeight="1">
      <c r="A24" s="94" t="s">
        <v>76</v>
      </c>
      <c r="B24" s="34">
        <v>3.375</v>
      </c>
      <c r="C24" s="35">
        <v>4.406</v>
      </c>
      <c r="D24" s="35">
        <v>-1.031</v>
      </c>
      <c r="E24" s="35">
        <v>-1.031</v>
      </c>
      <c r="F24" s="35">
        <v>0.115</v>
      </c>
      <c r="G24" s="100" t="s">
        <v>95</v>
      </c>
      <c r="H24" s="100" t="s">
        <v>95</v>
      </c>
      <c r="I24" s="36"/>
    </row>
    <row r="25" spans="1:9" ht="13.5" customHeight="1">
      <c r="A25" s="94" t="s">
        <v>77</v>
      </c>
      <c r="B25" s="95">
        <v>1809.411</v>
      </c>
      <c r="C25" s="96">
        <v>1778.916</v>
      </c>
      <c r="D25" s="96">
        <v>30.495</v>
      </c>
      <c r="E25" s="96">
        <v>30.495</v>
      </c>
      <c r="F25" s="97">
        <v>243.585</v>
      </c>
      <c r="G25" s="97" t="s">
        <v>78</v>
      </c>
      <c r="H25" s="97" t="s">
        <v>78</v>
      </c>
      <c r="I25" s="98"/>
    </row>
    <row r="26" spans="1:9" ht="13.5" customHeight="1">
      <c r="A26" s="94" t="s">
        <v>79</v>
      </c>
      <c r="B26" s="95">
        <v>11.033</v>
      </c>
      <c r="C26" s="96">
        <v>10.032</v>
      </c>
      <c r="D26" s="96">
        <v>1.001</v>
      </c>
      <c r="E26" s="96">
        <v>1.001</v>
      </c>
      <c r="F26" s="97">
        <v>0</v>
      </c>
      <c r="G26" s="97" t="s">
        <v>78</v>
      </c>
      <c r="H26" s="97" t="s">
        <v>78</v>
      </c>
      <c r="I26" s="98"/>
    </row>
    <row r="27" spans="1:9" ht="13.5" customHeight="1">
      <c r="A27" s="94" t="s">
        <v>80</v>
      </c>
      <c r="B27" s="95">
        <v>13.912</v>
      </c>
      <c r="C27" s="96">
        <v>13.912</v>
      </c>
      <c r="D27" s="99">
        <v>0</v>
      </c>
      <c r="E27" s="99">
        <v>0</v>
      </c>
      <c r="F27" s="97">
        <v>7.238</v>
      </c>
      <c r="G27" s="97" t="s">
        <v>81</v>
      </c>
      <c r="H27" s="97" t="s">
        <v>81</v>
      </c>
      <c r="I27" s="98"/>
    </row>
    <row r="28" spans="1:9" ht="13.5" customHeight="1">
      <c r="A28" s="44" t="s">
        <v>82</v>
      </c>
      <c r="B28" s="34">
        <v>259.658</v>
      </c>
      <c r="C28" s="35">
        <v>259.321</v>
      </c>
      <c r="D28" s="35">
        <v>0.337</v>
      </c>
      <c r="E28" s="35">
        <v>0.337</v>
      </c>
      <c r="F28" s="97">
        <v>72.008</v>
      </c>
      <c r="G28" s="97" t="s">
        <v>83</v>
      </c>
      <c r="H28" s="97" t="s">
        <v>83</v>
      </c>
      <c r="I28" s="36"/>
    </row>
    <row r="29" spans="1:9" ht="13.5" customHeight="1">
      <c r="A29" s="47" t="s">
        <v>12</v>
      </c>
      <c r="B29" s="48"/>
      <c r="C29" s="49"/>
      <c r="D29" s="49"/>
      <c r="E29" s="37">
        <f>SUM(E21:E28)</f>
        <v>2299.641</v>
      </c>
      <c r="F29" s="39"/>
      <c r="G29" s="37">
        <f>SUM(G21:G28)+1</f>
        <v>15609.411</v>
      </c>
      <c r="H29" s="37">
        <f>SUM(H21:H28)</f>
        <v>10859.838</v>
      </c>
      <c r="I29" s="41"/>
    </row>
    <row r="30" ht="10.5">
      <c r="A30" s="1" t="s">
        <v>57</v>
      </c>
    </row>
    <row r="31" ht="10.5">
      <c r="A31" s="1" t="s">
        <v>59</v>
      </c>
    </row>
    <row r="32" ht="10.5">
      <c r="A32" s="1" t="s">
        <v>46</v>
      </c>
    </row>
    <row r="33" ht="10.5">
      <c r="A33" s="1" t="s">
        <v>45</v>
      </c>
    </row>
    <row r="34" ht="9.75" customHeight="1"/>
    <row r="35" ht="14.25">
      <c r="A35" s="6" t="s">
        <v>10</v>
      </c>
    </row>
    <row r="36" spans="9:10" ht="10.5">
      <c r="I36" s="3" t="s">
        <v>98</v>
      </c>
      <c r="J36" s="3"/>
    </row>
    <row r="37" spans="1:9" ht="13.5" customHeight="1">
      <c r="A37" s="125" t="s">
        <v>11</v>
      </c>
      <c r="B37" s="129" t="s">
        <v>40</v>
      </c>
      <c r="C37" s="131" t="s">
        <v>41</v>
      </c>
      <c r="D37" s="131" t="s">
        <v>42</v>
      </c>
      <c r="E37" s="135" t="s">
        <v>43</v>
      </c>
      <c r="F37" s="131" t="s">
        <v>52</v>
      </c>
      <c r="G37" s="131" t="s">
        <v>9</v>
      </c>
      <c r="H37" s="135" t="s">
        <v>39</v>
      </c>
      <c r="I37" s="127" t="s">
        <v>7</v>
      </c>
    </row>
    <row r="38" spans="1:9" ht="13.5" customHeight="1" thickBot="1">
      <c r="A38" s="126"/>
      <c r="B38" s="130"/>
      <c r="C38" s="132"/>
      <c r="D38" s="132"/>
      <c r="E38" s="138"/>
      <c r="F38" s="134"/>
      <c r="G38" s="134"/>
      <c r="H38" s="136"/>
      <c r="I38" s="128"/>
    </row>
    <row r="39" spans="1:9" ht="13.5" customHeight="1" thickTop="1">
      <c r="A39" s="42" t="s">
        <v>84</v>
      </c>
      <c r="B39" s="22">
        <v>2188.561</v>
      </c>
      <c r="C39" s="23">
        <v>2157.786</v>
      </c>
      <c r="D39" s="23">
        <v>30.775</v>
      </c>
      <c r="E39" s="23">
        <v>30.775</v>
      </c>
      <c r="F39" s="23">
        <v>143.539</v>
      </c>
      <c r="G39" s="23">
        <v>5116.122</v>
      </c>
      <c r="H39" s="23">
        <v>673.282</v>
      </c>
      <c r="I39" s="28"/>
    </row>
    <row r="40" spans="1:9" ht="13.5" customHeight="1">
      <c r="A40" s="43" t="s">
        <v>85</v>
      </c>
      <c r="B40" s="34">
        <v>5250.557</v>
      </c>
      <c r="C40" s="35">
        <v>5228.38</v>
      </c>
      <c r="D40" s="35">
        <v>22.177</v>
      </c>
      <c r="E40" s="35">
        <v>22.177</v>
      </c>
      <c r="F40" s="35">
        <v>1897</v>
      </c>
      <c r="G40" s="100" t="s">
        <v>95</v>
      </c>
      <c r="H40" s="100" t="s">
        <v>95</v>
      </c>
      <c r="I40" s="36"/>
    </row>
    <row r="41" spans="1:9" ht="13.5" customHeight="1">
      <c r="A41" s="43" t="s">
        <v>86</v>
      </c>
      <c r="B41" s="25">
        <v>143.608</v>
      </c>
      <c r="C41" s="26">
        <v>118.257</v>
      </c>
      <c r="D41" s="26">
        <v>25.351</v>
      </c>
      <c r="E41" s="26">
        <v>25.351</v>
      </c>
      <c r="F41" s="97" t="s">
        <v>83</v>
      </c>
      <c r="G41" s="97">
        <v>13.762</v>
      </c>
      <c r="H41" s="97">
        <v>2.078</v>
      </c>
      <c r="I41" s="27"/>
    </row>
    <row r="42" spans="1:9" ht="13.5" customHeight="1">
      <c r="A42" s="94" t="s">
        <v>87</v>
      </c>
      <c r="B42" s="95">
        <v>108.231</v>
      </c>
      <c r="C42" s="96">
        <v>95.451</v>
      </c>
      <c r="D42" s="96">
        <v>12.78</v>
      </c>
      <c r="E42" s="96">
        <v>12.78</v>
      </c>
      <c r="F42" s="99" t="s">
        <v>88</v>
      </c>
      <c r="G42" s="99" t="s">
        <v>88</v>
      </c>
      <c r="H42" s="99" t="s">
        <v>88</v>
      </c>
      <c r="I42" s="98"/>
    </row>
    <row r="43" spans="1:9" ht="13.5" customHeight="1">
      <c r="A43" s="44" t="s">
        <v>89</v>
      </c>
      <c r="B43" s="95">
        <v>756.497</v>
      </c>
      <c r="C43" s="96">
        <v>740.633</v>
      </c>
      <c r="D43" s="96">
        <v>15.864</v>
      </c>
      <c r="E43" s="96">
        <v>15.864</v>
      </c>
      <c r="F43" s="99" t="s">
        <v>81</v>
      </c>
      <c r="G43" s="99" t="s">
        <v>81</v>
      </c>
      <c r="H43" s="99" t="s">
        <v>81</v>
      </c>
      <c r="I43" s="98"/>
    </row>
    <row r="44" spans="1:9" ht="13.5" customHeight="1">
      <c r="A44" s="44" t="s">
        <v>90</v>
      </c>
      <c r="B44" s="34">
        <v>2464.447</v>
      </c>
      <c r="C44" s="35">
        <v>2440.702</v>
      </c>
      <c r="D44" s="35">
        <v>23.745</v>
      </c>
      <c r="E44" s="35">
        <v>23.745</v>
      </c>
      <c r="F44" s="100">
        <v>793.292</v>
      </c>
      <c r="G44" s="100" t="s">
        <v>91</v>
      </c>
      <c r="H44" s="100" t="s">
        <v>91</v>
      </c>
      <c r="I44" s="36"/>
    </row>
    <row r="45" spans="1:9" ht="13.5" customHeight="1">
      <c r="A45" s="47" t="s">
        <v>13</v>
      </c>
      <c r="B45" s="48"/>
      <c r="C45" s="49"/>
      <c r="D45" s="49"/>
      <c r="E45" s="37">
        <f>SUM(E39:E44)</f>
        <v>130.692</v>
      </c>
      <c r="F45" s="39"/>
      <c r="G45" s="37">
        <f>SUM(G39:G44)</f>
        <v>5129.884</v>
      </c>
      <c r="H45" s="37">
        <f>SUM(H39:H44)</f>
        <v>675.36</v>
      </c>
      <c r="I45" s="50"/>
    </row>
    <row r="46" ht="9.75" customHeight="1">
      <c r="A46" s="2"/>
    </row>
    <row r="47" ht="14.25">
      <c r="A47" s="6" t="s">
        <v>53</v>
      </c>
    </row>
    <row r="48" ht="10.5">
      <c r="J48" s="3" t="s">
        <v>98</v>
      </c>
    </row>
    <row r="49" spans="1:10" ht="13.5" customHeight="1">
      <c r="A49" s="139" t="s">
        <v>14</v>
      </c>
      <c r="B49" s="129" t="s">
        <v>16</v>
      </c>
      <c r="C49" s="131" t="s">
        <v>44</v>
      </c>
      <c r="D49" s="131" t="s">
        <v>17</v>
      </c>
      <c r="E49" s="131" t="s">
        <v>18</v>
      </c>
      <c r="F49" s="131" t="s">
        <v>19</v>
      </c>
      <c r="G49" s="135" t="s">
        <v>20</v>
      </c>
      <c r="H49" s="135" t="s">
        <v>21</v>
      </c>
      <c r="I49" s="135" t="s">
        <v>56</v>
      </c>
      <c r="J49" s="127" t="s">
        <v>7</v>
      </c>
    </row>
    <row r="50" spans="1:10" ht="13.5" customHeight="1" thickBot="1">
      <c r="A50" s="140"/>
      <c r="B50" s="130"/>
      <c r="C50" s="132"/>
      <c r="D50" s="132"/>
      <c r="E50" s="132"/>
      <c r="F50" s="132"/>
      <c r="G50" s="138"/>
      <c r="H50" s="138"/>
      <c r="I50" s="136"/>
      <c r="J50" s="128"/>
    </row>
    <row r="51" spans="1:10" ht="13.5" customHeight="1" thickTop="1">
      <c r="A51" s="42" t="s">
        <v>92</v>
      </c>
      <c r="B51" s="22">
        <v>0.409</v>
      </c>
      <c r="C51" s="23">
        <v>603.73</v>
      </c>
      <c r="D51" s="23">
        <v>5</v>
      </c>
      <c r="E51" s="107" t="s">
        <v>95</v>
      </c>
      <c r="F51" s="107" t="s">
        <v>95</v>
      </c>
      <c r="G51" s="23">
        <v>493.28</v>
      </c>
      <c r="H51" s="107" t="s">
        <v>95</v>
      </c>
      <c r="I51" s="23">
        <v>498.124</v>
      </c>
      <c r="J51" s="24"/>
    </row>
    <row r="52" spans="1:10" s="106" customFormat="1" ht="13.5" customHeight="1">
      <c r="A52" s="102" t="s">
        <v>93</v>
      </c>
      <c r="B52" s="103">
        <v>1.584</v>
      </c>
      <c r="C52" s="104">
        <v>9.634</v>
      </c>
      <c r="D52" s="115" t="s">
        <v>97</v>
      </c>
      <c r="E52" s="104">
        <v>5.6</v>
      </c>
      <c r="F52" s="115" t="s">
        <v>97</v>
      </c>
      <c r="G52" s="115" t="s">
        <v>97</v>
      </c>
      <c r="H52" s="115" t="s">
        <v>97</v>
      </c>
      <c r="I52" s="115" t="s">
        <v>97</v>
      </c>
      <c r="J52" s="105"/>
    </row>
    <row r="53" spans="1:10" ht="13.5" customHeight="1">
      <c r="A53" s="51" t="s">
        <v>15</v>
      </c>
      <c r="B53" s="38"/>
      <c r="C53" s="39"/>
      <c r="D53" s="37">
        <f aca="true" t="shared" si="0" ref="D53:I53">SUM(D51:D52)</f>
        <v>5</v>
      </c>
      <c r="E53" s="37">
        <f t="shared" si="0"/>
        <v>5.6</v>
      </c>
      <c r="F53" s="141" t="s">
        <v>95</v>
      </c>
      <c r="G53" s="37">
        <f t="shared" si="0"/>
        <v>493.28</v>
      </c>
      <c r="H53" s="141" t="s">
        <v>95</v>
      </c>
      <c r="I53" s="37">
        <f t="shared" si="0"/>
        <v>498.124</v>
      </c>
      <c r="J53" s="41"/>
    </row>
    <row r="54" ht="10.5">
      <c r="A54" s="1" t="s">
        <v>58</v>
      </c>
    </row>
    <row r="55" ht="9.75" customHeight="1"/>
    <row r="56" ht="14.25">
      <c r="A56" s="6" t="s">
        <v>36</v>
      </c>
    </row>
    <row r="57" ht="10.5">
      <c r="D57" s="3" t="s">
        <v>98</v>
      </c>
    </row>
    <row r="58" spans="1:4" ht="21.75" thickBot="1">
      <c r="A58" s="52" t="s">
        <v>31</v>
      </c>
      <c r="B58" s="53" t="s">
        <v>66</v>
      </c>
      <c r="C58" s="54" t="s">
        <v>67</v>
      </c>
      <c r="D58" s="55" t="s">
        <v>47</v>
      </c>
    </row>
    <row r="59" spans="1:4" ht="13.5" customHeight="1" thickTop="1">
      <c r="A59" s="56" t="s">
        <v>32</v>
      </c>
      <c r="B59" s="22">
        <v>1362.222</v>
      </c>
      <c r="C59" s="23">
        <v>1366.837</v>
      </c>
      <c r="D59" s="28">
        <f>(C59-B59)</f>
        <v>4.615000000000009</v>
      </c>
    </row>
    <row r="60" spans="1:4" ht="13.5" customHeight="1">
      <c r="A60" s="57" t="s">
        <v>33</v>
      </c>
      <c r="B60" s="25">
        <v>1.077</v>
      </c>
      <c r="C60" s="26">
        <v>1.297</v>
      </c>
      <c r="D60" s="27">
        <f>(C60-B60)</f>
        <v>0.21999999999999997</v>
      </c>
    </row>
    <row r="61" spans="1:4" ht="13.5" customHeight="1">
      <c r="A61" s="58" t="s">
        <v>34</v>
      </c>
      <c r="B61" s="34">
        <v>792.651</v>
      </c>
      <c r="C61" s="35">
        <v>885.173</v>
      </c>
      <c r="D61" s="36">
        <f>(C61-B61)-1</f>
        <v>91.52200000000005</v>
      </c>
    </row>
    <row r="62" spans="1:4" ht="13.5" customHeight="1">
      <c r="A62" s="59" t="s">
        <v>35</v>
      </c>
      <c r="B62" s="37">
        <f>SUM(B59:B61)</f>
        <v>2155.95</v>
      </c>
      <c r="C62" s="37">
        <f>SUM(C59:C61)</f>
        <v>2253.307</v>
      </c>
      <c r="D62" s="41">
        <f>C62-B62</f>
        <v>97.35699999999997</v>
      </c>
    </row>
    <row r="63" spans="1:4" ht="10.5">
      <c r="A63" s="1" t="s">
        <v>55</v>
      </c>
      <c r="B63" s="60"/>
      <c r="C63" s="60"/>
      <c r="D63" s="60"/>
    </row>
    <row r="64" spans="1:4" ht="9.75" customHeight="1">
      <c r="A64" s="61"/>
      <c r="B64" s="60"/>
      <c r="C64" s="60"/>
      <c r="D64" s="60"/>
    </row>
    <row r="65" ht="14.25">
      <c r="A65" s="6" t="s">
        <v>54</v>
      </c>
    </row>
    <row r="66" ht="10.5" customHeight="1">
      <c r="A66" s="6"/>
    </row>
    <row r="67" spans="1:11" ht="21.75" thickBot="1">
      <c r="A67" s="52" t="s">
        <v>30</v>
      </c>
      <c r="B67" s="53" t="s">
        <v>66</v>
      </c>
      <c r="C67" s="54" t="s">
        <v>67</v>
      </c>
      <c r="D67" s="54" t="s">
        <v>47</v>
      </c>
      <c r="E67" s="62" t="s">
        <v>28</v>
      </c>
      <c r="F67" s="55" t="s">
        <v>29</v>
      </c>
      <c r="G67" s="117" t="s">
        <v>37</v>
      </c>
      <c r="H67" s="118"/>
      <c r="I67" s="53" t="s">
        <v>66</v>
      </c>
      <c r="J67" s="54" t="s">
        <v>67</v>
      </c>
      <c r="K67" s="55" t="s">
        <v>47</v>
      </c>
    </row>
    <row r="68" spans="1:11" ht="13.5" customHeight="1" thickTop="1">
      <c r="A68" s="56" t="s">
        <v>22</v>
      </c>
      <c r="B68" s="63">
        <v>1.41</v>
      </c>
      <c r="C68" s="64">
        <v>3.63</v>
      </c>
      <c r="D68" s="64">
        <f aca="true" t="shared" si="1" ref="D68:D73">C68-B68</f>
        <v>2.2199999999999998</v>
      </c>
      <c r="E68" s="65">
        <v>-13.67</v>
      </c>
      <c r="F68" s="66">
        <v>-20</v>
      </c>
      <c r="G68" s="123" t="s">
        <v>73</v>
      </c>
      <c r="H68" s="124"/>
      <c r="I68" s="116">
        <v>297.2</v>
      </c>
      <c r="J68" s="67">
        <v>310.1</v>
      </c>
      <c r="K68" s="91">
        <v>0</v>
      </c>
    </row>
    <row r="69" spans="1:11" ht="13.5" customHeight="1">
      <c r="A69" s="57" t="s">
        <v>23</v>
      </c>
      <c r="B69" s="88">
        <v>28.65</v>
      </c>
      <c r="C69" s="68">
        <v>31.16</v>
      </c>
      <c r="D69" s="68">
        <f t="shared" si="1"/>
        <v>2.5100000000000016</v>
      </c>
      <c r="E69" s="69">
        <v>-18.67</v>
      </c>
      <c r="F69" s="70">
        <v>-40</v>
      </c>
      <c r="G69" s="121" t="s">
        <v>74</v>
      </c>
      <c r="H69" s="122"/>
      <c r="I69" s="89">
        <v>0.5</v>
      </c>
      <c r="J69" s="71">
        <v>0.4</v>
      </c>
      <c r="K69" s="92">
        <v>0</v>
      </c>
    </row>
    <row r="70" spans="1:11" ht="13.5" customHeight="1">
      <c r="A70" s="57" t="s">
        <v>24</v>
      </c>
      <c r="B70" s="72">
        <v>13.9</v>
      </c>
      <c r="C70" s="71">
        <v>12.9</v>
      </c>
      <c r="D70" s="71">
        <f t="shared" si="1"/>
        <v>-1</v>
      </c>
      <c r="E70" s="73">
        <v>25</v>
      </c>
      <c r="F70" s="74">
        <v>35</v>
      </c>
      <c r="G70" s="121"/>
      <c r="H70" s="122"/>
      <c r="I70" s="88"/>
      <c r="J70" s="71"/>
      <c r="K70" s="92"/>
    </row>
    <row r="71" spans="1:11" ht="13.5" customHeight="1">
      <c r="A71" s="57" t="s">
        <v>25</v>
      </c>
      <c r="B71" s="89">
        <v>102.6</v>
      </c>
      <c r="C71" s="71">
        <v>94.2</v>
      </c>
      <c r="D71" s="71">
        <f t="shared" si="1"/>
        <v>-8.399999999999991</v>
      </c>
      <c r="E71" s="73">
        <v>350</v>
      </c>
      <c r="F71" s="75"/>
      <c r="G71" s="121"/>
      <c r="H71" s="122"/>
      <c r="I71" s="88"/>
      <c r="J71" s="71"/>
      <c r="K71" s="92"/>
    </row>
    <row r="72" spans="1:11" ht="13.5" customHeight="1">
      <c r="A72" s="57" t="s">
        <v>26</v>
      </c>
      <c r="B72" s="83">
        <v>0.69</v>
      </c>
      <c r="C72" s="68">
        <v>0.66</v>
      </c>
      <c r="D72" s="71">
        <f t="shared" si="1"/>
        <v>-0.029999999999999916</v>
      </c>
      <c r="E72" s="76"/>
      <c r="F72" s="77"/>
      <c r="G72" s="121"/>
      <c r="H72" s="122"/>
      <c r="I72" s="88"/>
      <c r="J72" s="71"/>
      <c r="K72" s="92"/>
    </row>
    <row r="73" spans="1:11" ht="13.5" customHeight="1">
      <c r="A73" s="78" t="s">
        <v>27</v>
      </c>
      <c r="B73" s="79">
        <v>91.2</v>
      </c>
      <c r="C73" s="80">
        <v>87.3</v>
      </c>
      <c r="D73" s="80">
        <f t="shared" si="1"/>
        <v>-3.9000000000000057</v>
      </c>
      <c r="E73" s="81"/>
      <c r="F73" s="82"/>
      <c r="G73" s="119"/>
      <c r="H73" s="120"/>
      <c r="I73" s="90"/>
      <c r="J73" s="80"/>
      <c r="K73" s="93"/>
    </row>
    <row r="74" ht="10.5">
      <c r="A74" s="1" t="s">
        <v>61</v>
      </c>
    </row>
    <row r="75" ht="10.5">
      <c r="A75" s="1" t="s">
        <v>62</v>
      </c>
    </row>
    <row r="76" ht="10.5">
      <c r="A76" s="1" t="s">
        <v>60</v>
      </c>
    </row>
    <row r="77" ht="10.5" customHeight="1">
      <c r="A77" s="1" t="s">
        <v>65</v>
      </c>
    </row>
  </sheetData>
  <sheetProtection/>
  <mergeCells count="43">
    <mergeCell ref="A37:A38"/>
    <mergeCell ref="B37:B38"/>
    <mergeCell ref="C37:C38"/>
    <mergeCell ref="A49:A50"/>
    <mergeCell ref="B49:B50"/>
    <mergeCell ref="C49:C50"/>
    <mergeCell ref="D49:D50"/>
    <mergeCell ref="E49:E50"/>
    <mergeCell ref="H49:H50"/>
    <mergeCell ref="J49:J50"/>
    <mergeCell ref="F49:F50"/>
    <mergeCell ref="G49:G50"/>
    <mergeCell ref="I49:I50"/>
    <mergeCell ref="I19:I20"/>
    <mergeCell ref="D8:D9"/>
    <mergeCell ref="F19:F20"/>
    <mergeCell ref="H37:H38"/>
    <mergeCell ref="I37:I38"/>
    <mergeCell ref="G37:G38"/>
    <mergeCell ref="F37:F38"/>
    <mergeCell ref="D37:D38"/>
    <mergeCell ref="E37:E38"/>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88" r:id="rId1"/>
  <headerFooter alignWithMargins="0">
    <oddFooter>&amp;R&amp;Z&amp;F</oddFooter>
  </headerFooter>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2011-03-10T09:48:35Z</cp:lastPrinted>
  <dcterms:created xsi:type="dcterms:W3CDTF">1997-01-08T22:48:59Z</dcterms:created>
  <dcterms:modified xsi:type="dcterms:W3CDTF">2011-03-10T09:48:36Z</dcterms:modified>
  <cp:category/>
  <cp:version/>
  <cp:contentType/>
  <cp:contentStatus/>
</cp:coreProperties>
</file>