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40" tabRatio="749" activeTab="1"/>
  </bookViews>
  <sheets>
    <sheet name="48" sheetId="1" r:id="rId1"/>
    <sheet name="49" sheetId="2" r:id="rId2"/>
  </sheets>
  <definedNames>
    <definedName name="_xlnm.Print_Area" localSheetId="0">'48'!$A$1:$G$44</definedName>
    <definedName name="_xlnm.Print_Area" localSheetId="1">'49'!$A$1:$F$28</definedName>
  </definedNames>
  <calcPr fullCalcOnLoad="1"/>
</workbook>
</file>

<file path=xl/sharedStrings.xml><?xml version="1.0" encoding="utf-8"?>
<sst xmlns="http://schemas.openxmlformats.org/spreadsheetml/2006/main" count="110" uniqueCount="106">
  <si>
    <t>奈　良　市</t>
  </si>
  <si>
    <t>大和高田市</t>
  </si>
  <si>
    <t>大和郡山市</t>
  </si>
  <si>
    <t>天　理　市</t>
  </si>
  <si>
    <t>橿　原　市</t>
  </si>
  <si>
    <t>桜　井　市</t>
  </si>
  <si>
    <t>五　條　市</t>
  </si>
  <si>
    <t>御　所　市</t>
  </si>
  <si>
    <t>生　駒　市</t>
  </si>
  <si>
    <t>香　芝　市</t>
  </si>
  <si>
    <t>葛　城　市</t>
  </si>
  <si>
    <t>宇　陀　市</t>
  </si>
  <si>
    <t>(市部　計)</t>
  </si>
  <si>
    <t>山　添　村</t>
  </si>
  <si>
    <t>平　群　町</t>
  </si>
  <si>
    <t>三　郷　町</t>
  </si>
  <si>
    <t>斑　鳩　町</t>
  </si>
  <si>
    <t>安　堵　町</t>
  </si>
  <si>
    <t>川　西　町</t>
  </si>
  <si>
    <t>三　宅　町</t>
  </si>
  <si>
    <t>合　　　計</t>
  </si>
  <si>
    <t>銀　行　預　金　利　子</t>
  </si>
  <si>
    <t>銀行以外の金融機関の預貯金利子</t>
  </si>
  <si>
    <t>勤務先預金等の利子</t>
  </si>
  <si>
    <t>合同運用信託の収益の分配</t>
  </si>
  <si>
    <t>公社債投資信託の収益の分配</t>
  </si>
  <si>
    <t>国外公社債等の利子等</t>
  </si>
  <si>
    <t>財形貯蓄契約に係る生命保険等の差益</t>
  </si>
  <si>
    <t>社債的受益証券の収益の分配</t>
  </si>
  <si>
    <t>懸賞金付預貯金等の懸賞金等</t>
  </si>
  <si>
    <t>定期積金の給付補てん金</t>
  </si>
  <si>
    <t>掛金の給付補てん金</t>
  </si>
  <si>
    <t>抵　当　証　券　の　利　息</t>
  </si>
  <si>
    <t>外貨建預貯金等の為替差益</t>
  </si>
  <si>
    <t>一時払養老保険･一時払損害保険等の差益</t>
  </si>
  <si>
    <t>銀　　　行　　　等</t>
  </si>
  <si>
    <t>信　用　金　庫　等</t>
  </si>
  <si>
    <t>農林中央金庫等</t>
  </si>
  <si>
    <t>証　券　会　社</t>
  </si>
  <si>
    <t>保　険　会　社　等</t>
  </si>
  <si>
    <t>社内預金実施企業</t>
  </si>
  <si>
    <t>その他の金融機関等</t>
  </si>
  <si>
    <t>平成17年度</t>
  </si>
  <si>
    <t>平成18年度</t>
  </si>
  <si>
    <t>平成19年度</t>
  </si>
  <si>
    <t>３．利子割県民税に関する調</t>
  </si>
  <si>
    <t>（1）利子割額に関する調</t>
  </si>
  <si>
    <t>公　　社　　債　　利　　子</t>
  </si>
  <si>
    <t>郵　便　貯　金　利　子</t>
  </si>
  <si>
    <t>特別徴収義務者数
　　　　　　　　人</t>
  </si>
  <si>
    <t>上北山村</t>
  </si>
  <si>
    <t>（郡部　計）</t>
  </si>
  <si>
    <t xml:space="preserve">種　　　　　　　類
</t>
  </si>
  <si>
    <t>年　度</t>
  </si>
  <si>
    <t>河　合　町</t>
  </si>
  <si>
    <t>吉　野　町</t>
  </si>
  <si>
    <t>大　淀　町</t>
  </si>
  <si>
    <t>下　市　町</t>
  </si>
  <si>
    <t>黒　滝　村</t>
  </si>
  <si>
    <t>天　川　村</t>
  </si>
  <si>
    <t>田 原 本 町</t>
  </si>
  <si>
    <t>野迫川村</t>
  </si>
  <si>
    <t>曽　爾　村</t>
  </si>
  <si>
    <t>十津川村</t>
  </si>
  <si>
    <t>御　杖　村</t>
  </si>
  <si>
    <t>下北山村</t>
  </si>
  <si>
    <t>高　取　町</t>
  </si>
  <si>
    <t>明日香村</t>
  </si>
  <si>
    <t>川　上　村</t>
  </si>
  <si>
    <t>上　牧　町</t>
  </si>
  <si>
    <t>東吉野村</t>
  </si>
  <si>
    <t>王　寺　町</t>
  </si>
  <si>
    <t>広　陵　町</t>
  </si>
  <si>
    <t xml:space="preserve">  合　  　　計</t>
  </si>
  <si>
    <t>　 (ア)年度別交付額</t>
  </si>
  <si>
    <t>そ　　　　　　の　　　　　　他</t>
  </si>
  <si>
    <t>私募公社債等運用投資
信託の収益の分配</t>
  </si>
  <si>
    <t>貴金属等の売戻し条件付
売買契約の利益</t>
  </si>
  <si>
    <t>公
社
債
利
子
等</t>
  </si>
  <si>
    <t>公募公社債等運用投資
信託の収益の分配</t>
  </si>
  <si>
    <t>国外私募公社債等運用投資
信託等の収益の分配</t>
  </si>
  <si>
    <t>金
融
類
似
商
品</t>
  </si>
  <si>
    <t>市　町　村</t>
  </si>
  <si>
    <t>（3）利子割交付金交付状況</t>
  </si>
  <si>
    <t>　　　　小　　　　計　（Ａ）</t>
  </si>
  <si>
    <t>　　　　小　　　　計　（Ｂ）</t>
  </si>
  <si>
    <t>　　　　小　　　　計　（Ｃ）</t>
  </si>
  <si>
    <t>　 合　　計　（Ａ）＋（Ｂ）＋（Ｃ）</t>
  </si>
  <si>
    <t>区　　　　分</t>
  </si>
  <si>
    <t>営業所数
　　　　　　　　人</t>
  </si>
  <si>
    <t>税　　　額
　　　　　　　千円</t>
  </si>
  <si>
    <t>課税支払額
　　　　　　　千円</t>
  </si>
  <si>
    <t xml:space="preserve">
非課税支払額
　　　　　　　千円</t>
  </si>
  <si>
    <t xml:space="preserve">
　　左のうち非居
　　住者・外国法
　　人に係る額　　　
　　　　　　　千円</t>
  </si>
  <si>
    <t>交　　　　　　付　　　　　　額</t>
  </si>
  <si>
    <t>（2）利子割の特別徴収義務者等に関する調</t>
  </si>
  <si>
    <t>交　付　額　　
　　　　　千円</t>
  </si>
  <si>
    <t>８月交付分
　　　　　千円</t>
  </si>
  <si>
    <t>12月交付分
　　　　　千円</t>
  </si>
  <si>
    <t>3月交付分
　　　　　千円</t>
  </si>
  <si>
    <t>計
　　　   千円</t>
  </si>
  <si>
    <t xml:space="preserve">
　　対前年比
　 　　　　％</t>
  </si>
  <si>
    <t>　 (イ)平成21年度市町村別交付状況</t>
  </si>
  <si>
    <t>平成16年度</t>
  </si>
  <si>
    <t>平成20年度</t>
  </si>
  <si>
    <t>平成21年度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</si>
</sst>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\(#,##0\)"/>
    <numFmt numFmtId="179" formatCode="0_);[Red]\(0\)"/>
    <numFmt numFmtId="180" formatCode="#,##0_);[Red]\(#,##0\)"/>
    <numFmt numFmtId="181" formatCode="&quot;\&quot;#,##0_);[Red]\(&quot;\&quot;#,##0\)"/>
    <numFmt numFmtId="182" formatCode="0.0%"/>
    <numFmt numFmtId="183" formatCode="0.0_ "/>
    <numFmt numFmtId="184" formatCode="#,##0.0_);[Red]\(#,##0.0\)"/>
    <numFmt numFmtId="185" formatCode="#,##0.000;[Red]\-#,##0.000"/>
    <numFmt numFmtId="186" formatCode="0.0000_);[Red]\(0.0000\)"/>
    <numFmt numFmtId="187" formatCode="#,##0.0;[Red]\-#,##0.0"/>
    <numFmt numFmtId="188" formatCode="#,##0.0000;[Red]\-#,##0.0000"/>
    <numFmt numFmtId="189" formatCode="#,##0.0"/>
    <numFmt numFmtId="190" formatCode="#,##0.000"/>
    <numFmt numFmtId="191" formatCode="#,##0_ ;[Red]\-#,##0\ "/>
    <numFmt numFmtId="192" formatCode="#,##0.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46"/>
      <color indexed="40"/>
      <name val="ＭＳ ゴシック"/>
      <family val="3"/>
    </font>
    <font>
      <sz val="9"/>
      <color indexed="8"/>
      <name val="ＭＳ ゴシック"/>
      <family val="3"/>
    </font>
    <font>
      <sz val="7"/>
      <color indexed="8"/>
      <name val="ＭＳ ゴシック"/>
      <family val="3"/>
    </font>
    <font>
      <sz val="15"/>
      <color indexed="8"/>
      <name val="ＭＳ ゴシック"/>
      <family val="3"/>
    </font>
    <font>
      <sz val="18"/>
      <color indexed="42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b/>
      <sz val="18"/>
      <color indexed="42"/>
      <name val="ＭＳ ゴシック"/>
      <family val="3"/>
    </font>
    <font>
      <sz val="36"/>
      <name val="ＭＳ ゴシック"/>
      <family val="3"/>
    </font>
    <font>
      <b/>
      <sz val="18"/>
      <color indexed="40"/>
      <name val="ＭＳ ゴシック"/>
      <family val="3"/>
    </font>
    <font>
      <b/>
      <sz val="16"/>
      <color indexed="42"/>
      <name val="ＭＳ ゴシック"/>
      <family val="3"/>
    </font>
    <font>
      <b/>
      <sz val="16"/>
      <color indexed="40"/>
      <name val="ＭＳ ゴシック"/>
      <family val="3"/>
    </font>
    <font>
      <sz val="3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8"/>
      <color indexed="40"/>
      <name val="ＭＳ 明朝"/>
      <family val="1"/>
    </font>
    <font>
      <sz val="11"/>
      <name val="ＭＳ 明朝"/>
      <family val="1"/>
    </font>
    <font>
      <sz val="18"/>
      <color indexed="42"/>
      <name val="ＭＳ 明朝"/>
      <family val="1"/>
    </font>
    <font>
      <sz val="26"/>
      <name val="ＭＳ 明朝"/>
      <family val="1"/>
    </font>
    <font>
      <b/>
      <sz val="18"/>
      <name val="ＭＳ ゴシック"/>
      <family val="3"/>
    </font>
    <font>
      <sz val="14"/>
      <color indexed="42"/>
      <name val="ＭＳ 明朝"/>
      <family val="1"/>
    </font>
    <font>
      <sz val="20"/>
      <name val="ＭＳ 明朝"/>
      <family val="1"/>
    </font>
    <font>
      <sz val="16"/>
      <color indexed="42"/>
      <name val="ＭＳ 明朝"/>
      <family val="1"/>
    </font>
    <font>
      <b/>
      <sz val="18"/>
      <color indexed="42"/>
      <name val="ＭＳ 明朝"/>
      <family val="1"/>
    </font>
    <font>
      <sz val="16"/>
      <color indexed="40"/>
      <name val="ＭＳ 明朝"/>
      <family val="1"/>
    </font>
    <font>
      <b/>
      <sz val="18"/>
      <name val="ＭＳ 明朝"/>
      <family val="1"/>
    </font>
    <font>
      <b/>
      <sz val="18"/>
      <color indexed="40"/>
      <name val="ＭＳ 明朝"/>
      <family val="1"/>
    </font>
    <font>
      <b/>
      <sz val="16"/>
      <name val="ＭＳ ゴシック"/>
      <family val="3"/>
    </font>
    <font>
      <sz val="14"/>
      <color indexed="40"/>
      <name val="ＭＳ 明朝"/>
      <family val="1"/>
    </font>
    <font>
      <sz val="26"/>
      <color indexed="42"/>
      <name val="ＭＳ 明朝"/>
      <family val="1"/>
    </font>
    <font>
      <sz val="26"/>
      <color indexed="40"/>
      <name val="ＭＳ 明朝"/>
      <family val="1"/>
    </font>
    <font>
      <b/>
      <sz val="26"/>
      <color indexed="40"/>
      <name val="ＭＳ ゴシック"/>
      <family val="3"/>
    </font>
    <font>
      <b/>
      <sz val="26"/>
      <color indexed="42"/>
      <name val="ＭＳ ゴシック"/>
      <family val="3"/>
    </font>
    <font>
      <b/>
      <sz val="26"/>
      <color indexed="40"/>
      <name val="ＭＳ 明朝"/>
      <family val="1"/>
    </font>
    <font>
      <sz val="44"/>
      <name val="ＭＳ 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>
      <left style="thin"/>
      <right style="thin">
        <color indexed="8"/>
      </right>
      <top style="thin">
        <color indexed="8"/>
      </top>
      <bottom style="thin">
        <color indexed="8"/>
      </bottom>
      <diagonal style="thin"/>
    </border>
    <border diagonalUp="1"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 diagonalUp="1">
      <left style="thin">
        <color indexed="8"/>
      </left>
      <right style="thick">
        <color indexed="8"/>
      </right>
      <top style="thin">
        <color indexed="8"/>
      </top>
      <bottom>
        <color indexed="63"/>
      </bottom>
      <diagonal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26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3" fontId="20" fillId="0" borderId="1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0" fillId="0" borderId="0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3" fontId="20" fillId="0" borderId="0" xfId="0" applyNumberFormat="1" applyFont="1" applyFill="1" applyBorder="1" applyAlignment="1">
      <alignment horizontal="right" vertical="center" wrapText="1"/>
    </xf>
    <xf numFmtId="183" fontId="20" fillId="0" borderId="0" xfId="0" applyNumberFormat="1" applyFont="1" applyFill="1" applyBorder="1" applyAlignment="1">
      <alignment horizontal="right" vertical="center" wrapText="1"/>
    </xf>
    <xf numFmtId="3" fontId="20" fillId="0" borderId="2" xfId="0" applyNumberFormat="1" applyFont="1" applyFill="1" applyBorder="1" applyAlignment="1">
      <alignment horizontal="right" vertical="center" wrapText="1"/>
    </xf>
    <xf numFmtId="0" fontId="20" fillId="0" borderId="0" xfId="0" applyNumberFormat="1" applyFont="1" applyFill="1" applyBorder="1" applyAlignment="1">
      <alignment horizontal="right" vertical="center" wrapText="1"/>
    </xf>
    <xf numFmtId="0" fontId="27" fillId="0" borderId="1" xfId="0" applyNumberFormat="1" applyFont="1" applyFill="1" applyBorder="1" applyAlignment="1">
      <alignment horizontal="distributed" vertical="center" wrapText="1"/>
    </xf>
    <xf numFmtId="3" fontId="18" fillId="0" borderId="1" xfId="0" applyNumberFormat="1" applyFont="1" applyFill="1" applyBorder="1" applyAlignment="1">
      <alignment horizontal="right" vertical="center" wrapText="1"/>
    </xf>
    <xf numFmtId="0" fontId="18" fillId="0" borderId="1" xfId="0" applyNumberFormat="1" applyFont="1" applyFill="1" applyBorder="1" applyAlignment="1">
      <alignment horizontal="right" vertical="center" wrapText="1"/>
    </xf>
    <xf numFmtId="0" fontId="20" fillId="0" borderId="3" xfId="0" applyNumberFormat="1" applyFont="1" applyFill="1" applyBorder="1" applyAlignment="1">
      <alignment horizontal="center" vertical="center" wrapText="1"/>
    </xf>
    <xf numFmtId="0" fontId="20" fillId="0" borderId="4" xfId="0" applyNumberFormat="1" applyFont="1" applyFill="1" applyBorder="1" applyAlignment="1">
      <alignment horizontal="center" vertical="center" wrapText="1"/>
    </xf>
    <xf numFmtId="0" fontId="20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177" fontId="19" fillId="0" borderId="0" xfId="0" applyFont="1" applyFill="1" applyBorder="1" applyAlignment="1">
      <alignment vertical="center" wrapText="1"/>
    </xf>
    <xf numFmtId="0" fontId="20" fillId="0" borderId="4" xfId="0" applyNumberFormat="1" applyFont="1" applyFill="1" applyBorder="1" applyAlignment="1">
      <alignment horizontal="center" wrapText="1"/>
    </xf>
    <xf numFmtId="0" fontId="20" fillId="0" borderId="6" xfId="0" applyNumberFormat="1" applyFont="1" applyFill="1" applyBorder="1" applyAlignment="1">
      <alignment horizontal="center" vertical="center" wrapText="1"/>
    </xf>
    <xf numFmtId="183" fontId="20" fillId="0" borderId="7" xfId="0" applyNumberFormat="1" applyFont="1" applyFill="1" applyBorder="1" applyAlignment="1">
      <alignment horizontal="right" vertical="center" wrapText="1"/>
    </xf>
    <xf numFmtId="3" fontId="9" fillId="0" borderId="8" xfId="0" applyNumberFormat="1" applyFont="1" applyFill="1" applyBorder="1" applyAlignment="1">
      <alignment horizontal="right" vertical="center" wrapText="1"/>
    </xf>
    <xf numFmtId="0" fontId="27" fillId="0" borderId="5" xfId="0" applyNumberFormat="1" applyFont="1" applyFill="1" applyBorder="1" applyAlignment="1">
      <alignment horizontal="distributed" vertical="center" wrapText="1"/>
    </xf>
    <xf numFmtId="38" fontId="20" fillId="0" borderId="7" xfId="16" applyFont="1" applyFill="1" applyBorder="1" applyAlignment="1">
      <alignment horizontal="right" vertical="center" wrapText="1"/>
    </xf>
    <xf numFmtId="0" fontId="25" fillId="0" borderId="5" xfId="0" applyNumberFormat="1" applyFont="1" applyFill="1" applyBorder="1" applyAlignment="1">
      <alignment horizontal="distributed" vertical="center" wrapText="1"/>
    </xf>
    <xf numFmtId="38" fontId="18" fillId="0" borderId="7" xfId="16" applyFont="1" applyFill="1" applyBorder="1" applyAlignment="1">
      <alignment horizontal="right" vertical="center" wrapText="1"/>
    </xf>
    <xf numFmtId="0" fontId="18" fillId="0" borderId="7" xfId="0" applyNumberFormat="1" applyFont="1" applyFill="1" applyBorder="1" applyAlignment="1">
      <alignment horizontal="right" vertical="center" wrapText="1"/>
    </xf>
    <xf numFmtId="3" fontId="18" fillId="0" borderId="7" xfId="0" applyNumberFormat="1" applyFont="1" applyFill="1" applyBorder="1" applyAlignment="1">
      <alignment horizontal="right" vertical="center" wrapText="1"/>
    </xf>
    <xf numFmtId="0" fontId="25" fillId="0" borderId="9" xfId="0" applyNumberFormat="1" applyFont="1" applyFill="1" applyBorder="1" applyAlignment="1">
      <alignment horizontal="distributed" vertical="center" wrapText="1"/>
    </xf>
    <xf numFmtId="3" fontId="18" fillId="0" borderId="8" xfId="0" applyNumberFormat="1" applyFont="1" applyFill="1" applyBorder="1" applyAlignment="1">
      <alignment horizontal="right" vertical="center" wrapText="1"/>
    </xf>
    <xf numFmtId="0" fontId="27" fillId="0" borderId="8" xfId="0" applyNumberFormat="1" applyFont="1" applyFill="1" applyBorder="1" applyAlignment="1">
      <alignment horizontal="distributed" vertical="center" wrapText="1"/>
    </xf>
    <xf numFmtId="183" fontId="20" fillId="0" borderId="10" xfId="0" applyNumberFormat="1" applyFont="1" applyFill="1" applyBorder="1" applyAlignment="1">
      <alignment horizontal="right" vertical="center" wrapText="1"/>
    </xf>
    <xf numFmtId="0" fontId="20" fillId="0" borderId="6" xfId="0" applyNumberFormat="1" applyFont="1" applyFill="1" applyBorder="1" applyAlignment="1">
      <alignment horizontal="left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wrapText="1"/>
    </xf>
    <xf numFmtId="0" fontId="12" fillId="0" borderId="5" xfId="0" applyNumberFormat="1" applyFont="1" applyFill="1" applyBorder="1" applyAlignment="1">
      <alignment horizontal="distributed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NumberFormat="1" applyFont="1" applyFill="1" applyBorder="1" applyAlignment="1">
      <alignment horizontal="distributed" vertical="center" wrapText="1"/>
    </xf>
    <xf numFmtId="3" fontId="11" fillId="0" borderId="7" xfId="0" applyNumberFormat="1" applyFont="1" applyFill="1" applyBorder="1" applyAlignment="1">
      <alignment horizontal="right" vertical="center" wrapText="1"/>
    </xf>
    <xf numFmtId="0" fontId="13" fillId="0" borderId="8" xfId="0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0" fontId="32" fillId="0" borderId="1" xfId="0" applyNumberFormat="1" applyFont="1" applyFill="1" applyBorder="1" applyAlignment="1">
      <alignment horizontal="right" vertical="center" wrapText="1"/>
    </xf>
    <xf numFmtId="177" fontId="21" fillId="0" borderId="7" xfId="0" applyFont="1" applyFill="1" applyBorder="1" applyAlignment="1">
      <alignment vertical="center" wrapText="1"/>
    </xf>
    <xf numFmtId="0" fontId="33" fillId="0" borderId="1" xfId="0" applyNumberFormat="1" applyFont="1" applyFill="1" applyBorder="1" applyAlignment="1">
      <alignment horizontal="right" vertical="center" wrapText="1"/>
    </xf>
    <xf numFmtId="0" fontId="36" fillId="0" borderId="8" xfId="0" applyNumberFormat="1" applyFont="1" applyFill="1" applyBorder="1" applyAlignment="1">
      <alignment horizontal="right" vertical="center" wrapText="1"/>
    </xf>
    <xf numFmtId="0" fontId="36" fillId="0" borderId="10" xfId="0" applyNumberFormat="1" applyFont="1" applyFill="1" applyBorder="1" applyAlignment="1">
      <alignment horizontal="right" vertical="center" wrapText="1"/>
    </xf>
    <xf numFmtId="3" fontId="32" fillId="0" borderId="1" xfId="0" applyNumberFormat="1" applyFont="1" applyFill="1" applyBorder="1" applyAlignment="1">
      <alignment horizontal="right" vertical="center" wrapText="1"/>
    </xf>
    <xf numFmtId="38" fontId="32" fillId="0" borderId="7" xfId="16" applyFont="1" applyFill="1" applyBorder="1" applyAlignment="1">
      <alignment horizontal="right" vertical="center" wrapText="1"/>
    </xf>
    <xf numFmtId="3" fontId="35" fillId="0" borderId="1" xfId="0" applyNumberFormat="1" applyFont="1" applyFill="1" applyBorder="1" applyAlignment="1">
      <alignment horizontal="right" vertical="center" wrapText="1"/>
    </xf>
    <xf numFmtId="38" fontId="35" fillId="0" borderId="7" xfId="16" applyFont="1" applyFill="1" applyBorder="1" applyAlignment="1">
      <alignment horizontal="right" vertical="center" wrapText="1"/>
    </xf>
    <xf numFmtId="38" fontId="33" fillId="0" borderId="7" xfId="16" applyFont="1" applyFill="1" applyBorder="1" applyAlignment="1">
      <alignment horizontal="right" vertical="center" wrapText="1"/>
    </xf>
    <xf numFmtId="3" fontId="33" fillId="0" borderId="1" xfId="0" applyNumberFormat="1" applyFont="1" applyFill="1" applyBorder="1" applyAlignment="1">
      <alignment horizontal="right" vertical="center" wrapText="1"/>
    </xf>
    <xf numFmtId="3" fontId="34" fillId="0" borderId="1" xfId="0" applyNumberFormat="1" applyFont="1" applyFill="1" applyBorder="1" applyAlignment="1">
      <alignment horizontal="right" vertical="center" wrapText="1"/>
    </xf>
    <xf numFmtId="3" fontId="34" fillId="0" borderId="12" xfId="0" applyNumberFormat="1" applyFont="1" applyFill="1" applyBorder="1" applyAlignment="1">
      <alignment horizontal="right" vertical="center" wrapText="1"/>
    </xf>
    <xf numFmtId="38" fontId="34" fillId="0" borderId="7" xfId="16" applyFont="1" applyFill="1" applyBorder="1" applyAlignment="1">
      <alignment horizontal="right" vertical="center" wrapText="1"/>
    </xf>
    <xf numFmtId="3" fontId="33" fillId="0" borderId="12" xfId="0" applyNumberFormat="1" applyFont="1" applyFill="1" applyBorder="1" applyAlignment="1">
      <alignment horizontal="right" vertical="center" wrapText="1"/>
    </xf>
    <xf numFmtId="0" fontId="33" fillId="0" borderId="13" xfId="0" applyNumberFormat="1" applyFont="1" applyFill="1" applyBorder="1" applyAlignment="1">
      <alignment horizontal="right" vertical="center" wrapText="1"/>
    </xf>
    <xf numFmtId="38" fontId="33" fillId="0" borderId="14" xfId="16" applyFont="1" applyFill="1" applyBorder="1" applyAlignment="1">
      <alignment horizontal="right" vertical="center" wrapText="1"/>
    </xf>
    <xf numFmtId="0" fontId="32" fillId="0" borderId="13" xfId="0" applyNumberFormat="1" applyFont="1" applyFill="1" applyBorder="1" applyAlignment="1">
      <alignment horizontal="right" vertical="center" wrapText="1"/>
    </xf>
    <xf numFmtId="0" fontId="33" fillId="0" borderId="12" xfId="0" applyNumberFormat="1" applyFont="1" applyFill="1" applyBorder="1" applyAlignment="1">
      <alignment horizontal="right" vertical="center" wrapText="1"/>
    </xf>
    <xf numFmtId="38" fontId="32" fillId="0" borderId="14" xfId="16" applyFont="1" applyFill="1" applyBorder="1" applyAlignment="1">
      <alignment horizontal="right" vertical="center" wrapText="1"/>
    </xf>
    <xf numFmtId="3" fontId="32" fillId="0" borderId="12" xfId="0" applyNumberFormat="1" applyFont="1" applyFill="1" applyBorder="1" applyAlignment="1">
      <alignment horizontal="right" vertical="center" wrapText="1"/>
    </xf>
    <xf numFmtId="3" fontId="32" fillId="0" borderId="2" xfId="0" applyNumberFormat="1" applyFont="1" applyFill="1" applyBorder="1" applyAlignment="1">
      <alignment horizontal="right" vertical="center" wrapText="1"/>
    </xf>
    <xf numFmtId="3" fontId="32" fillId="0" borderId="15" xfId="0" applyNumberFormat="1" applyFont="1" applyFill="1" applyBorder="1" applyAlignment="1">
      <alignment horizontal="right" vertical="center" wrapText="1"/>
    </xf>
    <xf numFmtId="38" fontId="32" fillId="0" borderId="16" xfId="16" applyFont="1" applyFill="1" applyBorder="1" applyAlignment="1">
      <alignment horizontal="right" vertical="center" wrapText="1"/>
    </xf>
    <xf numFmtId="3" fontId="35" fillId="0" borderId="2" xfId="0" applyNumberFormat="1" applyFont="1" applyFill="1" applyBorder="1" applyAlignment="1">
      <alignment horizontal="right" vertical="center" wrapText="1"/>
    </xf>
    <xf numFmtId="0" fontId="35" fillId="0" borderId="17" xfId="0" applyNumberFormat="1" applyFont="1" applyFill="1" applyBorder="1" applyAlignment="1">
      <alignment horizontal="right" vertical="center" wrapText="1"/>
    </xf>
    <xf numFmtId="38" fontId="35" fillId="0" borderId="18" xfId="16" applyFont="1" applyFill="1" applyBorder="1" applyAlignment="1">
      <alignment horizontal="right" vertical="center" wrapText="1"/>
    </xf>
    <xf numFmtId="3" fontId="34" fillId="0" borderId="8" xfId="0" applyNumberFormat="1" applyFont="1" applyFill="1" applyBorder="1" applyAlignment="1">
      <alignment horizontal="right" vertical="center" wrapText="1"/>
    </xf>
    <xf numFmtId="38" fontId="34" fillId="0" borderId="10" xfId="16" applyFont="1" applyFill="1" applyBorder="1" applyAlignment="1">
      <alignment horizontal="right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6" fillId="0" borderId="2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left"/>
    </xf>
    <xf numFmtId="0" fontId="9" fillId="0" borderId="12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distributed" vertical="center" wrapText="1"/>
    </xf>
    <xf numFmtId="0" fontId="15" fillId="0" borderId="22" xfId="0" applyFont="1" applyFill="1" applyBorder="1" applyAlignment="1">
      <alignment horizontal="distributed" vertical="center" wrapText="1"/>
    </xf>
    <xf numFmtId="0" fontId="20" fillId="0" borderId="21" xfId="0" applyNumberFormat="1" applyFont="1" applyFill="1" applyBorder="1" applyAlignment="1">
      <alignment horizontal="distributed" vertical="center" wrapText="1"/>
    </xf>
    <xf numFmtId="0" fontId="18" fillId="0" borderId="5" xfId="0" applyNumberFormat="1" applyFont="1" applyFill="1" applyBorder="1" applyAlignment="1">
      <alignment horizontal="distributed" vertical="center" wrapText="1"/>
    </xf>
    <xf numFmtId="0" fontId="15" fillId="0" borderId="1" xfId="0" applyFont="1" applyFill="1" applyBorder="1" applyAlignment="1">
      <alignment horizontal="distributed" vertical="center" wrapText="1"/>
    </xf>
    <xf numFmtId="0" fontId="29" fillId="0" borderId="9" xfId="0" applyNumberFormat="1" applyFont="1" applyFill="1" applyBorder="1" applyAlignment="1">
      <alignment horizontal="distributed" vertical="center" wrapText="1"/>
    </xf>
    <xf numFmtId="0" fontId="28" fillId="0" borderId="8" xfId="0" applyFont="1" applyFill="1" applyBorder="1" applyAlignment="1">
      <alignment horizontal="distributed" vertical="center" wrapText="1"/>
    </xf>
    <xf numFmtId="0" fontId="37" fillId="0" borderId="0" xfId="0" applyFont="1" applyAlignment="1">
      <alignment horizontal="center" vertical="center"/>
    </xf>
    <xf numFmtId="0" fontId="20" fillId="0" borderId="5" xfId="0" applyNumberFormat="1" applyFont="1" applyFill="1" applyBorder="1" applyAlignment="1">
      <alignment horizontal="distributed" vertical="center" wrapText="1"/>
    </xf>
    <xf numFmtId="0" fontId="20" fillId="0" borderId="3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20" fillId="0" borderId="23" xfId="0" applyNumberFormat="1" applyFont="1" applyFill="1" applyBorder="1" applyAlignment="1">
      <alignment horizontal="distributed" vertical="distributed" wrapText="1"/>
    </xf>
    <xf numFmtId="0" fontId="15" fillId="0" borderId="24" xfId="0" applyFont="1" applyFill="1" applyBorder="1" applyAlignment="1">
      <alignment horizontal="distributed" vertical="distributed" wrapText="1"/>
    </xf>
    <xf numFmtId="0" fontId="18" fillId="0" borderId="25" xfId="0" applyNumberFormat="1" applyFont="1" applyFill="1" applyBorder="1" applyAlignment="1">
      <alignment horizontal="distributed" vertical="distributed" wrapText="1"/>
    </xf>
    <xf numFmtId="0" fontId="15" fillId="0" borderId="26" xfId="0" applyFont="1" applyFill="1" applyBorder="1" applyAlignment="1">
      <alignment horizontal="distributed" vertical="distributed" wrapText="1"/>
    </xf>
    <xf numFmtId="0" fontId="25" fillId="0" borderId="5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1" fillId="0" borderId="25" xfId="0" applyNumberFormat="1" applyFont="1" applyFill="1" applyBorder="1" applyAlignment="1">
      <alignment horizontal="distributed" vertical="center" wrapText="1"/>
    </xf>
    <xf numFmtId="0" fontId="16" fillId="0" borderId="26" xfId="0" applyFont="1" applyFill="1" applyBorder="1" applyAlignment="1">
      <alignment horizontal="distributed" vertical="center" wrapText="1"/>
    </xf>
    <xf numFmtId="0" fontId="23" fillId="0" borderId="27" xfId="0" applyNumberFormat="1" applyFont="1" applyFill="1" applyBorder="1" applyAlignment="1">
      <alignment horizontal="center" vertical="center" wrapText="1"/>
    </xf>
    <xf numFmtId="0" fontId="23" fillId="0" borderId="28" xfId="0" applyNumberFormat="1" applyFont="1" applyFill="1" applyBorder="1" applyAlignment="1">
      <alignment horizontal="center" vertical="center" wrapText="1"/>
    </xf>
    <xf numFmtId="0" fontId="18" fillId="0" borderId="29" xfId="0" applyNumberFormat="1" applyFont="1" applyFill="1" applyBorder="1" applyAlignment="1">
      <alignment horizontal="center" vertical="center" wrapText="1"/>
    </xf>
    <xf numFmtId="0" fontId="18" fillId="0" borderId="27" xfId="0" applyNumberFormat="1" applyFont="1" applyFill="1" applyBorder="1" applyAlignment="1">
      <alignment horizontal="center" vertical="center" wrapText="1"/>
    </xf>
    <xf numFmtId="0" fontId="18" fillId="0" borderId="28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distributed" vertical="distributed" wrapText="1"/>
    </xf>
    <xf numFmtId="0" fontId="15" fillId="0" borderId="17" xfId="0" applyFont="1" applyFill="1" applyBorder="1" applyAlignment="1">
      <alignment horizontal="distributed" vertical="distributed"/>
    </xf>
    <xf numFmtId="0" fontId="20" fillId="0" borderId="29" xfId="0" applyNumberFormat="1" applyFont="1" applyFill="1" applyBorder="1" applyAlignment="1">
      <alignment horizontal="center" vertical="center" wrapText="1"/>
    </xf>
    <xf numFmtId="0" fontId="20" fillId="0" borderId="27" xfId="0" applyNumberFormat="1" applyFont="1" applyFill="1" applyBorder="1" applyAlignment="1">
      <alignment horizontal="center" vertical="center" wrapText="1"/>
    </xf>
    <xf numFmtId="0" fontId="20" fillId="0" borderId="28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distributed" vertical="center" wrapText="1"/>
    </xf>
    <xf numFmtId="0" fontId="15" fillId="0" borderId="17" xfId="0" applyFont="1" applyFill="1" applyBorder="1" applyAlignment="1">
      <alignment horizontal="distributed" vertical="center" wrapText="1"/>
    </xf>
    <xf numFmtId="0" fontId="20" fillId="0" borderId="30" xfId="0" applyNumberFormat="1" applyFont="1" applyFill="1" applyBorder="1" applyAlignment="1">
      <alignment horizontal="center" wrapText="1"/>
    </xf>
    <xf numFmtId="0" fontId="15" fillId="0" borderId="31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18" fillId="0" borderId="33" xfId="0" applyNumberFormat="1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8" fillId="0" borderId="34" xfId="0" applyNumberFormat="1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8" fillId="0" borderId="37" xfId="0" applyNumberFormat="1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7C7C7C"/>
      <rgbColor rgb="00000000"/>
      <rgbColor rgb="007D7D7D"/>
      <rgbColor rgb="007B7B7B"/>
      <rgbColor rgb="007E7E7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133350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381125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（１）利子割額に関する調</a:t>
          </a:r>
        </a:p>
      </xdr:txBody>
    </xdr:sp>
    <xdr:clientData/>
  </xdr:twoCellAnchor>
  <xdr:twoCellAnchor>
    <xdr:from>
      <xdr:col>2</xdr:col>
      <xdr:colOff>390525</xdr:colOff>
      <xdr:row>4</xdr:row>
      <xdr:rowOff>0</xdr:rowOff>
    </xdr:from>
    <xdr:to>
      <xdr:col>5</xdr:col>
      <xdr:colOff>123825</xdr:colOff>
      <xdr:row>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90900" y="1381125"/>
          <a:ext cx="6962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３。利子割県民税に関する調</a:t>
          </a:r>
        </a:p>
      </xdr:txBody>
    </xdr:sp>
    <xdr:clientData/>
  </xdr:twoCellAnchor>
  <xdr:twoCellAnchor>
    <xdr:from>
      <xdr:col>3</xdr:col>
      <xdr:colOff>295275</xdr:colOff>
      <xdr:row>44</xdr:row>
      <xdr:rowOff>0</xdr:rowOff>
    </xdr:from>
    <xdr:to>
      <xdr:col>3</xdr:col>
      <xdr:colOff>628650</xdr:colOff>
      <xdr:row>44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705475" y="25822275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ぺ2－</a:t>
          </a:r>
        </a:p>
      </xdr:txBody>
    </xdr:sp>
    <xdr:clientData/>
  </xdr:twoCellAnchor>
  <xdr:twoCellAnchor>
    <xdr:from>
      <xdr:col>0</xdr:col>
      <xdr:colOff>161925</xdr:colOff>
      <xdr:row>17</xdr:row>
      <xdr:rowOff>438150</xdr:rowOff>
    </xdr:from>
    <xdr:to>
      <xdr:col>0</xdr:col>
      <xdr:colOff>466725</xdr:colOff>
      <xdr:row>20</xdr:row>
      <xdr:rowOff>161925</xdr:rowOff>
    </xdr:to>
    <xdr:sp>
      <xdr:nvSpPr>
        <xdr:cNvPr id="4" name="Rectangle 5"/>
        <xdr:cNvSpPr>
          <a:spLocks/>
        </xdr:cNvSpPr>
      </xdr:nvSpPr>
      <xdr:spPr>
        <a:xfrm>
          <a:off x="161925" y="10525125"/>
          <a:ext cx="304800" cy="1609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私募公社債等</a:t>
          </a:r>
        </a:p>
      </xdr:txBody>
    </xdr:sp>
    <xdr:clientData/>
  </xdr:twoCellAnchor>
  <xdr:twoCellAnchor>
    <xdr:from>
      <xdr:col>0</xdr:col>
      <xdr:colOff>552450</xdr:colOff>
      <xdr:row>17</xdr:row>
      <xdr:rowOff>438150</xdr:rowOff>
    </xdr:from>
    <xdr:to>
      <xdr:col>0</xdr:col>
      <xdr:colOff>857250</xdr:colOff>
      <xdr:row>20</xdr:row>
      <xdr:rowOff>342900</xdr:rowOff>
    </xdr:to>
    <xdr:sp>
      <xdr:nvSpPr>
        <xdr:cNvPr id="5" name="Rectangle 6"/>
        <xdr:cNvSpPr>
          <a:spLocks/>
        </xdr:cNvSpPr>
      </xdr:nvSpPr>
      <xdr:spPr>
        <a:xfrm>
          <a:off x="552450" y="10525125"/>
          <a:ext cx="304800" cy="1790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運用投資信託等
</a:t>
          </a:r>
        </a:p>
      </xdr:txBody>
    </xdr:sp>
    <xdr:clientData/>
  </xdr:twoCellAnchor>
  <xdr:twoCellAnchor>
    <xdr:from>
      <xdr:col>0</xdr:col>
      <xdr:colOff>971550</xdr:colOff>
      <xdr:row>17</xdr:row>
      <xdr:rowOff>428625</xdr:rowOff>
    </xdr:from>
    <xdr:to>
      <xdr:col>0</xdr:col>
      <xdr:colOff>1276350</xdr:colOff>
      <xdr:row>20</xdr:row>
      <xdr:rowOff>323850</xdr:rowOff>
    </xdr:to>
    <xdr:sp>
      <xdr:nvSpPr>
        <xdr:cNvPr id="6" name="Rectangle 7"/>
        <xdr:cNvSpPr>
          <a:spLocks/>
        </xdr:cNvSpPr>
      </xdr:nvSpPr>
      <xdr:spPr>
        <a:xfrm>
          <a:off x="971550" y="10515600"/>
          <a:ext cx="304800" cy="1781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の収益の分配等</a:t>
          </a:r>
          <a:r>
            <a:rPr lang="en-US" cap="none" sz="1600" b="0" i="0" u="none" baseline="0"/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（３）利子割交付金交付状況
　（ア）年度別交付額</a:t>
          </a:r>
        </a:p>
      </xdr:txBody>
    </xdr:sp>
    <xdr:clientData/>
  </xdr:twoCellAnchor>
  <xdr:twoCellAnchor>
    <xdr:from>
      <xdr:col>2</xdr:col>
      <xdr:colOff>723900</xdr:colOff>
      <xdr:row>28</xdr:row>
      <xdr:rowOff>0</xdr:rowOff>
    </xdr:from>
    <xdr:to>
      <xdr:col>3</xdr:col>
      <xdr:colOff>123825</xdr:colOff>
      <xdr:row>28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629150" y="14563725"/>
          <a:ext cx="1352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ぺ3－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="50" zoomScaleNormal="50" workbookViewId="0" topLeftCell="A1">
      <selection activeCell="D44" sqref="D44"/>
    </sheetView>
  </sheetViews>
  <sheetFormatPr defaultColWidth="9.00390625" defaultRowHeight="13.5"/>
  <cols>
    <col min="1" max="1" width="18.875" style="0" customWidth="1"/>
    <col min="2" max="2" width="20.50390625" style="0" customWidth="1"/>
    <col min="3" max="7" width="31.625" style="0" customWidth="1"/>
  </cols>
  <sheetData>
    <row r="1" spans="1:7" s="1" customFormat="1" ht="50.25" customHeight="1">
      <c r="A1" s="89" t="s">
        <v>45</v>
      </c>
      <c r="B1" s="89"/>
      <c r="C1" s="89"/>
      <c r="D1" s="89"/>
      <c r="E1" s="89"/>
      <c r="F1" s="89"/>
      <c r="G1" s="89"/>
    </row>
    <row r="2" spans="1:7" s="1" customFormat="1" ht="19.5" customHeight="1">
      <c r="A2" s="2"/>
      <c r="B2" s="2"/>
      <c r="C2" s="2"/>
      <c r="D2" s="2"/>
      <c r="E2" s="2"/>
      <c r="F2" s="2"/>
      <c r="G2" s="2"/>
    </row>
    <row r="3" spans="1:7" s="1" customFormat="1" ht="19.5" customHeight="1">
      <c r="A3" s="79" t="s">
        <v>46</v>
      </c>
      <c r="B3" s="79"/>
      <c r="C3" s="79"/>
      <c r="D3" s="3"/>
      <c r="E3" s="3"/>
      <c r="F3" s="3"/>
      <c r="G3" s="3"/>
    </row>
    <row r="4" spans="1:7" s="1" customFormat="1" ht="19.5" customHeight="1">
      <c r="A4" s="79"/>
      <c r="B4" s="79"/>
      <c r="C4" s="79"/>
      <c r="D4" s="3"/>
      <c r="E4" s="3"/>
      <c r="F4" s="3"/>
      <c r="G4" s="3"/>
    </row>
    <row r="5" spans="1:7" s="1" customFormat="1" ht="19.5" customHeight="1" thickBot="1">
      <c r="A5" s="9"/>
      <c r="B5" s="9"/>
      <c r="C5" s="9"/>
      <c r="D5" s="3"/>
      <c r="E5" s="3"/>
      <c r="F5" s="3"/>
      <c r="G5" s="3"/>
    </row>
    <row r="6" spans="1:7" ht="121.5" customHeight="1" thickTop="1">
      <c r="A6" s="115" t="s">
        <v>52</v>
      </c>
      <c r="B6" s="116"/>
      <c r="C6" s="117"/>
      <c r="D6" s="22" t="s">
        <v>90</v>
      </c>
      <c r="E6" s="22" t="s">
        <v>91</v>
      </c>
      <c r="F6" s="22" t="s">
        <v>92</v>
      </c>
      <c r="G6" s="36" t="s">
        <v>93</v>
      </c>
    </row>
    <row r="7" spans="1:7" ht="49.5" customHeight="1">
      <c r="A7" s="110" t="s">
        <v>78</v>
      </c>
      <c r="B7" s="84" t="s">
        <v>47</v>
      </c>
      <c r="C7" s="83"/>
      <c r="D7" s="52">
        <v>240195</v>
      </c>
      <c r="E7" s="52">
        <v>4805863</v>
      </c>
      <c r="F7" s="52">
        <v>1386433</v>
      </c>
      <c r="G7" s="53">
        <v>292</v>
      </c>
    </row>
    <row r="8" spans="1:7" ht="49.5" customHeight="1">
      <c r="A8" s="111"/>
      <c r="B8" s="113" t="s">
        <v>21</v>
      </c>
      <c r="C8" s="114"/>
      <c r="D8" s="52">
        <v>678902</v>
      </c>
      <c r="E8" s="52">
        <v>13695336</v>
      </c>
      <c r="F8" s="52">
        <v>1228743</v>
      </c>
      <c r="G8" s="53">
        <v>1588</v>
      </c>
    </row>
    <row r="9" spans="1:7" ht="49.5" customHeight="1">
      <c r="A9" s="111"/>
      <c r="B9" s="113" t="s">
        <v>22</v>
      </c>
      <c r="C9" s="114"/>
      <c r="D9" s="52">
        <v>480044</v>
      </c>
      <c r="E9" s="52">
        <v>9624077</v>
      </c>
      <c r="F9" s="52">
        <v>1310747</v>
      </c>
      <c r="G9" s="53">
        <v>135</v>
      </c>
    </row>
    <row r="10" spans="1:7" ht="49.5" customHeight="1">
      <c r="A10" s="111"/>
      <c r="B10" s="113" t="s">
        <v>23</v>
      </c>
      <c r="C10" s="114"/>
      <c r="D10" s="52">
        <v>47887</v>
      </c>
      <c r="E10" s="52">
        <v>958058</v>
      </c>
      <c r="F10" s="52">
        <v>1742</v>
      </c>
      <c r="G10" s="53">
        <v>0</v>
      </c>
    </row>
    <row r="11" spans="1:7" ht="49.5" customHeight="1">
      <c r="A11" s="111"/>
      <c r="B11" s="113" t="s">
        <v>24</v>
      </c>
      <c r="C11" s="114"/>
      <c r="D11" s="52">
        <v>1387</v>
      </c>
      <c r="E11" s="52">
        <v>27975</v>
      </c>
      <c r="F11" s="52">
        <v>5561</v>
      </c>
      <c r="G11" s="53">
        <v>0</v>
      </c>
    </row>
    <row r="12" spans="1:7" ht="49.5" customHeight="1">
      <c r="A12" s="111"/>
      <c r="B12" s="113" t="s">
        <v>25</v>
      </c>
      <c r="C12" s="114"/>
      <c r="D12" s="52">
        <v>7737</v>
      </c>
      <c r="E12" s="52">
        <v>162701</v>
      </c>
      <c r="F12" s="52">
        <v>7826</v>
      </c>
      <c r="G12" s="53">
        <v>58</v>
      </c>
    </row>
    <row r="13" spans="1:7" ht="49.5" customHeight="1">
      <c r="A13" s="111"/>
      <c r="B13" s="113" t="s">
        <v>48</v>
      </c>
      <c r="C13" s="114"/>
      <c r="D13" s="52">
        <v>91955</v>
      </c>
      <c r="E13" s="52">
        <v>1864897</v>
      </c>
      <c r="F13" s="52">
        <v>141469</v>
      </c>
      <c r="G13" s="53">
        <v>0</v>
      </c>
    </row>
    <row r="14" spans="1:7" ht="49.5" customHeight="1">
      <c r="A14" s="111"/>
      <c r="B14" s="113" t="s">
        <v>79</v>
      </c>
      <c r="C14" s="114"/>
      <c r="D14" s="47">
        <v>0</v>
      </c>
      <c r="E14" s="47">
        <v>0</v>
      </c>
      <c r="F14" s="47">
        <v>0</v>
      </c>
      <c r="G14" s="53">
        <v>0</v>
      </c>
    </row>
    <row r="15" spans="1:7" ht="49.5" customHeight="1">
      <c r="A15" s="111"/>
      <c r="B15" s="113" t="s">
        <v>26</v>
      </c>
      <c r="C15" s="114"/>
      <c r="D15" s="52">
        <v>254134</v>
      </c>
      <c r="E15" s="52">
        <v>5093255</v>
      </c>
      <c r="F15" s="52">
        <v>1185441</v>
      </c>
      <c r="G15" s="53">
        <v>670</v>
      </c>
    </row>
    <row r="16" spans="1:7" ht="49.5" customHeight="1">
      <c r="A16" s="111"/>
      <c r="B16" s="113" t="s">
        <v>27</v>
      </c>
      <c r="C16" s="114"/>
      <c r="D16" s="52">
        <v>4110</v>
      </c>
      <c r="E16" s="52">
        <v>82285</v>
      </c>
      <c r="F16" s="52">
        <v>16793</v>
      </c>
      <c r="G16" s="53">
        <v>0</v>
      </c>
    </row>
    <row r="17" spans="1:7" ht="49.5" customHeight="1">
      <c r="A17" s="112"/>
      <c r="B17" s="80" t="s">
        <v>84</v>
      </c>
      <c r="C17" s="81"/>
      <c r="D17" s="54">
        <f>SUM(D7:D16)</f>
        <v>1806351</v>
      </c>
      <c r="E17" s="54">
        <f>SUM(E7:E16)</f>
        <v>36314447</v>
      </c>
      <c r="F17" s="54">
        <f>SUM(F7:F16)</f>
        <v>5284755</v>
      </c>
      <c r="G17" s="55">
        <f>SUM(G7:G16)</f>
        <v>2743</v>
      </c>
    </row>
    <row r="18" spans="1:7" ht="49.5" customHeight="1">
      <c r="A18" s="103"/>
      <c r="B18" s="93" t="s">
        <v>76</v>
      </c>
      <c r="C18" s="94"/>
      <c r="D18" s="47">
        <v>0</v>
      </c>
      <c r="E18" s="47">
        <v>0</v>
      </c>
      <c r="F18" s="47">
        <v>0</v>
      </c>
      <c r="G18" s="53">
        <v>0</v>
      </c>
    </row>
    <row r="19" spans="1:7" ht="49.5" customHeight="1">
      <c r="A19" s="103"/>
      <c r="B19" s="95" t="s">
        <v>28</v>
      </c>
      <c r="C19" s="96"/>
      <c r="D19" s="49">
        <v>0</v>
      </c>
      <c r="E19" s="49">
        <v>0</v>
      </c>
      <c r="F19" s="49">
        <v>0</v>
      </c>
      <c r="G19" s="56">
        <v>0</v>
      </c>
    </row>
    <row r="20" spans="1:7" ht="49.5" customHeight="1">
      <c r="A20" s="103"/>
      <c r="B20" s="108" t="s">
        <v>80</v>
      </c>
      <c r="C20" s="109"/>
      <c r="D20" s="57">
        <v>3926</v>
      </c>
      <c r="E20" s="57">
        <v>79301</v>
      </c>
      <c r="F20" s="57">
        <v>6804</v>
      </c>
      <c r="G20" s="56">
        <v>0</v>
      </c>
    </row>
    <row r="21" spans="1:7" ht="49.5" customHeight="1">
      <c r="A21" s="104"/>
      <c r="B21" s="80" t="s">
        <v>85</v>
      </c>
      <c r="C21" s="81"/>
      <c r="D21" s="58">
        <f>SUM(D18:D20)</f>
        <v>3926</v>
      </c>
      <c r="E21" s="59">
        <f>SUM(E18:E20)</f>
        <v>79301</v>
      </c>
      <c r="F21" s="58">
        <f>SUM(F18:F20)</f>
        <v>6804</v>
      </c>
      <c r="G21" s="60">
        <f>SUM(G18:G20)</f>
        <v>0</v>
      </c>
    </row>
    <row r="22" spans="1:7" ht="49.5" customHeight="1">
      <c r="A22" s="105" t="s">
        <v>81</v>
      </c>
      <c r="B22" s="82" t="s">
        <v>29</v>
      </c>
      <c r="C22" s="83"/>
      <c r="D22" s="57">
        <v>631</v>
      </c>
      <c r="E22" s="61">
        <v>12635</v>
      </c>
      <c r="F22" s="62"/>
      <c r="G22" s="63"/>
    </row>
    <row r="23" spans="1:7" ht="49.5" customHeight="1">
      <c r="A23" s="106"/>
      <c r="B23" s="82" t="s">
        <v>30</v>
      </c>
      <c r="C23" s="83"/>
      <c r="D23" s="52">
        <v>6206</v>
      </c>
      <c r="E23" s="61">
        <v>125102</v>
      </c>
      <c r="F23" s="64"/>
      <c r="G23" s="63"/>
    </row>
    <row r="24" spans="1:7" ht="49.5" customHeight="1">
      <c r="A24" s="106"/>
      <c r="B24" s="84" t="s">
        <v>31</v>
      </c>
      <c r="C24" s="83"/>
      <c r="D24" s="49">
        <v>0</v>
      </c>
      <c r="E24" s="61">
        <v>0</v>
      </c>
      <c r="F24" s="62"/>
      <c r="G24" s="63"/>
    </row>
    <row r="25" spans="1:7" ht="49.5" customHeight="1">
      <c r="A25" s="106"/>
      <c r="B25" s="82" t="s">
        <v>32</v>
      </c>
      <c r="C25" s="83"/>
      <c r="D25" s="49">
        <v>0</v>
      </c>
      <c r="E25" s="65">
        <v>0</v>
      </c>
      <c r="F25" s="62"/>
      <c r="G25" s="63"/>
    </row>
    <row r="26" spans="1:7" ht="49.5" customHeight="1">
      <c r="A26" s="106"/>
      <c r="B26" s="84" t="s">
        <v>77</v>
      </c>
      <c r="C26" s="83"/>
      <c r="D26" s="49">
        <v>0</v>
      </c>
      <c r="E26" s="65">
        <v>0</v>
      </c>
      <c r="F26" s="64"/>
      <c r="G26" s="66"/>
    </row>
    <row r="27" spans="1:7" ht="49.5" customHeight="1">
      <c r="A27" s="106"/>
      <c r="B27" s="84" t="s">
        <v>33</v>
      </c>
      <c r="C27" s="83"/>
      <c r="D27" s="47">
        <v>59</v>
      </c>
      <c r="E27" s="67">
        <v>1171</v>
      </c>
      <c r="F27" s="64"/>
      <c r="G27" s="63"/>
    </row>
    <row r="28" spans="1:7" ht="49.5" customHeight="1">
      <c r="A28" s="106"/>
      <c r="B28" s="101" t="s">
        <v>34</v>
      </c>
      <c r="C28" s="102"/>
      <c r="D28" s="68">
        <v>1775</v>
      </c>
      <c r="E28" s="69">
        <v>35517</v>
      </c>
      <c r="F28" s="64"/>
      <c r="G28" s="70"/>
    </row>
    <row r="29" spans="1:7" ht="49.5" customHeight="1">
      <c r="A29" s="107"/>
      <c r="B29" s="80" t="s">
        <v>86</v>
      </c>
      <c r="C29" s="81"/>
      <c r="D29" s="71">
        <f>SUM(D22:D28)</f>
        <v>8671</v>
      </c>
      <c r="E29" s="71">
        <f>SUM(E22:E28)</f>
        <v>174425</v>
      </c>
      <c r="F29" s="72">
        <v>0</v>
      </c>
      <c r="G29" s="73">
        <v>0</v>
      </c>
    </row>
    <row r="30" spans="1:7" ht="49.5" customHeight="1">
      <c r="A30" s="97" t="s">
        <v>75</v>
      </c>
      <c r="B30" s="98"/>
      <c r="C30" s="98"/>
      <c r="D30" s="49">
        <v>9</v>
      </c>
      <c r="E30" s="57">
        <v>173</v>
      </c>
      <c r="F30" s="49">
        <v>0</v>
      </c>
      <c r="G30" s="56">
        <v>0</v>
      </c>
    </row>
    <row r="31" spans="1:7" ht="49.5" customHeight="1" thickBot="1">
      <c r="A31" s="99" t="s">
        <v>87</v>
      </c>
      <c r="B31" s="100"/>
      <c r="C31" s="100"/>
      <c r="D31" s="74">
        <f>D17+D21+D29+D30</f>
        <v>1818957</v>
      </c>
      <c r="E31" s="74">
        <f>E17+E21+E29+E30</f>
        <v>36568346</v>
      </c>
      <c r="F31" s="74">
        <f>F17+F21+F29+F30</f>
        <v>5291559</v>
      </c>
      <c r="G31" s="75">
        <f>G17+G21+G29+G30</f>
        <v>2743</v>
      </c>
    </row>
    <row r="32" spans="1:7" ht="39" customHeight="1" thickTop="1">
      <c r="A32" s="5"/>
      <c r="B32" s="5"/>
      <c r="C32" s="5"/>
      <c r="D32" s="5"/>
      <c r="E32" s="5"/>
      <c r="F32" s="5"/>
      <c r="G32" s="5"/>
    </row>
    <row r="33" spans="1:7" s="1" customFormat="1" ht="19.5" customHeight="1">
      <c r="A33" s="79" t="s">
        <v>95</v>
      </c>
      <c r="B33" s="79"/>
      <c r="C33" s="79"/>
      <c r="D33" s="79"/>
      <c r="E33" s="79"/>
      <c r="F33" s="3"/>
      <c r="G33" s="3"/>
    </row>
    <row r="34" spans="1:7" s="1" customFormat="1" ht="19.5" customHeight="1">
      <c r="A34" s="79"/>
      <c r="B34" s="79"/>
      <c r="C34" s="79"/>
      <c r="D34" s="79"/>
      <c r="E34" s="79"/>
      <c r="F34" s="3"/>
      <c r="G34" s="3"/>
    </row>
    <row r="35" spans="1:7" s="1" customFormat="1" ht="19.5" customHeight="1" thickBot="1">
      <c r="A35" s="9"/>
      <c r="B35" s="9"/>
      <c r="C35" s="9"/>
      <c r="D35" s="3"/>
      <c r="E35" s="3"/>
      <c r="F35" s="3"/>
      <c r="G35" s="3"/>
    </row>
    <row r="36" spans="1:7" ht="52.5" customHeight="1" thickTop="1">
      <c r="A36" s="91" t="s">
        <v>88</v>
      </c>
      <c r="B36" s="92"/>
      <c r="C36" s="18" t="s">
        <v>49</v>
      </c>
      <c r="D36" s="23" t="s">
        <v>89</v>
      </c>
      <c r="E36" s="20"/>
      <c r="F36" s="5"/>
      <c r="G36" s="5"/>
    </row>
    <row r="37" spans="1:7" ht="49.5" customHeight="1">
      <c r="A37" s="90" t="s">
        <v>35</v>
      </c>
      <c r="B37" s="86"/>
      <c r="C37" s="47">
        <v>14</v>
      </c>
      <c r="D37" s="48">
        <v>482</v>
      </c>
      <c r="E37" s="21"/>
      <c r="F37" s="5"/>
      <c r="G37" s="5"/>
    </row>
    <row r="38" spans="1:7" ht="49.5" customHeight="1">
      <c r="A38" s="90" t="s">
        <v>36</v>
      </c>
      <c r="B38" s="86"/>
      <c r="C38" s="47">
        <v>8</v>
      </c>
      <c r="D38" s="48">
        <v>59</v>
      </c>
      <c r="E38" s="21"/>
      <c r="F38" s="5"/>
      <c r="G38" s="5"/>
    </row>
    <row r="39" spans="1:7" ht="49.5" customHeight="1">
      <c r="A39" s="90" t="s">
        <v>37</v>
      </c>
      <c r="B39" s="86"/>
      <c r="C39" s="47">
        <v>1</v>
      </c>
      <c r="D39" s="48">
        <v>109</v>
      </c>
      <c r="E39" s="21"/>
      <c r="F39" s="5"/>
      <c r="G39" s="5"/>
    </row>
    <row r="40" spans="1:7" ht="49.5" customHeight="1">
      <c r="A40" s="90" t="s">
        <v>38</v>
      </c>
      <c r="B40" s="86"/>
      <c r="C40" s="47">
        <v>19</v>
      </c>
      <c r="D40" s="48">
        <v>42</v>
      </c>
      <c r="E40" s="21"/>
      <c r="F40" s="5"/>
      <c r="G40" s="5"/>
    </row>
    <row r="41" spans="1:7" ht="49.5" customHeight="1">
      <c r="A41" s="90" t="s">
        <v>39</v>
      </c>
      <c r="B41" s="86"/>
      <c r="C41" s="47">
        <v>22</v>
      </c>
      <c r="D41" s="48">
        <v>94</v>
      </c>
      <c r="E41" s="21"/>
      <c r="F41" s="5"/>
      <c r="G41" s="5"/>
    </row>
    <row r="42" spans="1:7" ht="49.5" customHeight="1">
      <c r="A42" s="90" t="s">
        <v>40</v>
      </c>
      <c r="B42" s="86"/>
      <c r="C42" s="47">
        <v>27</v>
      </c>
      <c r="D42" s="48">
        <v>27</v>
      </c>
      <c r="E42" s="21"/>
      <c r="F42" s="5"/>
      <c r="G42" s="5"/>
    </row>
    <row r="43" spans="1:7" ht="49.5" customHeight="1">
      <c r="A43" s="85" t="s">
        <v>41</v>
      </c>
      <c r="B43" s="86"/>
      <c r="C43" s="49">
        <v>71</v>
      </c>
      <c r="D43" s="48">
        <v>71</v>
      </c>
      <c r="E43" s="21"/>
      <c r="F43" s="5"/>
      <c r="G43" s="5"/>
    </row>
    <row r="44" spans="1:7" ht="49.5" customHeight="1" thickBot="1">
      <c r="A44" s="87" t="s">
        <v>20</v>
      </c>
      <c r="B44" s="88"/>
      <c r="C44" s="50">
        <f>SUM(C37:C43)</f>
        <v>162</v>
      </c>
      <c r="D44" s="51">
        <f>SUM(D37:D43)</f>
        <v>884</v>
      </c>
      <c r="E44" s="21"/>
      <c r="F44" s="5"/>
      <c r="G44" s="5"/>
    </row>
    <row r="45" ht="14.25" thickTop="1"/>
  </sheetData>
  <mergeCells count="41">
    <mergeCell ref="A6:C6"/>
    <mergeCell ref="B7:C7"/>
    <mergeCell ref="B8:C8"/>
    <mergeCell ref="B9:C9"/>
    <mergeCell ref="B20:C20"/>
    <mergeCell ref="B17:C17"/>
    <mergeCell ref="A7:A17"/>
    <mergeCell ref="B11:C11"/>
    <mergeCell ref="B12:C12"/>
    <mergeCell ref="B10:C10"/>
    <mergeCell ref="B15:C15"/>
    <mergeCell ref="B16:C16"/>
    <mergeCell ref="B13:C13"/>
    <mergeCell ref="B14:C14"/>
    <mergeCell ref="B18:C18"/>
    <mergeCell ref="B19:C19"/>
    <mergeCell ref="A37:B37"/>
    <mergeCell ref="A30:C30"/>
    <mergeCell ref="A31:C31"/>
    <mergeCell ref="B27:C27"/>
    <mergeCell ref="B28:C28"/>
    <mergeCell ref="B21:C21"/>
    <mergeCell ref="A18:A21"/>
    <mergeCell ref="A22:A29"/>
    <mergeCell ref="A43:B43"/>
    <mergeCell ref="A44:B44"/>
    <mergeCell ref="A1:G1"/>
    <mergeCell ref="A3:C4"/>
    <mergeCell ref="A41:B41"/>
    <mergeCell ref="A42:B42"/>
    <mergeCell ref="A39:B39"/>
    <mergeCell ref="A40:B40"/>
    <mergeCell ref="A38:B38"/>
    <mergeCell ref="A36:B36"/>
    <mergeCell ref="A33:E34"/>
    <mergeCell ref="B29:C29"/>
    <mergeCell ref="B22:C22"/>
    <mergeCell ref="B23:C23"/>
    <mergeCell ref="B24:C24"/>
    <mergeCell ref="B25:C25"/>
    <mergeCell ref="B26:C26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="60" zoomScaleNormal="60" workbookViewId="0" topLeftCell="A1">
      <selection activeCell="A2" sqref="A2"/>
    </sheetView>
  </sheetViews>
  <sheetFormatPr defaultColWidth="9.00390625" defaultRowHeight="13.5"/>
  <cols>
    <col min="1" max="6" width="25.625" style="0" customWidth="1"/>
  </cols>
  <sheetData>
    <row r="1" spans="1:6" s="1" customFormat="1" ht="50.25" customHeight="1">
      <c r="A1" s="125"/>
      <c r="B1" s="125"/>
      <c r="C1" s="125"/>
      <c r="D1" s="125"/>
      <c r="E1" s="125"/>
      <c r="F1" s="125"/>
    </row>
    <row r="2" spans="1:6" ht="39.75" customHeight="1">
      <c r="A2" s="6" t="s">
        <v>83</v>
      </c>
      <c r="B2" s="10"/>
      <c r="C2" s="10"/>
      <c r="D2" s="10"/>
      <c r="E2" s="10"/>
      <c r="F2" s="11"/>
    </row>
    <row r="3" spans="1:6" ht="39.75" customHeight="1" thickBot="1">
      <c r="A3" s="6" t="s">
        <v>74</v>
      </c>
      <c r="B3" s="10"/>
      <c r="C3" s="10"/>
      <c r="D3" s="10"/>
      <c r="E3" s="10"/>
      <c r="F3" s="11"/>
    </row>
    <row r="4" spans="1:6" ht="28.5" customHeight="1" thickTop="1">
      <c r="A4" s="118" t="s">
        <v>53</v>
      </c>
      <c r="B4" s="120" t="s">
        <v>94</v>
      </c>
      <c r="C4" s="121"/>
      <c r="D4" s="121"/>
      <c r="E4" s="122"/>
      <c r="F4" s="123" t="s">
        <v>101</v>
      </c>
    </row>
    <row r="5" spans="1:6" ht="66" customHeight="1">
      <c r="A5" s="119"/>
      <c r="B5" s="8" t="s">
        <v>97</v>
      </c>
      <c r="C5" s="8" t="s">
        <v>98</v>
      </c>
      <c r="D5" s="8" t="s">
        <v>99</v>
      </c>
      <c r="E5" s="39" t="s">
        <v>100</v>
      </c>
      <c r="F5" s="124"/>
    </row>
    <row r="6" spans="1:6" ht="39.75" customHeight="1">
      <c r="A6" s="19" t="s">
        <v>103</v>
      </c>
      <c r="B6" s="4">
        <v>488007</v>
      </c>
      <c r="C6" s="4">
        <v>730134</v>
      </c>
      <c r="D6" s="4">
        <v>705520</v>
      </c>
      <c r="E6" s="37">
        <f aca="true" t="shared" si="0" ref="E6:E11">SUM(B6:D6)</f>
        <v>1923661</v>
      </c>
      <c r="F6" s="24">
        <v>96.1</v>
      </c>
    </row>
    <row r="7" spans="1:6" ht="39.75" customHeight="1">
      <c r="A7" s="19" t="s">
        <v>42</v>
      </c>
      <c r="B7" s="4">
        <v>677397</v>
      </c>
      <c r="C7" s="4">
        <v>344366</v>
      </c>
      <c r="D7" s="4">
        <v>276337</v>
      </c>
      <c r="E7" s="37">
        <f t="shared" si="0"/>
        <v>1298100</v>
      </c>
      <c r="F7" s="24">
        <f>E7/E6*100</f>
        <v>67.48070476035018</v>
      </c>
    </row>
    <row r="8" spans="1:6" ht="39.75" customHeight="1">
      <c r="A8" s="19" t="s">
        <v>43</v>
      </c>
      <c r="B8" s="4">
        <v>375608</v>
      </c>
      <c r="C8" s="4">
        <v>318597</v>
      </c>
      <c r="D8" s="4">
        <v>238554</v>
      </c>
      <c r="E8" s="37">
        <f t="shared" si="0"/>
        <v>932759</v>
      </c>
      <c r="F8" s="24">
        <f>E8/E7*100</f>
        <v>71.85571219474618</v>
      </c>
    </row>
    <row r="9" spans="1:6" ht="39.75" customHeight="1">
      <c r="A9" s="19" t="s">
        <v>44</v>
      </c>
      <c r="B9" s="12">
        <v>420930</v>
      </c>
      <c r="C9" s="12">
        <v>435170</v>
      </c>
      <c r="D9" s="12">
        <v>252584</v>
      </c>
      <c r="E9" s="37">
        <f t="shared" si="0"/>
        <v>1108684</v>
      </c>
      <c r="F9" s="24">
        <f>E9/E8*100</f>
        <v>118.86071321745489</v>
      </c>
    </row>
    <row r="10" spans="1:6" ht="39.75" customHeight="1">
      <c r="A10" s="19" t="s">
        <v>104</v>
      </c>
      <c r="B10" s="78">
        <v>366644</v>
      </c>
      <c r="C10" s="78">
        <v>415490</v>
      </c>
      <c r="D10" s="78">
        <v>315509</v>
      </c>
      <c r="E10" s="38">
        <f t="shared" si="0"/>
        <v>1097643</v>
      </c>
      <c r="F10" s="24">
        <f>E10/E9*100</f>
        <v>99.00413463168947</v>
      </c>
    </row>
    <row r="11" spans="1:6" ht="39.75" customHeight="1" thickBot="1">
      <c r="A11" s="76" t="s">
        <v>105</v>
      </c>
      <c r="B11" s="77">
        <v>394924</v>
      </c>
      <c r="C11" s="77">
        <v>309978</v>
      </c>
      <c r="D11" s="77">
        <v>347405</v>
      </c>
      <c r="E11" s="25">
        <f t="shared" si="0"/>
        <v>1052307</v>
      </c>
      <c r="F11" s="35">
        <f>E11/E10*100</f>
        <v>95.86969533810174</v>
      </c>
    </row>
    <row r="12" spans="1:6" ht="27" customHeight="1" thickTop="1">
      <c r="A12" s="7"/>
      <c r="B12" s="10"/>
      <c r="C12" s="10"/>
      <c r="D12" s="10"/>
      <c r="E12" s="10"/>
      <c r="F12" s="13"/>
    </row>
    <row r="13" spans="1:6" ht="34.5" customHeight="1" thickBot="1">
      <c r="A13" s="6" t="s">
        <v>102</v>
      </c>
      <c r="B13" s="5"/>
      <c r="C13" s="5"/>
      <c r="D13" s="5"/>
      <c r="E13" s="5"/>
      <c r="F13" s="5"/>
    </row>
    <row r="14" spans="1:6" ht="66" customHeight="1" thickTop="1">
      <c r="A14" s="17" t="s">
        <v>82</v>
      </c>
      <c r="B14" s="22" t="s">
        <v>96</v>
      </c>
      <c r="C14" s="18" t="s">
        <v>82</v>
      </c>
      <c r="D14" s="22" t="s">
        <v>96</v>
      </c>
      <c r="E14" s="18" t="s">
        <v>82</v>
      </c>
      <c r="F14" s="40" t="s">
        <v>96</v>
      </c>
    </row>
    <row r="15" spans="1:6" ht="39.75" customHeight="1">
      <c r="A15" s="26" t="s">
        <v>0</v>
      </c>
      <c r="B15" s="4">
        <v>327652</v>
      </c>
      <c r="C15" s="14" t="s">
        <v>14</v>
      </c>
      <c r="D15" s="4">
        <v>16281</v>
      </c>
      <c r="E15" s="14" t="s">
        <v>54</v>
      </c>
      <c r="F15" s="27">
        <v>16571</v>
      </c>
    </row>
    <row r="16" spans="1:6" ht="39.75" customHeight="1">
      <c r="A16" s="26" t="s">
        <v>1</v>
      </c>
      <c r="B16" s="4">
        <v>40579</v>
      </c>
      <c r="C16" s="14" t="s">
        <v>15</v>
      </c>
      <c r="D16" s="4">
        <v>16666</v>
      </c>
      <c r="E16" s="14" t="s">
        <v>55</v>
      </c>
      <c r="F16" s="27">
        <v>4688</v>
      </c>
    </row>
    <row r="17" spans="1:6" ht="39.75" customHeight="1">
      <c r="A17" s="26" t="s">
        <v>2</v>
      </c>
      <c r="B17" s="4">
        <v>62283</v>
      </c>
      <c r="C17" s="14" t="s">
        <v>16</v>
      </c>
      <c r="D17" s="4">
        <v>20268</v>
      </c>
      <c r="E17" s="14" t="s">
        <v>56</v>
      </c>
      <c r="F17" s="27">
        <v>10572</v>
      </c>
    </row>
    <row r="18" spans="1:6" ht="39.75" customHeight="1">
      <c r="A18" s="28" t="s">
        <v>3</v>
      </c>
      <c r="B18" s="4">
        <v>39924</v>
      </c>
      <c r="C18" s="14" t="s">
        <v>17</v>
      </c>
      <c r="D18" s="4">
        <v>4645</v>
      </c>
      <c r="E18" s="14" t="s">
        <v>57</v>
      </c>
      <c r="F18" s="27">
        <v>3760</v>
      </c>
    </row>
    <row r="19" spans="1:6" ht="39.75" customHeight="1">
      <c r="A19" s="26" t="s">
        <v>4</v>
      </c>
      <c r="B19" s="4">
        <v>84011</v>
      </c>
      <c r="C19" s="14" t="s">
        <v>18</v>
      </c>
      <c r="D19" s="4">
        <v>5818</v>
      </c>
      <c r="E19" s="14" t="s">
        <v>58</v>
      </c>
      <c r="F19" s="29">
        <v>443</v>
      </c>
    </row>
    <row r="20" spans="1:6" ht="39.75" customHeight="1">
      <c r="A20" s="26" t="s">
        <v>5</v>
      </c>
      <c r="B20" s="15">
        <v>36166</v>
      </c>
      <c r="C20" s="14" t="s">
        <v>19</v>
      </c>
      <c r="D20" s="15">
        <v>5002</v>
      </c>
      <c r="E20" s="14" t="s">
        <v>59</v>
      </c>
      <c r="F20" s="30">
        <v>732</v>
      </c>
    </row>
    <row r="21" spans="1:6" ht="39.75" customHeight="1">
      <c r="A21" s="28" t="s">
        <v>6</v>
      </c>
      <c r="B21" s="15">
        <v>18101</v>
      </c>
      <c r="C21" s="14" t="s">
        <v>60</v>
      </c>
      <c r="D21" s="15">
        <v>21456</v>
      </c>
      <c r="E21" s="14" t="s">
        <v>61</v>
      </c>
      <c r="F21" s="30">
        <v>251</v>
      </c>
    </row>
    <row r="22" spans="1:6" ht="39.75" customHeight="1">
      <c r="A22" s="28" t="s">
        <v>7</v>
      </c>
      <c r="B22" s="15">
        <v>17079</v>
      </c>
      <c r="C22" s="14" t="s">
        <v>62</v>
      </c>
      <c r="D22" s="16">
        <v>811</v>
      </c>
      <c r="E22" s="14" t="s">
        <v>63</v>
      </c>
      <c r="F22" s="31">
        <v>1843</v>
      </c>
    </row>
    <row r="23" spans="1:6" ht="39.75" customHeight="1">
      <c r="A23" s="28" t="s">
        <v>8</v>
      </c>
      <c r="B23" s="15">
        <v>119607</v>
      </c>
      <c r="C23" s="14" t="s">
        <v>64</v>
      </c>
      <c r="D23" s="16">
        <v>737</v>
      </c>
      <c r="E23" s="14" t="s">
        <v>65</v>
      </c>
      <c r="F23" s="30">
        <v>558</v>
      </c>
    </row>
    <row r="24" spans="1:6" ht="39.75" customHeight="1">
      <c r="A24" s="28" t="s">
        <v>9</v>
      </c>
      <c r="B24" s="15">
        <v>57095</v>
      </c>
      <c r="C24" s="14" t="s">
        <v>66</v>
      </c>
      <c r="D24" s="15">
        <v>4382</v>
      </c>
      <c r="E24" s="14" t="s">
        <v>50</v>
      </c>
      <c r="F24" s="30">
        <v>449</v>
      </c>
    </row>
    <row r="25" spans="1:6" ht="39.75" customHeight="1">
      <c r="A25" s="28" t="s">
        <v>10</v>
      </c>
      <c r="B25" s="15">
        <v>22015</v>
      </c>
      <c r="C25" s="14" t="s">
        <v>67</v>
      </c>
      <c r="D25" s="15">
        <v>3986</v>
      </c>
      <c r="E25" s="14" t="s">
        <v>68</v>
      </c>
      <c r="F25" s="31">
        <v>892</v>
      </c>
    </row>
    <row r="26" spans="1:6" ht="39.75" customHeight="1">
      <c r="A26" s="28" t="s">
        <v>11</v>
      </c>
      <c r="B26" s="15">
        <v>20707</v>
      </c>
      <c r="C26" s="14" t="s">
        <v>69</v>
      </c>
      <c r="D26" s="15">
        <v>16141</v>
      </c>
      <c r="E26" s="14" t="s">
        <v>70</v>
      </c>
      <c r="F26" s="31">
        <v>1043</v>
      </c>
    </row>
    <row r="27" spans="1:6" ht="39.75" customHeight="1">
      <c r="A27" s="41" t="s">
        <v>12</v>
      </c>
      <c r="B27" s="42">
        <f>SUM(B15:B26)</f>
        <v>845219</v>
      </c>
      <c r="C27" s="14" t="s">
        <v>71</v>
      </c>
      <c r="D27" s="15">
        <v>19917</v>
      </c>
      <c r="E27" s="43" t="s">
        <v>51</v>
      </c>
      <c r="F27" s="44">
        <f>SUM(F15:F26)+SUM(D15:D28)+B28</f>
        <v>207088</v>
      </c>
    </row>
    <row r="28" spans="1:6" ht="39.75" customHeight="1" thickBot="1">
      <c r="A28" s="32" t="s">
        <v>13</v>
      </c>
      <c r="B28" s="33">
        <v>2155</v>
      </c>
      <c r="C28" s="34" t="s">
        <v>72</v>
      </c>
      <c r="D28" s="33">
        <v>27021</v>
      </c>
      <c r="E28" s="45" t="s">
        <v>73</v>
      </c>
      <c r="F28" s="46">
        <f>B27+F27</f>
        <v>1052307</v>
      </c>
    </row>
    <row r="29" ht="14.25" thickTop="1"/>
  </sheetData>
  <mergeCells count="4">
    <mergeCell ref="A4:A5"/>
    <mergeCell ref="B4:E4"/>
    <mergeCell ref="F4:F5"/>
    <mergeCell ref="A1:F1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2011-04-04T10:33:23Z</cp:lastPrinted>
  <dcterms:created xsi:type="dcterms:W3CDTF">2009-06-12T05:54:38Z</dcterms:created>
  <dcterms:modified xsi:type="dcterms:W3CDTF">2011-09-27T09:50:54Z</dcterms:modified>
  <cp:category/>
  <cp:version/>
  <cp:contentType/>
  <cp:contentStatus/>
</cp:coreProperties>
</file>