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461" windowWidth="9300" windowHeight="8655" activeTab="0"/>
  </bookViews>
  <sheets>
    <sheet name="30" sheetId="1" r:id="rId1"/>
    <sheet name="31" sheetId="2" r:id="rId2"/>
    <sheet name="32" sheetId="3" r:id="rId3"/>
    <sheet name="33" sheetId="4" r:id="rId4"/>
    <sheet name="34" sheetId="5" r:id="rId5"/>
    <sheet name="35" sheetId="6" r:id="rId6"/>
  </sheets>
  <definedNames>
    <definedName name="_xlnm.Print_Area" localSheetId="0">'30'!$A$1:$G$18</definedName>
    <definedName name="_xlnm.Print_Area" localSheetId="1">'31'!$A$1:$K$46</definedName>
    <definedName name="_xlnm.Print_Area" localSheetId="2">'32'!$A$1:$J$45</definedName>
    <definedName name="_xlnm.Print_Area" localSheetId="3">'33'!$A$1:$AM$50</definedName>
    <definedName name="_xlnm.Print_Area" localSheetId="4">'34'!$A$1:$P$46</definedName>
    <definedName name="_xlnm.Print_Area" localSheetId="5">'35'!$A$1:$P$46</definedName>
    <definedName name="T_23_所有者区分による家屋に関する調_0">#REF!</definedName>
  </definedNames>
  <calcPr fullCalcOnLoad="1"/>
</workbook>
</file>

<file path=xl/sharedStrings.xml><?xml version="1.0" encoding="utf-8"?>
<sst xmlns="http://schemas.openxmlformats.org/spreadsheetml/2006/main" count="566" uniqueCount="165">
  <si>
    <t>市町村名</t>
  </si>
  <si>
    <t>市町村長が価格等を決定したもの</t>
  </si>
  <si>
    <t>決定価格</t>
  </si>
  <si>
    <t>課税標準額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</si>
  <si>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</si>
  <si>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</si>
  <si>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</si>
  <si>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</si>
  <si>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</si>
  <si>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</si>
  <si>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</si>
  <si>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</si>
  <si>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</si>
  <si>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</si>
  <si>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</si>
  <si>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</si>
  <si>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</si>
  <si>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</si>
  <si>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</si>
  <si>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</si>
  <si>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</si>
  <si>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</si>
  <si>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曾爾村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</si>
  <si>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</si>
  <si>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</si>
  <si>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</si>
  <si>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</si>
  <si>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</si>
  <si>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</si>
  <si>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</si>
  <si>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</si>
  <si>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</si>
  <si>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</si>
  <si>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</si>
  <si>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</si>
  <si>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</si>
  <si>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</si>
  <si>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</si>
  <si>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</si>
  <si>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</si>
  <si>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</si>
  <si>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構築物</t>
  </si>
  <si>
    <t>課税標準額の内訳</t>
  </si>
  <si>
    <t>（千円）</t>
  </si>
  <si>
    <t>機械及び装置</t>
  </si>
  <si>
    <t>船舶</t>
  </si>
  <si>
    <t>航空機</t>
  </si>
  <si>
    <t>工具、器具及び備品</t>
  </si>
  <si>
    <t>総務大臣が価格等を決定し、配分したもの</t>
  </si>
  <si>
    <t>道府県知事が価格等を決定し、配分したもの</t>
  </si>
  <si>
    <t>葛城市</t>
  </si>
  <si>
    <t>宇陀市</t>
  </si>
  <si>
    <t>左以外のもの</t>
  </si>
  <si>
    <t>町村計</t>
  </si>
  <si>
    <t>合　計</t>
  </si>
  <si>
    <t>車両及び運搬具</t>
  </si>
  <si>
    <t>市町村長が価格等を決定したもの</t>
  </si>
  <si>
    <t>種　　　　類</t>
  </si>
  <si>
    <t>①</t>
  </si>
  <si>
    <t>②</t>
  </si>
  <si>
    <t>③</t>
  </si>
  <si>
    <t>小　　計</t>
  </si>
  <si>
    <t>合　　計　①＋②＋③</t>
  </si>
  <si>
    <t>うち市町村分の額</t>
  </si>
  <si>
    <t>うち道府県分の額</t>
  </si>
  <si>
    <t>市計</t>
  </si>
  <si>
    <t>総務大臣が価格等を決定し、配分したもの</t>
  </si>
  <si>
    <t>道府県知事が価格等を決定し、配分したもの</t>
  </si>
  <si>
    <t>合　　　　計</t>
  </si>
  <si>
    <t>（注）この調は平成23年度概要調書（H23.4.1現在）による。</t>
  </si>
  <si>
    <t>課税標準の特例規定の適用を受けるもの</t>
  </si>
  <si>
    <t>法第７４３条第１項の規定により道府県知事が価格等を決定した大規模の償却資産</t>
  </si>
  <si>
    <t>（注）この調は平成23年度概要調書（H23.4.1現在）による。　（単位：千円）</t>
  </si>
  <si>
    <t>曽爾村</t>
  </si>
  <si>
    <t>総数</t>
  </si>
  <si>
    <t>個人</t>
  </si>
  <si>
    <t>法人</t>
  </si>
  <si>
    <t>納税義務者数＜法定免税点以上のもの＞　（人）</t>
  </si>
  <si>
    <t>決定価格　（千円）</t>
  </si>
  <si>
    <t>課税標準額　（千円）</t>
  </si>
  <si>
    <t>計</t>
  </si>
  <si>
    <t>150万円未満
のもの</t>
  </si>
  <si>
    <t>3000万円以上
１億円未満
のもの</t>
  </si>
  <si>
    <t>1億円以上
のもの</t>
  </si>
  <si>
    <t>（注）この調は平成23年度概要調書（H23.4.1現在）による。　（単位：人）</t>
  </si>
  <si>
    <t>150万円以上
160万円未満
のもの</t>
  </si>
  <si>
    <t>160万円以上
170万円未満
のもの</t>
  </si>
  <si>
    <t>170万円以上
180万円未満
のもの</t>
  </si>
  <si>
    <t>180万円以上
190万円未満
のもの</t>
  </si>
  <si>
    <t>190万円以上
200万円未満
のもの</t>
  </si>
  <si>
    <t>200万円以上
250万円未満
のもの</t>
  </si>
  <si>
    <t>250万円以上
300万円未満
のもの</t>
  </si>
  <si>
    <t>300万円以上
1000万円未満
のもの</t>
  </si>
  <si>
    <t>1000万円以上
2000万円未満
のもの</t>
  </si>
  <si>
    <t>2000万円以上
3000万円未満
のもの</t>
  </si>
  <si>
    <t>町村計</t>
  </si>
  <si>
    <t>合　計</t>
  </si>
  <si>
    <t>（単位：千円）</t>
  </si>
  <si>
    <t>市町村名</t>
  </si>
  <si>
    <t xml:space="preserve">課税標準額        </t>
  </si>
  <si>
    <r>
      <t>法第3</t>
    </r>
    <r>
      <rPr>
        <sz val="10"/>
        <rFont val="ＭＳ Ｐゴシック"/>
        <family val="3"/>
      </rPr>
      <t>49</t>
    </r>
    <r>
      <rPr>
        <sz val="10"/>
        <rFont val="ＭＳ Ｐゴシック"/>
        <family val="3"/>
      </rPr>
      <t>条の</t>
    </r>
    <r>
      <rPr>
        <sz val="10"/>
        <rFont val="ＭＳ Ｐゴシック"/>
        <family val="3"/>
      </rPr>
      <t>3</t>
    </r>
  </si>
  <si>
    <r>
      <t>法附則第1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条</t>
    </r>
  </si>
  <si>
    <t>合計</t>
  </si>
  <si>
    <t>(A)</t>
  </si>
  <si>
    <t>（B)</t>
  </si>
  <si>
    <t>（A）-（B）</t>
  </si>
  <si>
    <t>大和郡山市</t>
  </si>
  <si>
    <t>曽爾村</t>
  </si>
  <si>
    <t>町村計</t>
  </si>
  <si>
    <t>第3項</t>
  </si>
  <si>
    <t>（ガス事業用資産）</t>
  </si>
  <si>
    <t>１／３</t>
  </si>
  <si>
    <t>２／３</t>
  </si>
  <si>
    <t>課　　税　　標　　準　　額</t>
  </si>
  <si>
    <t>第17項</t>
  </si>
  <si>
    <t>（熱供給事業用資産）</t>
  </si>
  <si>
    <t>第19項</t>
  </si>
  <si>
    <t>（水資源機構）</t>
  </si>
  <si>
    <t>第21項</t>
  </si>
  <si>
    <t>（新ｴﾈﾙｷﾞｰ・産業技術総合開発機構）</t>
  </si>
  <si>
    <t>第２項</t>
  </si>
  <si>
    <t>（公共の危害防止施設等）</t>
  </si>
  <si>
    <t>１／６</t>
  </si>
  <si>
    <t>３／４</t>
  </si>
  <si>
    <t>第３項</t>
  </si>
  <si>
    <t>（公害防止設備）</t>
  </si>
  <si>
    <t>（高度テレビジョン放送施設）</t>
  </si>
  <si>
    <t>第14項</t>
  </si>
  <si>
    <t>第15項</t>
  </si>
  <si>
    <t>（広帯域加入者網構築設備）</t>
  </si>
  <si>
    <t>第16項</t>
  </si>
  <si>
    <t>（有線ﾃﾚﾋﾞｼﾞｮﾝ放送施設）</t>
  </si>
  <si>
    <t>４／５</t>
  </si>
  <si>
    <t>第37項</t>
  </si>
  <si>
    <t>（次世代通信網構築設備）</t>
  </si>
  <si>
    <t>旧第20項</t>
  </si>
  <si>
    <t>（電気通信信頼性向上設備）</t>
  </si>
  <si>
    <t>５／６</t>
  </si>
  <si>
    <t>旧第28項</t>
  </si>
  <si>
    <t>（新世代通信網構築設備）</t>
  </si>
  <si>
    <t>第40項</t>
  </si>
  <si>
    <t>（日本郵政公社の承継特例）</t>
  </si>
  <si>
    <t>１／２</t>
  </si>
  <si>
    <t>第20項</t>
  </si>
  <si>
    <t>（日本放送協会）</t>
  </si>
  <si>
    <t>第22項</t>
  </si>
  <si>
    <t>（科学技術振興機構）</t>
  </si>
  <si>
    <t>第31項</t>
  </si>
  <si>
    <t>（社会保険診療報酬基金）</t>
  </si>
  <si>
    <t>（軽自動車検査協会）</t>
  </si>
  <si>
    <t>１／２</t>
  </si>
  <si>
    <t>旧第６項</t>
  </si>
  <si>
    <t>（公害防止有料更新施設）</t>
  </si>
  <si>
    <t>旧第７項</t>
  </si>
  <si>
    <t>（産業廃棄物焼却施設等）</t>
  </si>
  <si>
    <t>（障害発生防止電気通信設備）</t>
  </si>
  <si>
    <t>５／６</t>
  </si>
  <si>
    <t>旧第49項</t>
  </si>
  <si>
    <t>（特定特殊自動車）</t>
  </si>
  <si>
    <t>第３０表　償却資産の価格等に関する調</t>
  </si>
  <si>
    <t>第３１表　償却資産の所有者別の価格等に関する調</t>
  </si>
  <si>
    <t>第３２表　償却資産の決定者別の価格等に関する調</t>
  </si>
  <si>
    <t>第３３表　課税標準額等に関する調（法定免税点以上）</t>
  </si>
  <si>
    <t>第３４表　償却資産の段階別納税義務者数に関する調</t>
  </si>
  <si>
    <t>第３５表　償却資産の段階別課税標準額に関する調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</si>
</sst>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;&quot;▲ &quot;0"/>
    <numFmt numFmtId="179" formatCode="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#,##0_ "/>
    <numFmt numFmtId="193" formatCode="#,##0_);[Red]\(#,##0\)"/>
    <numFmt numFmtId="194" formatCode="0.00_ "/>
    <numFmt numFmtId="195" formatCode="0.0_ "/>
    <numFmt numFmtId="196" formatCode="#,##0.0;&quot;▲ &quot;#,##0.0"/>
    <numFmt numFmtId="197" formatCode="#,##0;[Red]#,##0"/>
    <numFmt numFmtId="198" formatCode="#,##0.0;[Red]#,##0.0"/>
    <numFmt numFmtId="199" formatCode="#,##0.00;[Red]#,##0.00"/>
    <numFmt numFmtId="200" formatCode="0_);[Red]\(0\)"/>
    <numFmt numFmtId="201" formatCode="#,##0.0_);[Red]\(#,##0.0\)"/>
    <numFmt numFmtId="202" formatCode="#,##0;&quot;△ &quot;#,##0"/>
    <numFmt numFmtId="203" formatCode="#,##0.0;&quot;△ &quot;#,##0.0"/>
    <numFmt numFmtId="204" formatCode="0;&quot;△ &quot;0"/>
    <numFmt numFmtId="205" formatCode="#,##0_ ;[Red]\-#,##0\ "/>
    <numFmt numFmtId="206" formatCode="#,##0.0_ "/>
    <numFmt numFmtId="207" formatCode="#,##0.0"/>
    <numFmt numFmtId="208" formatCode="0.00;&quot;▲ &quot;0.00"/>
    <numFmt numFmtId="209" formatCode="0.000;&quot;▲ &quot;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0" xfId="22" applyFont="1" applyFill="1" applyAlignment="1">
      <alignment horizontal="right"/>
      <protection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39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 wrapText="1"/>
    </xf>
    <xf numFmtId="176" fontId="7" fillId="2" borderId="12" xfId="0" applyNumberFormat="1" applyFont="1" applyFill="1" applyBorder="1" applyAlignment="1">
      <alignment vertical="center" wrapText="1"/>
    </xf>
    <xf numFmtId="176" fontId="7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vertical="center"/>
    </xf>
    <xf numFmtId="176" fontId="9" fillId="0" borderId="46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9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176" fontId="7" fillId="0" borderId="53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9" fillId="0" borderId="48" xfId="0" applyNumberFormat="1" applyFont="1" applyFill="1" applyBorder="1" applyAlignment="1">
      <alignment vertical="center"/>
    </xf>
    <xf numFmtId="176" fontId="9" fillId="0" borderId="46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9" fillId="0" borderId="45" xfId="0" applyNumberFormat="1" applyFont="1" applyFill="1" applyBorder="1" applyAlignment="1">
      <alignment vertical="center"/>
    </xf>
    <xf numFmtId="0" fontId="6" fillId="0" borderId="0" xfId="22" applyFont="1" applyFill="1" applyAlignment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0" fontId="2" fillId="3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 applyAlignment="1">
      <alignment horizontal="right"/>
      <protection/>
    </xf>
    <xf numFmtId="0" fontId="2" fillId="3" borderId="0" xfId="22" applyFont="1" applyFill="1" applyBorder="1" applyAlignment="1">
      <alignment horizontal="right"/>
      <protection/>
    </xf>
    <xf numFmtId="0" fontId="2" fillId="0" borderId="0" xfId="22" applyFont="1" applyFill="1" applyBorder="1">
      <alignment/>
      <protection/>
    </xf>
    <xf numFmtId="0" fontId="2" fillId="0" borderId="0" xfId="22" applyFont="1" applyFill="1" applyAlignment="1">
      <alignment horizontal="center" vertical="center"/>
      <protection/>
    </xf>
    <xf numFmtId="0" fontId="3" fillId="0" borderId="55" xfId="22" applyFont="1" applyFill="1" applyBorder="1" applyAlignment="1">
      <alignment horizontal="center" vertical="center" wrapText="1"/>
      <protection/>
    </xf>
    <xf numFmtId="0" fontId="3" fillId="0" borderId="51" xfId="22" applyFont="1" applyFill="1" applyBorder="1" applyAlignment="1">
      <alignment horizontal="center" vertical="center" wrapText="1"/>
      <protection/>
    </xf>
    <xf numFmtId="0" fontId="3" fillId="0" borderId="50" xfId="22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distributed" vertical="center"/>
      <protection/>
    </xf>
    <xf numFmtId="197" fontId="0" fillId="0" borderId="28" xfId="22" applyNumberFormat="1" applyFont="1" applyFill="1" applyBorder="1" applyAlignment="1">
      <alignment horizontal="right" vertical="center"/>
      <protection/>
    </xf>
    <xf numFmtId="197" fontId="0" fillId="0" borderId="43" xfId="22" applyNumberFormat="1" applyFont="1" applyFill="1" applyBorder="1" applyAlignment="1">
      <alignment horizontal="right" vertical="center"/>
      <protection/>
    </xf>
    <xf numFmtId="0" fontId="2" fillId="0" borderId="5" xfId="22" applyFont="1" applyFill="1" applyBorder="1" applyAlignment="1">
      <alignment horizontal="distributed" vertical="center"/>
      <protection/>
    </xf>
    <xf numFmtId="197" fontId="0" fillId="0" borderId="30" xfId="22" applyNumberFormat="1" applyFont="1" applyFill="1" applyBorder="1" applyAlignment="1">
      <alignment horizontal="right" vertical="center"/>
      <protection/>
    </xf>
    <xf numFmtId="197" fontId="0" fillId="0" borderId="14" xfId="22" applyNumberFormat="1" applyFont="1" applyFill="1" applyBorder="1" applyAlignment="1">
      <alignment horizontal="right" vertical="center"/>
      <protection/>
    </xf>
    <xf numFmtId="0" fontId="2" fillId="0" borderId="6" xfId="22" applyFont="1" applyFill="1" applyBorder="1" applyAlignment="1">
      <alignment horizontal="distributed" vertical="center"/>
      <protection/>
    </xf>
    <xf numFmtId="197" fontId="0" fillId="0" borderId="31" xfId="22" applyNumberFormat="1" applyFont="1" applyFill="1" applyBorder="1" applyAlignment="1">
      <alignment horizontal="right" vertical="center"/>
      <protection/>
    </xf>
    <xf numFmtId="197" fontId="0" fillId="0" borderId="44" xfId="22" applyNumberFormat="1" applyFont="1" applyFill="1" applyBorder="1" applyAlignment="1">
      <alignment horizontal="right" vertical="center"/>
      <protection/>
    </xf>
    <xf numFmtId="197" fontId="0" fillId="0" borderId="32" xfId="22" applyNumberFormat="1" applyFont="1" applyFill="1" applyBorder="1" applyAlignment="1">
      <alignment horizontal="right" vertical="center"/>
      <protection/>
    </xf>
    <xf numFmtId="197" fontId="0" fillId="0" borderId="56" xfId="22" applyNumberFormat="1" applyFont="1" applyFill="1" applyBorder="1" applyAlignment="1">
      <alignment horizontal="right" vertical="center"/>
      <protection/>
    </xf>
    <xf numFmtId="0" fontId="4" fillId="0" borderId="15" xfId="22" applyFont="1" applyFill="1" applyBorder="1" applyAlignment="1">
      <alignment horizontal="distributed" vertical="center" indent="1"/>
      <protection/>
    </xf>
    <xf numFmtId="197" fontId="0" fillId="0" borderId="36" xfId="22" applyNumberFormat="1" applyFont="1" applyFill="1" applyBorder="1" applyAlignment="1">
      <alignment horizontal="right" vertical="center"/>
      <protection/>
    </xf>
    <xf numFmtId="197" fontId="0" fillId="0" borderId="46" xfId="22" applyNumberFormat="1" applyFont="1" applyFill="1" applyBorder="1" applyAlignment="1">
      <alignment horizontal="right" vertical="center"/>
      <protection/>
    </xf>
    <xf numFmtId="197" fontId="0" fillId="0" borderId="45" xfId="22" applyNumberFormat="1" applyFont="1" applyFill="1" applyBorder="1" applyAlignment="1">
      <alignment horizontal="right" vertical="center"/>
      <protection/>
    </xf>
    <xf numFmtId="0" fontId="4" fillId="0" borderId="0" xfId="22" applyFont="1">
      <alignment/>
      <protection/>
    </xf>
    <xf numFmtId="197" fontId="0" fillId="0" borderId="57" xfId="22" applyNumberFormat="1" applyFont="1" applyFill="1" applyBorder="1" applyAlignment="1">
      <alignment horizontal="right" vertical="center"/>
      <protection/>
    </xf>
    <xf numFmtId="0" fontId="2" fillId="0" borderId="0" xfId="22" applyFont="1" applyFill="1" applyAlignment="1">
      <alignment horizontal="center"/>
      <protection/>
    </xf>
    <xf numFmtId="192" fontId="2" fillId="0" borderId="58" xfId="22" applyNumberFormat="1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left" vertical="top" wrapText="1"/>
      <protection/>
    </xf>
    <xf numFmtId="0" fontId="3" fillId="0" borderId="11" xfId="22" applyFont="1" applyFill="1" applyBorder="1" applyAlignment="1" quotePrefix="1">
      <alignment horizontal="center" vertical="top" wrapText="1"/>
      <protection/>
    </xf>
    <xf numFmtId="192" fontId="2" fillId="0" borderId="39" xfId="22" applyNumberFormat="1" applyFont="1" applyFill="1" applyBorder="1" applyAlignment="1">
      <alignment horizontal="center" vertical="center" wrapText="1"/>
      <protection/>
    </xf>
    <xf numFmtId="197" fontId="0" fillId="0" borderId="59" xfId="22" applyNumberFormat="1" applyFont="1" applyFill="1" applyBorder="1" applyAlignment="1">
      <alignment horizontal="right" vertical="center"/>
      <protection/>
    </xf>
    <xf numFmtId="197" fontId="0" fillId="0" borderId="21" xfId="22" applyNumberFormat="1" applyFont="1" applyFill="1" applyBorder="1" applyAlignment="1">
      <alignment horizontal="right" vertical="center"/>
      <protection/>
    </xf>
    <xf numFmtId="197" fontId="0" fillId="0" borderId="60" xfId="22" applyNumberFormat="1" applyFont="1" applyFill="1" applyBorder="1" applyAlignment="1">
      <alignment horizontal="right" vertical="center"/>
      <protection/>
    </xf>
    <xf numFmtId="197" fontId="0" fillId="0" borderId="58" xfId="22" applyNumberFormat="1" applyFont="1" applyFill="1" applyBorder="1" applyAlignment="1">
      <alignment horizontal="right" vertical="center"/>
      <protection/>
    </xf>
    <xf numFmtId="197" fontId="0" fillId="0" borderId="24" xfId="22" applyNumberFormat="1" applyFont="1" applyFill="1" applyBorder="1" applyAlignment="1">
      <alignment horizontal="right" vertical="center"/>
      <protection/>
    </xf>
    <xf numFmtId="197" fontId="0" fillId="0" borderId="25" xfId="22" applyNumberFormat="1" applyFont="1" applyFill="1" applyBorder="1" applyAlignment="1">
      <alignment horizontal="right" vertical="center"/>
      <protection/>
    </xf>
    <xf numFmtId="197" fontId="0" fillId="0" borderId="61" xfId="22" applyNumberFormat="1" applyFont="1" applyFill="1" applyBorder="1" applyAlignment="1">
      <alignment horizontal="right" vertical="center"/>
      <protection/>
    </xf>
    <xf numFmtId="0" fontId="3" fillId="0" borderId="30" xfId="22" applyFont="1" applyFill="1" applyBorder="1" applyAlignment="1" quotePrefix="1">
      <alignment horizontal="center" vertical="top" wrapText="1"/>
      <protection/>
    </xf>
    <xf numFmtId="197" fontId="0" fillId="0" borderId="10" xfId="22" applyNumberFormat="1" applyFont="1" applyFill="1" applyBorder="1" applyAlignment="1">
      <alignment horizontal="right" vertical="center"/>
      <protection/>
    </xf>
    <xf numFmtId="197" fontId="0" fillId="0" borderId="12" xfId="22" applyNumberFormat="1" applyFont="1" applyFill="1" applyBorder="1" applyAlignment="1">
      <alignment horizontal="right" vertical="center"/>
      <protection/>
    </xf>
    <xf numFmtId="197" fontId="0" fillId="0" borderId="37" xfId="22" applyNumberFormat="1" applyFont="1" applyFill="1" applyBorder="1" applyAlignment="1">
      <alignment horizontal="right" vertical="center"/>
      <protection/>
    </xf>
    <xf numFmtId="0" fontId="3" fillId="0" borderId="35" xfId="22" applyFont="1" applyFill="1" applyBorder="1" applyAlignment="1" quotePrefix="1">
      <alignment horizontal="center" vertical="top" wrapText="1"/>
      <protection/>
    </xf>
    <xf numFmtId="0" fontId="2" fillId="0" borderId="62" xfId="22" applyFont="1" applyFill="1" applyBorder="1" applyAlignment="1">
      <alignment horizontal="centerContinuous" vertical="center"/>
      <protection/>
    </xf>
    <xf numFmtId="0" fontId="2" fillId="0" borderId="63" xfId="22" applyFont="1" applyFill="1" applyBorder="1" applyAlignment="1">
      <alignment horizontal="centerContinuous" vertical="center"/>
      <protection/>
    </xf>
    <xf numFmtId="0" fontId="2" fillId="0" borderId="63" xfId="21" applyFill="1" applyBorder="1" applyAlignment="1">
      <alignment horizontal="centerContinuous" vertical="center"/>
      <protection/>
    </xf>
    <xf numFmtId="0" fontId="2" fillId="0" borderId="64" xfId="21" applyFill="1" applyBorder="1" applyAlignment="1">
      <alignment horizontal="centerContinuous" vertical="center"/>
      <protection/>
    </xf>
    <xf numFmtId="0" fontId="3" fillId="0" borderId="41" xfId="22" applyFont="1" applyFill="1" applyBorder="1" applyAlignment="1">
      <alignment horizontal="center" vertical="center" wrapText="1"/>
      <protection/>
    </xf>
    <xf numFmtId="197" fontId="0" fillId="0" borderId="29" xfId="22" applyNumberFormat="1" applyFont="1" applyFill="1" applyBorder="1" applyAlignment="1">
      <alignment horizontal="right" vertical="center"/>
      <protection/>
    </xf>
    <xf numFmtId="197" fontId="0" fillId="0" borderId="35" xfId="22" applyNumberFormat="1" applyFont="1" applyFill="1" applyBorder="1" applyAlignment="1">
      <alignment horizontal="right" vertical="center"/>
      <protection/>
    </xf>
    <xf numFmtId="197" fontId="0" fillId="0" borderId="47" xfId="22" applyNumberFormat="1" applyFont="1" applyFill="1" applyBorder="1" applyAlignment="1">
      <alignment horizontal="right" vertical="center"/>
      <protection/>
    </xf>
    <xf numFmtId="197" fontId="0" fillId="0" borderId="34" xfId="22" applyNumberFormat="1" applyFont="1" applyFill="1" applyBorder="1" applyAlignment="1">
      <alignment horizontal="right" vertical="center"/>
      <protection/>
    </xf>
    <xf numFmtId="197" fontId="0" fillId="0" borderId="38" xfId="22" applyNumberFormat="1" applyFont="1" applyFill="1" applyBorder="1" applyAlignment="1">
      <alignment horizontal="right" vertical="center"/>
      <protection/>
    </xf>
    <xf numFmtId="0" fontId="2" fillId="0" borderId="18" xfId="21" applyFill="1" applyBorder="1" applyAlignment="1">
      <alignment horizontal="centerContinuous" vertical="center"/>
      <protection/>
    </xf>
    <xf numFmtId="192" fontId="2" fillId="0" borderId="27" xfId="22" applyNumberFormat="1" applyFont="1" applyFill="1" applyBorder="1" applyAlignment="1">
      <alignment horizontal="center" vertical="center" wrapText="1"/>
      <protection/>
    </xf>
    <xf numFmtId="192" fontId="2" fillId="0" borderId="65" xfId="22" applyNumberFormat="1" applyFont="1" applyFill="1" applyBorder="1" applyAlignment="1">
      <alignment horizontal="center" vertical="center" wrapText="1"/>
      <protection/>
    </xf>
    <xf numFmtId="197" fontId="0" fillId="0" borderId="26" xfId="22" applyNumberFormat="1" applyFont="1" applyFill="1" applyBorder="1" applyAlignment="1">
      <alignment horizontal="right" vertical="center"/>
      <protection/>
    </xf>
    <xf numFmtId="197" fontId="0" fillId="0" borderId="27" xfId="22" applyNumberFormat="1" applyFont="1" applyFill="1" applyBorder="1" applyAlignment="1">
      <alignment horizontal="right" vertical="center"/>
      <protection/>
    </xf>
    <xf numFmtId="0" fontId="2" fillId="0" borderId="33" xfId="22" applyFont="1" applyFill="1" applyBorder="1" applyAlignment="1">
      <alignment horizontal="center" vertical="center" wrapText="1"/>
      <protection/>
    </xf>
    <xf numFmtId="0" fontId="2" fillId="0" borderId="40" xfId="22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35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8" xfId="22" applyFont="1" applyFill="1" applyBorder="1" applyAlignment="1">
      <alignment horizontal="center" vertical="center" wrapText="1"/>
      <protection/>
    </xf>
    <xf numFmtId="0" fontId="2" fillId="0" borderId="33" xfId="22" applyFont="1" applyFill="1" applyBorder="1" applyAlignment="1">
      <alignment horizontal="center" vertical="center" wrapText="1"/>
      <protection/>
    </xf>
    <xf numFmtId="192" fontId="2" fillId="0" borderId="18" xfId="22" applyNumberFormat="1" applyFont="1" applyFill="1" applyBorder="1" applyAlignment="1">
      <alignment horizontal="center" vertical="center" wrapText="1"/>
      <protection/>
    </xf>
    <xf numFmtId="192" fontId="2" fillId="0" borderId="27" xfId="22" applyNumberFormat="1" applyFont="1" applyFill="1" applyBorder="1" applyAlignment="1">
      <alignment horizontal="center" vertical="center" wrapText="1"/>
      <protection/>
    </xf>
    <xf numFmtId="0" fontId="2" fillId="0" borderId="70" xfId="22" applyFont="1" applyFill="1" applyBorder="1" applyAlignment="1">
      <alignment horizontal="center" vertical="center"/>
      <protection/>
    </xf>
    <xf numFmtId="0" fontId="2" fillId="0" borderId="71" xfId="22" applyFont="1" applyFill="1" applyBorder="1" applyAlignment="1">
      <alignment horizontal="center" vertical="center"/>
      <protection/>
    </xf>
    <xf numFmtId="0" fontId="2" fillId="0" borderId="16" xfId="22" applyFont="1" applyFill="1" applyBorder="1" applyAlignment="1">
      <alignment horizontal="center" vertical="center"/>
      <protection/>
    </xf>
    <xf numFmtId="192" fontId="2" fillId="0" borderId="17" xfId="22" applyNumberFormat="1" applyFont="1" applyFill="1" applyBorder="1" applyAlignment="1">
      <alignment horizontal="center" vertical="center" wrapText="1"/>
      <protection/>
    </xf>
    <xf numFmtId="192" fontId="2" fillId="0" borderId="58" xfId="22" applyNumberFormat="1" applyFont="1" applyFill="1" applyBorder="1" applyAlignment="1">
      <alignment horizontal="center" vertical="center" wrapText="1"/>
      <protection/>
    </xf>
    <xf numFmtId="0" fontId="3" fillId="0" borderId="30" xfId="22" applyFont="1" applyFill="1" applyBorder="1" applyAlignment="1">
      <alignment horizontal="center" vertical="top" wrapText="1"/>
      <protection/>
    </xf>
    <xf numFmtId="0" fontId="3" fillId="0" borderId="35" xfId="22" applyFont="1" applyFill="1" applyBorder="1" applyAlignment="1">
      <alignment horizontal="center" vertical="top" wrapText="1"/>
      <protection/>
    </xf>
    <xf numFmtId="0" fontId="2" fillId="0" borderId="21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top" wrapText="1"/>
      <protection/>
    </xf>
    <xf numFmtId="0" fontId="3" fillId="0" borderId="35" xfId="22" applyFont="1" applyFill="1" applyBorder="1" applyAlignment="1">
      <alignment horizontal="left" vertical="top" wrapText="1"/>
      <protection/>
    </xf>
    <xf numFmtId="0" fontId="3" fillId="0" borderId="14" xfId="22" applyFont="1" applyFill="1" applyBorder="1" applyAlignment="1">
      <alignment horizontal="left" vertical="top" wrapText="1"/>
      <protection/>
    </xf>
    <xf numFmtId="0" fontId="2" fillId="0" borderId="66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top" wrapText="1"/>
      <protection/>
    </xf>
    <xf numFmtId="0" fontId="2" fillId="0" borderId="47" xfId="22" applyFont="1" applyFill="1" applyBorder="1" applyAlignment="1">
      <alignment horizontal="center" vertical="center"/>
      <protection/>
    </xf>
    <xf numFmtId="0" fontId="2" fillId="0" borderId="72" xfId="22" applyFont="1" applyFill="1" applyBorder="1" applyAlignment="1">
      <alignment horizontal="center" vertical="center"/>
      <protection/>
    </xf>
    <xf numFmtId="0" fontId="2" fillId="0" borderId="44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6.家屋" xfId="21"/>
    <cellStyle name="標準_29市町村一覧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3.5"/>
  <cols>
    <col min="1" max="1" width="5.75390625" style="1" customWidth="1"/>
    <col min="2" max="2" width="20.625" style="1" customWidth="1"/>
    <col min="3" max="3" width="3.375" style="1" bestFit="1" customWidth="1"/>
    <col min="4" max="4" width="20.625" style="1" customWidth="1"/>
    <col min="5" max="5" width="20.50390625" style="1" customWidth="1"/>
    <col min="6" max="7" width="20.625" style="1" customWidth="1"/>
    <col min="8" max="16384" width="9.00390625" style="1" customWidth="1"/>
  </cols>
  <sheetData>
    <row r="1" spans="1:7" ht="20.25" customHeight="1" thickBot="1">
      <c r="A1" s="12" t="s">
        <v>159</v>
      </c>
      <c r="B1" s="12"/>
      <c r="C1" s="12"/>
      <c r="D1" s="13"/>
      <c r="E1" s="13"/>
      <c r="F1" s="13"/>
      <c r="G1" s="16" t="s">
        <v>69</v>
      </c>
    </row>
    <row r="2" spans="1:7" ht="20.25" customHeight="1">
      <c r="A2" s="180" t="s">
        <v>57</v>
      </c>
      <c r="B2" s="181"/>
      <c r="C2" s="182"/>
      <c r="D2" s="174" t="s">
        <v>2</v>
      </c>
      <c r="E2" s="174" t="s">
        <v>3</v>
      </c>
      <c r="F2" s="172" t="s">
        <v>42</v>
      </c>
      <c r="G2" s="173"/>
    </row>
    <row r="3" spans="1:7" ht="27" customHeight="1">
      <c r="A3" s="183"/>
      <c r="B3" s="184"/>
      <c r="C3" s="185"/>
      <c r="D3" s="175"/>
      <c r="E3" s="175"/>
      <c r="F3" s="14" t="s">
        <v>70</v>
      </c>
      <c r="G3" s="15" t="s">
        <v>52</v>
      </c>
    </row>
    <row r="4" spans="1:7" ht="13.5">
      <c r="A4" s="186"/>
      <c r="B4" s="187"/>
      <c r="C4" s="188"/>
      <c r="D4" s="23" t="s">
        <v>43</v>
      </c>
      <c r="E4" s="23" t="s">
        <v>43</v>
      </c>
      <c r="F4" s="26" t="s">
        <v>43</v>
      </c>
      <c r="G4" s="27" t="s">
        <v>43</v>
      </c>
    </row>
    <row r="5" spans="1:7" ht="30" customHeight="1">
      <c r="A5" s="178" t="s">
        <v>56</v>
      </c>
      <c r="B5" s="189" t="s">
        <v>41</v>
      </c>
      <c r="C5" s="190"/>
      <c r="D5" s="17">
        <v>103086616</v>
      </c>
      <c r="E5" s="17">
        <v>102366014</v>
      </c>
      <c r="F5" s="17">
        <v>1097786</v>
      </c>
      <c r="G5" s="18">
        <v>101268228</v>
      </c>
    </row>
    <row r="6" spans="1:7" ht="30" customHeight="1">
      <c r="A6" s="178"/>
      <c r="B6" s="189" t="s">
        <v>44</v>
      </c>
      <c r="C6" s="190"/>
      <c r="D6" s="19">
        <v>164421329</v>
      </c>
      <c r="E6" s="19">
        <v>163322556</v>
      </c>
      <c r="F6" s="19">
        <v>1251500</v>
      </c>
      <c r="G6" s="20">
        <v>162071056</v>
      </c>
    </row>
    <row r="7" spans="1:7" ht="30" customHeight="1">
      <c r="A7" s="178"/>
      <c r="B7" s="189" t="s">
        <v>45</v>
      </c>
      <c r="C7" s="190"/>
      <c r="D7" s="19">
        <v>19242</v>
      </c>
      <c r="E7" s="19">
        <v>19032</v>
      </c>
      <c r="F7" s="19">
        <v>210</v>
      </c>
      <c r="G7" s="20">
        <v>18822</v>
      </c>
    </row>
    <row r="8" spans="1:7" ht="30" customHeight="1">
      <c r="A8" s="178"/>
      <c r="B8" s="189" t="s">
        <v>46</v>
      </c>
      <c r="C8" s="190"/>
      <c r="D8" s="19">
        <v>0</v>
      </c>
      <c r="E8" s="19">
        <v>0</v>
      </c>
      <c r="F8" s="19">
        <v>0</v>
      </c>
      <c r="G8" s="20">
        <v>0</v>
      </c>
    </row>
    <row r="9" spans="1:7" ht="30" customHeight="1">
      <c r="A9" s="178"/>
      <c r="B9" s="189" t="s">
        <v>55</v>
      </c>
      <c r="C9" s="190"/>
      <c r="D9" s="19">
        <v>1825853</v>
      </c>
      <c r="E9" s="19">
        <v>1825704</v>
      </c>
      <c r="F9" s="19">
        <v>150</v>
      </c>
      <c r="G9" s="20">
        <v>1825554</v>
      </c>
    </row>
    <row r="10" spans="1:7" ht="30" customHeight="1">
      <c r="A10" s="179"/>
      <c r="B10" s="189" t="s">
        <v>47</v>
      </c>
      <c r="C10" s="190"/>
      <c r="D10" s="19">
        <v>76952491</v>
      </c>
      <c r="E10" s="19">
        <v>76829268</v>
      </c>
      <c r="F10" s="19">
        <v>123709</v>
      </c>
      <c r="G10" s="20">
        <v>76705559</v>
      </c>
    </row>
    <row r="11" spans="1:7" ht="30" customHeight="1">
      <c r="A11" s="176" t="s">
        <v>61</v>
      </c>
      <c r="B11" s="177"/>
      <c r="C11" s="24" t="s">
        <v>58</v>
      </c>
      <c r="D11" s="19">
        <v>346305531</v>
      </c>
      <c r="E11" s="19">
        <v>344362574</v>
      </c>
      <c r="F11" s="19">
        <v>2473355</v>
      </c>
      <c r="G11" s="20">
        <v>341889219</v>
      </c>
    </row>
    <row r="12" spans="1:7" s="2" customFormat="1" ht="30" customHeight="1">
      <c r="A12" s="195" t="s">
        <v>48</v>
      </c>
      <c r="B12" s="196"/>
      <c r="C12" s="197"/>
      <c r="D12" s="21">
        <v>358818239</v>
      </c>
      <c r="E12" s="21">
        <v>347340414</v>
      </c>
      <c r="F12" s="62"/>
      <c r="G12" s="63"/>
    </row>
    <row r="13" spans="1:7" s="2" customFormat="1" ht="30" customHeight="1">
      <c r="A13" s="195" t="s">
        <v>49</v>
      </c>
      <c r="B13" s="196"/>
      <c r="C13" s="197"/>
      <c r="D13" s="21">
        <v>35155181</v>
      </c>
      <c r="E13" s="21">
        <v>19420592</v>
      </c>
      <c r="F13" s="62"/>
      <c r="G13" s="63"/>
    </row>
    <row r="14" spans="1:7" ht="30" customHeight="1">
      <c r="A14" s="176" t="s">
        <v>61</v>
      </c>
      <c r="B14" s="177"/>
      <c r="C14" s="24" t="s">
        <v>59</v>
      </c>
      <c r="D14" s="19">
        <v>393973420</v>
      </c>
      <c r="E14" s="19">
        <v>366761006</v>
      </c>
      <c r="F14" s="64"/>
      <c r="G14" s="65"/>
    </row>
    <row r="15" spans="1:7" s="2" customFormat="1" ht="41.25" customHeight="1">
      <c r="A15" s="195" t="s">
        <v>71</v>
      </c>
      <c r="B15" s="196"/>
      <c r="C15" s="25" t="s">
        <v>60</v>
      </c>
      <c r="D15" s="21">
        <v>0</v>
      </c>
      <c r="E15" s="21">
        <v>0</v>
      </c>
      <c r="F15" s="62"/>
      <c r="G15" s="63"/>
    </row>
    <row r="16" spans="1:7" ht="30" customHeight="1">
      <c r="A16" s="198" t="s">
        <v>62</v>
      </c>
      <c r="B16" s="177"/>
      <c r="C16" s="190"/>
      <c r="D16" s="19">
        <v>740278951</v>
      </c>
      <c r="E16" s="19">
        <v>711123580</v>
      </c>
      <c r="F16" s="64"/>
      <c r="G16" s="65"/>
    </row>
    <row r="17" spans="1:7" ht="30" customHeight="1">
      <c r="A17" s="193"/>
      <c r="B17" s="177" t="s">
        <v>63</v>
      </c>
      <c r="C17" s="190"/>
      <c r="D17" s="64"/>
      <c r="E17" s="19">
        <v>711123580</v>
      </c>
      <c r="F17" s="64"/>
      <c r="G17" s="65"/>
    </row>
    <row r="18" spans="1:7" ht="30" customHeight="1" thickBot="1">
      <c r="A18" s="194"/>
      <c r="B18" s="191" t="s">
        <v>64</v>
      </c>
      <c r="C18" s="192"/>
      <c r="D18" s="66"/>
      <c r="E18" s="22">
        <v>0</v>
      </c>
      <c r="F18" s="66"/>
      <c r="G18" s="67"/>
    </row>
  </sheetData>
  <mergeCells count="20">
    <mergeCell ref="B9:C9"/>
    <mergeCell ref="B10:C10"/>
    <mergeCell ref="A16:C16"/>
    <mergeCell ref="B17:C17"/>
    <mergeCell ref="B18:C18"/>
    <mergeCell ref="A17:A18"/>
    <mergeCell ref="A14:B14"/>
    <mergeCell ref="A12:C12"/>
    <mergeCell ref="A13:C13"/>
    <mergeCell ref="A15:B15"/>
    <mergeCell ref="F2:G2"/>
    <mergeCell ref="D2:D3"/>
    <mergeCell ref="E2:E3"/>
    <mergeCell ref="A11:B11"/>
    <mergeCell ref="A5:A10"/>
    <mergeCell ref="A2:C4"/>
    <mergeCell ref="B5:C5"/>
    <mergeCell ref="B6:C6"/>
    <mergeCell ref="B7:C7"/>
    <mergeCell ref="B8:C8"/>
  </mergeCell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75" zoomScaleSheetLayoutView="75" workbookViewId="0" topLeftCell="A1">
      <pane xSplit="1" ySplit="4" topLeftCell="B5" activePane="bottomRight" state="frozen"/>
      <selection pane="topLeft" activeCell="A2" sqref="A2:C4"/>
      <selection pane="topRight" activeCell="A2" sqref="A2:C4"/>
      <selection pane="bottomLeft" activeCell="A2" sqref="A2:C4"/>
      <selection pane="bottomRight" activeCell="B5" sqref="B5"/>
    </sheetView>
  </sheetViews>
  <sheetFormatPr defaultColWidth="9.00390625" defaultRowHeight="13.5"/>
  <cols>
    <col min="1" max="4" width="12.625" style="3" customWidth="1"/>
    <col min="5" max="10" width="15.625" style="3" customWidth="1"/>
    <col min="11" max="11" width="12.625" style="3" customWidth="1"/>
    <col min="12" max="16384" width="9.00390625" style="3" customWidth="1"/>
  </cols>
  <sheetData>
    <row r="1" spans="1:11" ht="17.25">
      <c r="A1" s="71" t="s">
        <v>160</v>
      </c>
      <c r="C1" s="72"/>
      <c r="D1" s="72"/>
      <c r="E1" s="72"/>
      <c r="F1" s="72"/>
      <c r="G1" s="72"/>
      <c r="H1" s="72"/>
      <c r="I1" s="72"/>
      <c r="K1" s="71"/>
    </row>
    <row r="2" spans="1:11" ht="18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16" t="s">
        <v>69</v>
      </c>
    </row>
    <row r="3" spans="1:11" ht="15" customHeight="1">
      <c r="A3" s="199" t="s">
        <v>0</v>
      </c>
      <c r="B3" s="201" t="s">
        <v>77</v>
      </c>
      <c r="C3" s="202"/>
      <c r="D3" s="203"/>
      <c r="E3" s="204" t="s">
        <v>78</v>
      </c>
      <c r="F3" s="205"/>
      <c r="G3" s="206"/>
      <c r="H3" s="204" t="s">
        <v>79</v>
      </c>
      <c r="I3" s="205"/>
      <c r="J3" s="206"/>
      <c r="K3" s="199" t="s">
        <v>0</v>
      </c>
    </row>
    <row r="4" spans="1:11" ht="15" customHeight="1" thickBot="1">
      <c r="A4" s="200"/>
      <c r="B4" s="73" t="s">
        <v>74</v>
      </c>
      <c r="C4" s="68" t="s">
        <v>75</v>
      </c>
      <c r="D4" s="86" t="s">
        <v>76</v>
      </c>
      <c r="E4" s="69" t="s">
        <v>74</v>
      </c>
      <c r="F4" s="68" t="s">
        <v>75</v>
      </c>
      <c r="G4" s="70" t="s">
        <v>76</v>
      </c>
      <c r="H4" s="69" t="s">
        <v>74</v>
      </c>
      <c r="I4" s="68" t="s">
        <v>75</v>
      </c>
      <c r="J4" s="70" t="s">
        <v>76</v>
      </c>
      <c r="K4" s="200"/>
    </row>
    <row r="5" spans="1:11" ht="15" customHeight="1">
      <c r="A5" s="8" t="s">
        <v>4</v>
      </c>
      <c r="B5" s="74">
        <v>1837</v>
      </c>
      <c r="C5" s="75">
        <v>217</v>
      </c>
      <c r="D5" s="87">
        <v>1620</v>
      </c>
      <c r="E5" s="44">
        <v>154333397</v>
      </c>
      <c r="F5" s="76">
        <v>1411846</v>
      </c>
      <c r="G5" s="42">
        <v>152921551</v>
      </c>
      <c r="H5" s="44">
        <v>146113985</v>
      </c>
      <c r="I5" s="76">
        <v>1411846</v>
      </c>
      <c r="J5" s="42">
        <v>144702139</v>
      </c>
      <c r="K5" s="8" t="s">
        <v>4</v>
      </c>
    </row>
    <row r="6" spans="1:11" ht="15" customHeight="1">
      <c r="A6" s="9" t="s">
        <v>5</v>
      </c>
      <c r="B6" s="77">
        <v>314</v>
      </c>
      <c r="C6" s="78">
        <v>22</v>
      </c>
      <c r="D6" s="88">
        <v>292</v>
      </c>
      <c r="E6" s="44">
        <v>20275032</v>
      </c>
      <c r="F6" s="79">
        <v>169135</v>
      </c>
      <c r="G6" s="47">
        <v>20105897</v>
      </c>
      <c r="H6" s="44">
        <v>19607211</v>
      </c>
      <c r="I6" s="79">
        <v>169135</v>
      </c>
      <c r="J6" s="47">
        <v>19438076</v>
      </c>
      <c r="K6" s="9" t="s">
        <v>5</v>
      </c>
    </row>
    <row r="7" spans="1:11" ht="15" customHeight="1">
      <c r="A7" s="9" t="s">
        <v>6</v>
      </c>
      <c r="B7" s="77">
        <v>709</v>
      </c>
      <c r="C7" s="78">
        <v>11</v>
      </c>
      <c r="D7" s="88">
        <v>698</v>
      </c>
      <c r="E7" s="44">
        <v>70433245</v>
      </c>
      <c r="F7" s="79">
        <v>36167</v>
      </c>
      <c r="G7" s="47">
        <v>70397078</v>
      </c>
      <c r="H7" s="44">
        <v>69657681</v>
      </c>
      <c r="I7" s="79">
        <v>36167</v>
      </c>
      <c r="J7" s="47">
        <v>69621514</v>
      </c>
      <c r="K7" s="9" t="s">
        <v>6</v>
      </c>
    </row>
    <row r="8" spans="1:11" ht="15" customHeight="1">
      <c r="A8" s="9" t="s">
        <v>7</v>
      </c>
      <c r="B8" s="77">
        <v>400</v>
      </c>
      <c r="C8" s="78">
        <v>8</v>
      </c>
      <c r="D8" s="88">
        <v>392</v>
      </c>
      <c r="E8" s="44">
        <v>43236996</v>
      </c>
      <c r="F8" s="79">
        <v>35497</v>
      </c>
      <c r="G8" s="47">
        <v>43201499</v>
      </c>
      <c r="H8" s="44">
        <v>42816529</v>
      </c>
      <c r="I8" s="79">
        <v>35497</v>
      </c>
      <c r="J8" s="47">
        <v>42781032</v>
      </c>
      <c r="K8" s="9" t="s">
        <v>7</v>
      </c>
    </row>
    <row r="9" spans="1:11" ht="15" customHeight="1">
      <c r="A9" s="9" t="s">
        <v>8</v>
      </c>
      <c r="B9" s="77">
        <v>723</v>
      </c>
      <c r="C9" s="78">
        <v>42</v>
      </c>
      <c r="D9" s="88">
        <v>681</v>
      </c>
      <c r="E9" s="44">
        <v>57924099</v>
      </c>
      <c r="F9" s="79">
        <v>299694</v>
      </c>
      <c r="G9" s="47">
        <v>57624405</v>
      </c>
      <c r="H9" s="44">
        <v>56676366</v>
      </c>
      <c r="I9" s="79">
        <v>299694</v>
      </c>
      <c r="J9" s="47">
        <v>56376672</v>
      </c>
      <c r="K9" s="9" t="s">
        <v>8</v>
      </c>
    </row>
    <row r="10" spans="1:11" ht="15" customHeight="1">
      <c r="A10" s="9" t="s">
        <v>9</v>
      </c>
      <c r="B10" s="77">
        <v>410</v>
      </c>
      <c r="C10" s="78">
        <v>9</v>
      </c>
      <c r="D10" s="88">
        <v>401</v>
      </c>
      <c r="E10" s="44">
        <v>19727865</v>
      </c>
      <c r="F10" s="79">
        <v>34200</v>
      </c>
      <c r="G10" s="47">
        <v>19693665</v>
      </c>
      <c r="H10" s="44">
        <v>19507277</v>
      </c>
      <c r="I10" s="79">
        <v>34200</v>
      </c>
      <c r="J10" s="47">
        <v>19473077</v>
      </c>
      <c r="K10" s="9" t="s">
        <v>9</v>
      </c>
    </row>
    <row r="11" spans="1:11" ht="15" customHeight="1">
      <c r="A11" s="9" t="s">
        <v>10</v>
      </c>
      <c r="B11" s="77">
        <v>187</v>
      </c>
      <c r="C11" s="78">
        <v>3</v>
      </c>
      <c r="D11" s="88">
        <v>184</v>
      </c>
      <c r="E11" s="44">
        <v>27642555</v>
      </c>
      <c r="F11" s="79">
        <v>25160</v>
      </c>
      <c r="G11" s="47">
        <v>27617395</v>
      </c>
      <c r="H11" s="44">
        <v>27504168</v>
      </c>
      <c r="I11" s="79">
        <v>25160</v>
      </c>
      <c r="J11" s="47">
        <v>27479008</v>
      </c>
      <c r="K11" s="9" t="s">
        <v>10</v>
      </c>
    </row>
    <row r="12" spans="1:11" ht="15" customHeight="1">
      <c r="A12" s="9" t="s">
        <v>11</v>
      </c>
      <c r="B12" s="77">
        <v>192</v>
      </c>
      <c r="C12" s="78">
        <v>3</v>
      </c>
      <c r="D12" s="88">
        <v>189</v>
      </c>
      <c r="E12" s="44">
        <v>12874249</v>
      </c>
      <c r="F12" s="79">
        <v>8685</v>
      </c>
      <c r="G12" s="47">
        <v>12865564</v>
      </c>
      <c r="H12" s="44">
        <v>12582612</v>
      </c>
      <c r="I12" s="79">
        <v>8685</v>
      </c>
      <c r="J12" s="47">
        <v>12573927</v>
      </c>
      <c r="K12" s="9" t="s">
        <v>11</v>
      </c>
    </row>
    <row r="13" spans="1:11" ht="15" customHeight="1">
      <c r="A13" s="9" t="s">
        <v>12</v>
      </c>
      <c r="B13" s="77">
        <v>521</v>
      </c>
      <c r="C13" s="78">
        <v>29</v>
      </c>
      <c r="D13" s="88">
        <v>492</v>
      </c>
      <c r="E13" s="44">
        <v>75497054</v>
      </c>
      <c r="F13" s="79">
        <v>159965</v>
      </c>
      <c r="G13" s="47">
        <v>75337089</v>
      </c>
      <c r="H13" s="44">
        <v>60972528</v>
      </c>
      <c r="I13" s="79">
        <v>159965</v>
      </c>
      <c r="J13" s="47">
        <v>60812563</v>
      </c>
      <c r="K13" s="9" t="s">
        <v>12</v>
      </c>
    </row>
    <row r="14" spans="1:11" ht="15" customHeight="1">
      <c r="A14" s="10" t="s">
        <v>13</v>
      </c>
      <c r="B14" s="77">
        <v>407</v>
      </c>
      <c r="C14" s="80">
        <v>62</v>
      </c>
      <c r="D14" s="89">
        <v>345</v>
      </c>
      <c r="E14" s="44">
        <v>21203694</v>
      </c>
      <c r="F14" s="81">
        <v>408611</v>
      </c>
      <c r="G14" s="91">
        <v>20795083</v>
      </c>
      <c r="H14" s="44">
        <v>20819297</v>
      </c>
      <c r="I14" s="81">
        <v>408611</v>
      </c>
      <c r="J14" s="91">
        <v>20410686</v>
      </c>
      <c r="K14" s="10" t="s">
        <v>13</v>
      </c>
    </row>
    <row r="15" spans="1:11" ht="15" customHeight="1">
      <c r="A15" s="10" t="s">
        <v>50</v>
      </c>
      <c r="B15" s="82">
        <v>256</v>
      </c>
      <c r="C15" s="80">
        <v>22</v>
      </c>
      <c r="D15" s="89">
        <v>234</v>
      </c>
      <c r="E15" s="92">
        <v>39206268</v>
      </c>
      <c r="F15" s="81">
        <v>151203</v>
      </c>
      <c r="G15" s="91">
        <v>39055065</v>
      </c>
      <c r="H15" s="92">
        <v>38685246</v>
      </c>
      <c r="I15" s="81">
        <v>151203</v>
      </c>
      <c r="J15" s="91">
        <v>38534043</v>
      </c>
      <c r="K15" s="10" t="s">
        <v>50</v>
      </c>
    </row>
    <row r="16" spans="1:11" ht="15" customHeight="1">
      <c r="A16" s="9" t="s">
        <v>51</v>
      </c>
      <c r="B16" s="77">
        <v>171</v>
      </c>
      <c r="C16" s="78">
        <v>19</v>
      </c>
      <c r="D16" s="88">
        <v>152</v>
      </c>
      <c r="E16" s="45">
        <v>21488122</v>
      </c>
      <c r="F16" s="79">
        <v>54789</v>
      </c>
      <c r="G16" s="47">
        <v>21433333</v>
      </c>
      <c r="H16" s="45">
        <v>21220776</v>
      </c>
      <c r="I16" s="79">
        <v>54789</v>
      </c>
      <c r="J16" s="47">
        <v>21165987</v>
      </c>
      <c r="K16" s="9" t="s">
        <v>51</v>
      </c>
    </row>
    <row r="17" spans="1:11" ht="15" customHeight="1">
      <c r="A17" s="8" t="s">
        <v>14</v>
      </c>
      <c r="B17" s="74">
        <v>88</v>
      </c>
      <c r="C17" s="75">
        <v>24</v>
      </c>
      <c r="D17" s="87">
        <v>64</v>
      </c>
      <c r="E17" s="44">
        <v>10289899</v>
      </c>
      <c r="F17" s="76">
        <v>170195</v>
      </c>
      <c r="G17" s="42">
        <v>10119704</v>
      </c>
      <c r="H17" s="44">
        <v>10273517</v>
      </c>
      <c r="I17" s="76">
        <v>170195</v>
      </c>
      <c r="J17" s="42">
        <v>10103322</v>
      </c>
      <c r="K17" s="8" t="s">
        <v>14</v>
      </c>
    </row>
    <row r="18" spans="1:11" ht="15" customHeight="1">
      <c r="A18" s="9" t="s">
        <v>15</v>
      </c>
      <c r="B18" s="77">
        <v>80</v>
      </c>
      <c r="C18" s="78">
        <v>7</v>
      </c>
      <c r="D18" s="88">
        <v>73</v>
      </c>
      <c r="E18" s="44">
        <v>5054446</v>
      </c>
      <c r="F18" s="79">
        <v>58775</v>
      </c>
      <c r="G18" s="47">
        <v>4995671</v>
      </c>
      <c r="H18" s="44">
        <v>4943134</v>
      </c>
      <c r="I18" s="79">
        <v>58775</v>
      </c>
      <c r="J18" s="47">
        <v>4884359</v>
      </c>
      <c r="K18" s="9" t="s">
        <v>15</v>
      </c>
    </row>
    <row r="19" spans="1:11" ht="15" customHeight="1">
      <c r="A19" s="9" t="s">
        <v>16</v>
      </c>
      <c r="B19" s="77">
        <v>90</v>
      </c>
      <c r="C19" s="78">
        <v>5</v>
      </c>
      <c r="D19" s="88">
        <v>85</v>
      </c>
      <c r="E19" s="44">
        <v>6505578</v>
      </c>
      <c r="F19" s="79">
        <v>31384</v>
      </c>
      <c r="G19" s="47">
        <v>6474194</v>
      </c>
      <c r="H19" s="44">
        <v>6330561</v>
      </c>
      <c r="I19" s="79">
        <v>31384</v>
      </c>
      <c r="J19" s="47">
        <v>6299177</v>
      </c>
      <c r="K19" s="9" t="s">
        <v>16</v>
      </c>
    </row>
    <row r="20" spans="1:11" ht="15" customHeight="1">
      <c r="A20" s="9" t="s">
        <v>17</v>
      </c>
      <c r="B20" s="77">
        <v>167</v>
      </c>
      <c r="C20" s="78">
        <v>15</v>
      </c>
      <c r="D20" s="88">
        <v>152</v>
      </c>
      <c r="E20" s="44">
        <v>7396286</v>
      </c>
      <c r="F20" s="79">
        <v>87503</v>
      </c>
      <c r="G20" s="47">
        <v>7308783</v>
      </c>
      <c r="H20" s="44">
        <v>7344915</v>
      </c>
      <c r="I20" s="79">
        <v>87503</v>
      </c>
      <c r="J20" s="47">
        <v>7257412</v>
      </c>
      <c r="K20" s="9" t="s">
        <v>17</v>
      </c>
    </row>
    <row r="21" spans="1:11" ht="15" customHeight="1">
      <c r="A21" s="9" t="s">
        <v>18</v>
      </c>
      <c r="B21" s="77">
        <v>68</v>
      </c>
      <c r="C21" s="78">
        <v>0</v>
      </c>
      <c r="D21" s="88">
        <v>68</v>
      </c>
      <c r="E21" s="44">
        <v>4848710</v>
      </c>
      <c r="F21" s="79">
        <v>0</v>
      </c>
      <c r="G21" s="47">
        <v>4848710</v>
      </c>
      <c r="H21" s="44">
        <v>4740986</v>
      </c>
      <c r="I21" s="79">
        <v>0</v>
      </c>
      <c r="J21" s="47">
        <v>4740986</v>
      </c>
      <c r="K21" s="9" t="s">
        <v>18</v>
      </c>
    </row>
    <row r="22" spans="1:11" ht="15" customHeight="1">
      <c r="A22" s="9" t="s">
        <v>19</v>
      </c>
      <c r="B22" s="77">
        <v>66</v>
      </c>
      <c r="C22" s="78">
        <v>0</v>
      </c>
      <c r="D22" s="88">
        <v>66</v>
      </c>
      <c r="E22" s="44">
        <v>13371915</v>
      </c>
      <c r="F22" s="79">
        <v>0</v>
      </c>
      <c r="G22" s="47">
        <v>13371915</v>
      </c>
      <c r="H22" s="44">
        <v>13332000</v>
      </c>
      <c r="I22" s="79">
        <v>0</v>
      </c>
      <c r="J22" s="47">
        <v>13332000</v>
      </c>
      <c r="K22" s="9" t="s">
        <v>19</v>
      </c>
    </row>
    <row r="23" spans="1:11" ht="15" customHeight="1">
      <c r="A23" s="9" t="s">
        <v>20</v>
      </c>
      <c r="B23" s="77">
        <v>46</v>
      </c>
      <c r="C23" s="78">
        <v>3</v>
      </c>
      <c r="D23" s="88">
        <v>43</v>
      </c>
      <c r="E23" s="44">
        <v>1738603</v>
      </c>
      <c r="F23" s="79">
        <v>25535</v>
      </c>
      <c r="G23" s="47">
        <v>1713068</v>
      </c>
      <c r="H23" s="44">
        <v>1725222</v>
      </c>
      <c r="I23" s="79">
        <v>25535</v>
      </c>
      <c r="J23" s="47">
        <v>1699687</v>
      </c>
      <c r="K23" s="9" t="s">
        <v>20</v>
      </c>
    </row>
    <row r="24" spans="1:11" ht="15" customHeight="1">
      <c r="A24" s="9" t="s">
        <v>21</v>
      </c>
      <c r="B24" s="77">
        <v>216</v>
      </c>
      <c r="C24" s="78">
        <v>4</v>
      </c>
      <c r="D24" s="88">
        <v>212</v>
      </c>
      <c r="E24" s="44">
        <v>11524025</v>
      </c>
      <c r="F24" s="79">
        <v>12229</v>
      </c>
      <c r="G24" s="47">
        <v>11511796</v>
      </c>
      <c r="H24" s="44">
        <v>11464935</v>
      </c>
      <c r="I24" s="79">
        <v>12229</v>
      </c>
      <c r="J24" s="47">
        <v>11452706</v>
      </c>
      <c r="K24" s="9" t="s">
        <v>21</v>
      </c>
    </row>
    <row r="25" spans="1:11" ht="15" customHeight="1">
      <c r="A25" s="9" t="s">
        <v>73</v>
      </c>
      <c r="B25" s="77">
        <v>28</v>
      </c>
      <c r="C25" s="78">
        <v>0</v>
      </c>
      <c r="D25" s="88">
        <v>28</v>
      </c>
      <c r="E25" s="44">
        <v>1046632</v>
      </c>
      <c r="F25" s="79">
        <v>0</v>
      </c>
      <c r="G25" s="47">
        <v>1046632</v>
      </c>
      <c r="H25" s="44">
        <v>1041490</v>
      </c>
      <c r="I25" s="79">
        <v>0</v>
      </c>
      <c r="J25" s="47">
        <v>1041490</v>
      </c>
      <c r="K25" s="9" t="s">
        <v>73</v>
      </c>
    </row>
    <row r="26" spans="1:11" ht="15" customHeight="1">
      <c r="A26" s="9" t="s">
        <v>23</v>
      </c>
      <c r="B26" s="77">
        <v>18</v>
      </c>
      <c r="C26" s="78">
        <v>0</v>
      </c>
      <c r="D26" s="88">
        <v>18</v>
      </c>
      <c r="E26" s="44">
        <v>1015489</v>
      </c>
      <c r="F26" s="79">
        <v>0</v>
      </c>
      <c r="G26" s="47">
        <v>1015489</v>
      </c>
      <c r="H26" s="44">
        <v>1009865</v>
      </c>
      <c r="I26" s="79">
        <v>0</v>
      </c>
      <c r="J26" s="47">
        <v>1009865</v>
      </c>
      <c r="K26" s="9" t="s">
        <v>23</v>
      </c>
    </row>
    <row r="27" spans="1:11" ht="15" customHeight="1">
      <c r="A27" s="9" t="s">
        <v>24</v>
      </c>
      <c r="B27" s="77">
        <v>63</v>
      </c>
      <c r="C27" s="78">
        <v>4</v>
      </c>
      <c r="D27" s="88">
        <v>59</v>
      </c>
      <c r="E27" s="44">
        <v>3473613</v>
      </c>
      <c r="F27" s="79">
        <v>25274</v>
      </c>
      <c r="G27" s="47">
        <v>3448339</v>
      </c>
      <c r="H27" s="44">
        <v>3459639</v>
      </c>
      <c r="I27" s="79">
        <v>25274</v>
      </c>
      <c r="J27" s="47">
        <v>3434365</v>
      </c>
      <c r="K27" s="9" t="s">
        <v>24</v>
      </c>
    </row>
    <row r="28" spans="1:11" ht="15" customHeight="1">
      <c r="A28" s="9" t="s">
        <v>25</v>
      </c>
      <c r="B28" s="77">
        <v>43</v>
      </c>
      <c r="C28" s="78">
        <v>0</v>
      </c>
      <c r="D28" s="88">
        <v>43</v>
      </c>
      <c r="E28" s="44">
        <v>1609091</v>
      </c>
      <c r="F28" s="79">
        <v>0</v>
      </c>
      <c r="G28" s="47">
        <v>1609091</v>
      </c>
      <c r="H28" s="44">
        <v>1589992</v>
      </c>
      <c r="I28" s="79">
        <v>0</v>
      </c>
      <c r="J28" s="47">
        <v>1589992</v>
      </c>
      <c r="K28" s="9" t="s">
        <v>25</v>
      </c>
    </row>
    <row r="29" spans="1:11" ht="15" customHeight="1">
      <c r="A29" s="9" t="s">
        <v>26</v>
      </c>
      <c r="B29" s="77">
        <v>84</v>
      </c>
      <c r="C29" s="78">
        <v>1</v>
      </c>
      <c r="D29" s="88">
        <v>83</v>
      </c>
      <c r="E29" s="44">
        <v>3798757</v>
      </c>
      <c r="F29" s="79">
        <v>5900</v>
      </c>
      <c r="G29" s="47">
        <v>3792857</v>
      </c>
      <c r="H29" s="44">
        <v>3704299</v>
      </c>
      <c r="I29" s="79">
        <v>5900</v>
      </c>
      <c r="J29" s="47">
        <v>3698399</v>
      </c>
      <c r="K29" s="9" t="s">
        <v>26</v>
      </c>
    </row>
    <row r="30" spans="1:11" ht="15" customHeight="1">
      <c r="A30" s="9" t="s">
        <v>27</v>
      </c>
      <c r="B30" s="77">
        <v>220</v>
      </c>
      <c r="C30" s="78">
        <v>24</v>
      </c>
      <c r="D30" s="88">
        <v>196</v>
      </c>
      <c r="E30" s="44">
        <v>10419792</v>
      </c>
      <c r="F30" s="79">
        <v>151366</v>
      </c>
      <c r="G30" s="47">
        <v>10268426</v>
      </c>
      <c r="H30" s="44">
        <v>10124239</v>
      </c>
      <c r="I30" s="79">
        <v>151366</v>
      </c>
      <c r="J30" s="47">
        <v>9972873</v>
      </c>
      <c r="K30" s="9" t="s">
        <v>27</v>
      </c>
    </row>
    <row r="31" spans="1:11" ht="15" customHeight="1">
      <c r="A31" s="9" t="s">
        <v>28</v>
      </c>
      <c r="B31" s="77">
        <v>150</v>
      </c>
      <c r="C31" s="78">
        <v>3</v>
      </c>
      <c r="D31" s="88">
        <v>147</v>
      </c>
      <c r="E31" s="44">
        <v>7782456</v>
      </c>
      <c r="F31" s="79">
        <v>15155</v>
      </c>
      <c r="G31" s="47">
        <v>7767301</v>
      </c>
      <c r="H31" s="44">
        <v>7643225</v>
      </c>
      <c r="I31" s="79">
        <v>15155</v>
      </c>
      <c r="J31" s="47">
        <v>7628070</v>
      </c>
      <c r="K31" s="9" t="s">
        <v>28</v>
      </c>
    </row>
    <row r="32" spans="1:11" ht="15" customHeight="1">
      <c r="A32" s="9" t="s">
        <v>29</v>
      </c>
      <c r="B32" s="77">
        <v>100</v>
      </c>
      <c r="C32" s="78">
        <v>0</v>
      </c>
      <c r="D32" s="88">
        <v>100</v>
      </c>
      <c r="E32" s="44">
        <v>6181461</v>
      </c>
      <c r="F32" s="79">
        <v>0</v>
      </c>
      <c r="G32" s="47">
        <v>6181461</v>
      </c>
      <c r="H32" s="44">
        <v>6026744</v>
      </c>
      <c r="I32" s="79">
        <v>0</v>
      </c>
      <c r="J32" s="47">
        <v>6026744</v>
      </c>
      <c r="K32" s="9" t="s">
        <v>29</v>
      </c>
    </row>
    <row r="33" spans="1:11" ht="15" customHeight="1">
      <c r="A33" s="9" t="s">
        <v>30</v>
      </c>
      <c r="B33" s="77">
        <v>106</v>
      </c>
      <c r="C33" s="78">
        <v>21</v>
      </c>
      <c r="D33" s="88">
        <v>85</v>
      </c>
      <c r="E33" s="44">
        <v>8673174</v>
      </c>
      <c r="F33" s="79">
        <v>73087</v>
      </c>
      <c r="G33" s="47">
        <v>8600087</v>
      </c>
      <c r="H33" s="44">
        <v>8649291</v>
      </c>
      <c r="I33" s="79">
        <v>73087</v>
      </c>
      <c r="J33" s="47">
        <v>8576204</v>
      </c>
      <c r="K33" s="9" t="s">
        <v>30</v>
      </c>
    </row>
    <row r="34" spans="1:11" ht="15" customHeight="1">
      <c r="A34" s="9" t="s">
        <v>31</v>
      </c>
      <c r="B34" s="77">
        <v>140</v>
      </c>
      <c r="C34" s="78">
        <v>14</v>
      </c>
      <c r="D34" s="88">
        <v>126</v>
      </c>
      <c r="E34" s="44">
        <v>11658942</v>
      </c>
      <c r="F34" s="79">
        <v>79960</v>
      </c>
      <c r="G34" s="47">
        <v>11578982</v>
      </c>
      <c r="H34" s="44">
        <v>11632155</v>
      </c>
      <c r="I34" s="79">
        <v>79960</v>
      </c>
      <c r="J34" s="47">
        <v>11552195</v>
      </c>
      <c r="K34" s="9" t="s">
        <v>31</v>
      </c>
    </row>
    <row r="35" spans="1:11" ht="15" customHeight="1">
      <c r="A35" s="9" t="s">
        <v>32</v>
      </c>
      <c r="B35" s="77">
        <v>72</v>
      </c>
      <c r="C35" s="78">
        <v>15</v>
      </c>
      <c r="D35" s="88">
        <v>57</v>
      </c>
      <c r="E35" s="44">
        <v>5511353</v>
      </c>
      <c r="F35" s="79">
        <v>105525</v>
      </c>
      <c r="G35" s="47">
        <v>5405828</v>
      </c>
      <c r="H35" s="44">
        <v>5460458</v>
      </c>
      <c r="I35" s="79">
        <v>105525</v>
      </c>
      <c r="J35" s="47">
        <v>5354933</v>
      </c>
      <c r="K35" s="9" t="s">
        <v>32</v>
      </c>
    </row>
    <row r="36" spans="1:11" ht="15" customHeight="1">
      <c r="A36" s="9" t="s">
        <v>33</v>
      </c>
      <c r="B36" s="77">
        <v>13</v>
      </c>
      <c r="C36" s="78">
        <v>0</v>
      </c>
      <c r="D36" s="88">
        <v>13</v>
      </c>
      <c r="E36" s="44">
        <v>1286592</v>
      </c>
      <c r="F36" s="79">
        <v>0</v>
      </c>
      <c r="G36" s="47">
        <v>1286592</v>
      </c>
      <c r="H36" s="44">
        <v>1283483</v>
      </c>
      <c r="I36" s="79">
        <v>0</v>
      </c>
      <c r="J36" s="47">
        <v>1283483</v>
      </c>
      <c r="K36" s="9" t="s">
        <v>33</v>
      </c>
    </row>
    <row r="37" spans="1:11" ht="15" customHeight="1">
      <c r="A37" s="9" t="s">
        <v>34</v>
      </c>
      <c r="B37" s="77">
        <v>34</v>
      </c>
      <c r="C37" s="78">
        <v>8</v>
      </c>
      <c r="D37" s="88">
        <v>26</v>
      </c>
      <c r="E37" s="44">
        <v>4123090</v>
      </c>
      <c r="F37" s="79">
        <v>28772</v>
      </c>
      <c r="G37" s="47">
        <v>4094318</v>
      </c>
      <c r="H37" s="44">
        <v>4114921</v>
      </c>
      <c r="I37" s="79">
        <v>28772</v>
      </c>
      <c r="J37" s="47">
        <v>4086149</v>
      </c>
      <c r="K37" s="9" t="s">
        <v>34</v>
      </c>
    </row>
    <row r="38" spans="1:11" ht="15" customHeight="1">
      <c r="A38" s="9" t="s">
        <v>35</v>
      </c>
      <c r="B38" s="77">
        <v>11</v>
      </c>
      <c r="C38" s="78">
        <v>0</v>
      </c>
      <c r="D38" s="88">
        <v>11</v>
      </c>
      <c r="E38" s="44">
        <v>3333896</v>
      </c>
      <c r="F38" s="79">
        <v>0</v>
      </c>
      <c r="G38" s="47">
        <v>3333896</v>
      </c>
      <c r="H38" s="44">
        <v>3333682</v>
      </c>
      <c r="I38" s="79">
        <v>0</v>
      </c>
      <c r="J38" s="47">
        <v>3333682</v>
      </c>
      <c r="K38" s="9" t="s">
        <v>35</v>
      </c>
    </row>
    <row r="39" spans="1:11" ht="15" customHeight="1">
      <c r="A39" s="9" t="s">
        <v>36</v>
      </c>
      <c r="B39" s="77">
        <v>62</v>
      </c>
      <c r="C39" s="78">
        <v>9</v>
      </c>
      <c r="D39" s="88">
        <v>53</v>
      </c>
      <c r="E39" s="44">
        <v>26719543</v>
      </c>
      <c r="F39" s="79">
        <v>36274</v>
      </c>
      <c r="G39" s="47">
        <v>26683269</v>
      </c>
      <c r="H39" s="44">
        <v>26684304</v>
      </c>
      <c r="I39" s="79">
        <v>36275</v>
      </c>
      <c r="J39" s="47">
        <v>26648029</v>
      </c>
      <c r="K39" s="9" t="s">
        <v>36</v>
      </c>
    </row>
    <row r="40" spans="1:11" ht="15" customHeight="1">
      <c r="A40" s="9" t="s">
        <v>37</v>
      </c>
      <c r="B40" s="77">
        <v>33</v>
      </c>
      <c r="C40" s="78">
        <v>1</v>
      </c>
      <c r="D40" s="88">
        <v>32</v>
      </c>
      <c r="E40" s="44">
        <v>10304699</v>
      </c>
      <c r="F40" s="79">
        <v>2624</v>
      </c>
      <c r="G40" s="47">
        <v>10302075</v>
      </c>
      <c r="H40" s="44">
        <v>10295347</v>
      </c>
      <c r="I40" s="79">
        <v>2624</v>
      </c>
      <c r="J40" s="47">
        <v>10292723</v>
      </c>
      <c r="K40" s="9" t="s">
        <v>37</v>
      </c>
    </row>
    <row r="41" spans="1:11" ht="15" customHeight="1">
      <c r="A41" s="9" t="s">
        <v>38</v>
      </c>
      <c r="B41" s="77">
        <v>15</v>
      </c>
      <c r="C41" s="78">
        <v>0</v>
      </c>
      <c r="D41" s="88">
        <v>15</v>
      </c>
      <c r="E41" s="44">
        <v>2976219</v>
      </c>
      <c r="F41" s="79">
        <v>0</v>
      </c>
      <c r="G41" s="47">
        <v>2976219</v>
      </c>
      <c r="H41" s="44">
        <v>2973444</v>
      </c>
      <c r="I41" s="79">
        <v>0</v>
      </c>
      <c r="J41" s="47">
        <v>2973444</v>
      </c>
      <c r="K41" s="9" t="s">
        <v>38</v>
      </c>
    </row>
    <row r="42" spans="1:11" ht="15" customHeight="1">
      <c r="A42" s="9" t="s">
        <v>39</v>
      </c>
      <c r="B42" s="77">
        <v>28</v>
      </c>
      <c r="C42" s="78">
        <v>0</v>
      </c>
      <c r="D42" s="88">
        <v>28</v>
      </c>
      <c r="E42" s="44">
        <v>4497083</v>
      </c>
      <c r="F42" s="79">
        <v>0</v>
      </c>
      <c r="G42" s="47">
        <v>4497083</v>
      </c>
      <c r="H42" s="44">
        <v>4487435</v>
      </c>
      <c r="I42" s="79">
        <v>0</v>
      </c>
      <c r="J42" s="47">
        <v>4487435</v>
      </c>
      <c r="K42" s="9" t="s">
        <v>39</v>
      </c>
    </row>
    <row r="43" spans="1:11" ht="15" customHeight="1" thickBot="1">
      <c r="A43" s="10" t="s">
        <v>40</v>
      </c>
      <c r="B43" s="82">
        <v>23</v>
      </c>
      <c r="C43" s="80">
        <v>0</v>
      </c>
      <c r="D43" s="89">
        <v>23</v>
      </c>
      <c r="E43" s="44">
        <v>1295031</v>
      </c>
      <c r="F43" s="81">
        <v>0</v>
      </c>
      <c r="G43" s="91">
        <v>1295031</v>
      </c>
      <c r="H43" s="44">
        <v>1290621</v>
      </c>
      <c r="I43" s="81">
        <v>0</v>
      </c>
      <c r="J43" s="91">
        <v>1290621</v>
      </c>
      <c r="K43" s="10" t="s">
        <v>40</v>
      </c>
    </row>
    <row r="44" spans="1:11" ht="15" customHeight="1" thickBot="1">
      <c r="A44" s="28" t="s">
        <v>65</v>
      </c>
      <c r="B44" s="83">
        <f aca="true" t="shared" si="0" ref="B44:J44">SUM(B5:B16)</f>
        <v>6127</v>
      </c>
      <c r="C44" s="84">
        <f t="shared" si="0"/>
        <v>447</v>
      </c>
      <c r="D44" s="90">
        <f t="shared" si="0"/>
        <v>5680</v>
      </c>
      <c r="E44" s="93">
        <f t="shared" si="0"/>
        <v>563842576</v>
      </c>
      <c r="F44" s="85">
        <f t="shared" si="0"/>
        <v>2794952</v>
      </c>
      <c r="G44" s="57">
        <f t="shared" si="0"/>
        <v>561047624</v>
      </c>
      <c r="H44" s="93">
        <f t="shared" si="0"/>
        <v>536163676</v>
      </c>
      <c r="I44" s="85">
        <f t="shared" si="0"/>
        <v>2794952</v>
      </c>
      <c r="J44" s="57">
        <f t="shared" si="0"/>
        <v>533368724</v>
      </c>
      <c r="K44" s="28" t="s">
        <v>65</v>
      </c>
    </row>
    <row r="45" spans="1:11" ht="15" customHeight="1" thickBot="1">
      <c r="A45" s="28" t="s">
        <v>53</v>
      </c>
      <c r="B45" s="83">
        <f>SUM(B17:B43)</f>
        <v>2064</v>
      </c>
      <c r="C45" s="84">
        <f>SUM(C17:C43)</f>
        <v>158</v>
      </c>
      <c r="D45" s="90">
        <f>SUM(D17:D43)</f>
        <v>1906</v>
      </c>
      <c r="E45" s="93">
        <f aca="true" t="shared" si="1" ref="E45:J45">SUM(E17:E43)</f>
        <v>176436375</v>
      </c>
      <c r="F45" s="85">
        <f t="shared" si="1"/>
        <v>909558</v>
      </c>
      <c r="G45" s="57">
        <f t="shared" si="1"/>
        <v>175526817</v>
      </c>
      <c r="H45" s="93">
        <f t="shared" si="1"/>
        <v>174959904</v>
      </c>
      <c r="I45" s="85">
        <f t="shared" si="1"/>
        <v>909559</v>
      </c>
      <c r="J45" s="57">
        <f t="shared" si="1"/>
        <v>174050345</v>
      </c>
      <c r="K45" s="28" t="s">
        <v>53</v>
      </c>
    </row>
    <row r="46" spans="1:11" ht="15" customHeight="1" thickBot="1">
      <c r="A46" s="29" t="s">
        <v>54</v>
      </c>
      <c r="B46" s="83">
        <f>B45+B44</f>
        <v>8191</v>
      </c>
      <c r="C46" s="84">
        <f>C45+C44</f>
        <v>605</v>
      </c>
      <c r="D46" s="90">
        <f>D45+D44</f>
        <v>7586</v>
      </c>
      <c r="E46" s="93">
        <f aca="true" t="shared" si="2" ref="E46:J46">E44+E45</f>
        <v>740278951</v>
      </c>
      <c r="F46" s="85">
        <f t="shared" si="2"/>
        <v>3704510</v>
      </c>
      <c r="G46" s="57">
        <f t="shared" si="2"/>
        <v>736574441</v>
      </c>
      <c r="H46" s="93">
        <f t="shared" si="2"/>
        <v>711123580</v>
      </c>
      <c r="I46" s="85">
        <f t="shared" si="2"/>
        <v>3704511</v>
      </c>
      <c r="J46" s="57">
        <f t="shared" si="2"/>
        <v>707419069</v>
      </c>
      <c r="K46" s="29" t="s">
        <v>54</v>
      </c>
    </row>
  </sheetData>
  <mergeCells count="5">
    <mergeCell ref="A3:A4"/>
    <mergeCell ref="K3:K4"/>
    <mergeCell ref="B3:D3"/>
    <mergeCell ref="E3:G3"/>
    <mergeCell ref="H3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2.625" style="1" customWidth="1"/>
    <col min="2" max="9" width="18.625" style="3" customWidth="1"/>
    <col min="10" max="10" width="12.625" style="1" customWidth="1"/>
    <col min="11" max="16384" width="9.00390625" style="1" customWidth="1"/>
  </cols>
  <sheetData>
    <row r="1" spans="1:10" ht="19.5" thickBot="1">
      <c r="A1" s="4" t="s">
        <v>161</v>
      </c>
      <c r="B1" s="11"/>
      <c r="C1" s="11"/>
      <c r="D1" s="11"/>
      <c r="E1" s="11"/>
      <c r="F1" s="11"/>
      <c r="G1" s="11"/>
      <c r="H1" s="11"/>
      <c r="I1" s="11"/>
      <c r="J1" s="16" t="s">
        <v>72</v>
      </c>
    </row>
    <row r="2" spans="1:10" ht="19.5" customHeight="1">
      <c r="A2" s="199" t="s">
        <v>0</v>
      </c>
      <c r="B2" s="30" t="s">
        <v>1</v>
      </c>
      <c r="C2" s="31"/>
      <c r="D2" s="32" t="s">
        <v>66</v>
      </c>
      <c r="E2" s="35"/>
      <c r="F2" s="32" t="s">
        <v>67</v>
      </c>
      <c r="G2" s="33"/>
      <c r="H2" s="32" t="s">
        <v>68</v>
      </c>
      <c r="I2" s="33"/>
      <c r="J2" s="207" t="s">
        <v>0</v>
      </c>
    </row>
    <row r="3" spans="1:10" ht="19.5" customHeight="1" thickBot="1">
      <c r="A3" s="200"/>
      <c r="B3" s="5" t="s">
        <v>2</v>
      </c>
      <c r="C3" s="6" t="s">
        <v>3</v>
      </c>
      <c r="D3" s="5" t="s">
        <v>2</v>
      </c>
      <c r="E3" s="36" t="s">
        <v>3</v>
      </c>
      <c r="F3" s="5" t="s">
        <v>2</v>
      </c>
      <c r="G3" s="7" t="s">
        <v>3</v>
      </c>
      <c r="H3" s="5" t="s">
        <v>2</v>
      </c>
      <c r="I3" s="7" t="s">
        <v>3</v>
      </c>
      <c r="J3" s="208"/>
    </row>
    <row r="4" spans="1:10" ht="15.75" customHeight="1">
      <c r="A4" s="8" t="s">
        <v>4</v>
      </c>
      <c r="B4" s="41">
        <v>73036198</v>
      </c>
      <c r="C4" s="42">
        <v>72465213</v>
      </c>
      <c r="D4" s="41">
        <v>71396995</v>
      </c>
      <c r="E4" s="43">
        <v>67642150</v>
      </c>
      <c r="F4" s="41">
        <v>9900204</v>
      </c>
      <c r="G4" s="42">
        <v>6006622</v>
      </c>
      <c r="H4" s="44">
        <v>154333397</v>
      </c>
      <c r="I4" s="42">
        <v>146113985</v>
      </c>
      <c r="J4" s="37" t="s">
        <v>4</v>
      </c>
    </row>
    <row r="5" spans="1:10" ht="15.75" customHeight="1">
      <c r="A5" s="9" t="s">
        <v>5</v>
      </c>
      <c r="B5" s="41">
        <v>8284820</v>
      </c>
      <c r="C5" s="42">
        <v>8249042</v>
      </c>
      <c r="D5" s="41">
        <v>10666561</v>
      </c>
      <c r="E5" s="43">
        <v>10574125</v>
      </c>
      <c r="F5" s="41">
        <v>1323651</v>
      </c>
      <c r="G5" s="42">
        <v>784044</v>
      </c>
      <c r="H5" s="45">
        <v>20275032</v>
      </c>
      <c r="I5" s="42">
        <v>19607211</v>
      </c>
      <c r="J5" s="38" t="s">
        <v>5</v>
      </c>
    </row>
    <row r="6" spans="1:10" ht="15.75" customHeight="1">
      <c r="A6" s="9" t="s">
        <v>6</v>
      </c>
      <c r="B6" s="41">
        <v>53191386</v>
      </c>
      <c r="C6" s="42">
        <v>52960839</v>
      </c>
      <c r="D6" s="41">
        <v>17241859</v>
      </c>
      <c r="E6" s="43">
        <v>16696842</v>
      </c>
      <c r="F6" s="41">
        <v>0</v>
      </c>
      <c r="G6" s="42">
        <v>0</v>
      </c>
      <c r="H6" s="45">
        <v>70433245</v>
      </c>
      <c r="I6" s="42">
        <v>69657681</v>
      </c>
      <c r="J6" s="38" t="s">
        <v>6</v>
      </c>
    </row>
    <row r="7" spans="1:10" ht="15.75" customHeight="1">
      <c r="A7" s="9" t="s">
        <v>7</v>
      </c>
      <c r="B7" s="41">
        <v>32111146</v>
      </c>
      <c r="C7" s="42">
        <v>32000092</v>
      </c>
      <c r="D7" s="41">
        <v>11125850</v>
      </c>
      <c r="E7" s="43">
        <v>10816437</v>
      </c>
      <c r="F7" s="41">
        <v>0</v>
      </c>
      <c r="G7" s="42">
        <v>0</v>
      </c>
      <c r="H7" s="45">
        <v>43236996</v>
      </c>
      <c r="I7" s="42">
        <v>42816529</v>
      </c>
      <c r="J7" s="38" t="s">
        <v>7</v>
      </c>
    </row>
    <row r="8" spans="1:10" ht="15.75" customHeight="1">
      <c r="A8" s="9" t="s">
        <v>8</v>
      </c>
      <c r="B8" s="41">
        <v>37412575</v>
      </c>
      <c r="C8" s="42">
        <v>37306553</v>
      </c>
      <c r="D8" s="41">
        <v>18292495</v>
      </c>
      <c r="E8" s="43">
        <v>18058037</v>
      </c>
      <c r="F8" s="41">
        <v>2219029</v>
      </c>
      <c r="G8" s="42">
        <v>1311776</v>
      </c>
      <c r="H8" s="45">
        <v>57924099</v>
      </c>
      <c r="I8" s="42">
        <v>56676366</v>
      </c>
      <c r="J8" s="38" t="s">
        <v>8</v>
      </c>
    </row>
    <row r="9" spans="1:10" ht="15.75" customHeight="1">
      <c r="A9" s="9" t="s">
        <v>9</v>
      </c>
      <c r="B9" s="41">
        <v>8471648</v>
      </c>
      <c r="C9" s="42">
        <v>8334950</v>
      </c>
      <c r="D9" s="41">
        <v>11249555</v>
      </c>
      <c r="E9" s="43">
        <v>11168402</v>
      </c>
      <c r="F9" s="41">
        <v>6662</v>
      </c>
      <c r="G9" s="42">
        <v>3925</v>
      </c>
      <c r="H9" s="45">
        <v>19727865</v>
      </c>
      <c r="I9" s="42">
        <v>19507277</v>
      </c>
      <c r="J9" s="38" t="s">
        <v>9</v>
      </c>
    </row>
    <row r="10" spans="1:10" ht="15.75" customHeight="1">
      <c r="A10" s="9" t="s">
        <v>10</v>
      </c>
      <c r="B10" s="41">
        <v>10443410</v>
      </c>
      <c r="C10" s="42">
        <v>10360875</v>
      </c>
      <c r="D10" s="41">
        <v>17199145</v>
      </c>
      <c r="E10" s="43">
        <v>17143293</v>
      </c>
      <c r="F10" s="41">
        <v>0</v>
      </c>
      <c r="G10" s="42">
        <v>0</v>
      </c>
      <c r="H10" s="45">
        <v>27642555</v>
      </c>
      <c r="I10" s="42">
        <v>27504168</v>
      </c>
      <c r="J10" s="38" t="s">
        <v>10</v>
      </c>
    </row>
    <row r="11" spans="1:10" ht="15.75" customHeight="1">
      <c r="A11" s="9" t="s">
        <v>11</v>
      </c>
      <c r="B11" s="41">
        <v>6363727</v>
      </c>
      <c r="C11" s="42">
        <v>6320074</v>
      </c>
      <c r="D11" s="41">
        <v>6365653</v>
      </c>
      <c r="E11" s="43">
        <v>6176826</v>
      </c>
      <c r="F11" s="41">
        <v>144869</v>
      </c>
      <c r="G11" s="42">
        <v>85712</v>
      </c>
      <c r="H11" s="45">
        <v>12874249</v>
      </c>
      <c r="I11" s="42">
        <v>12582612</v>
      </c>
      <c r="J11" s="38" t="s">
        <v>11</v>
      </c>
    </row>
    <row r="12" spans="1:10" ht="15.75" customHeight="1">
      <c r="A12" s="9" t="s">
        <v>12</v>
      </c>
      <c r="B12" s="41">
        <v>19136283</v>
      </c>
      <c r="C12" s="42">
        <v>19029836</v>
      </c>
      <c r="D12" s="41">
        <v>41719254</v>
      </c>
      <c r="E12" s="43">
        <v>37271747</v>
      </c>
      <c r="F12" s="41">
        <v>14641517</v>
      </c>
      <c r="G12" s="42">
        <v>4670945</v>
      </c>
      <c r="H12" s="45">
        <v>75497054</v>
      </c>
      <c r="I12" s="42">
        <v>60972528</v>
      </c>
      <c r="J12" s="38" t="s">
        <v>12</v>
      </c>
    </row>
    <row r="13" spans="1:10" ht="15.75" customHeight="1">
      <c r="A13" s="10" t="s">
        <v>13</v>
      </c>
      <c r="B13" s="41">
        <v>8213814</v>
      </c>
      <c r="C13" s="42">
        <v>8150299</v>
      </c>
      <c r="D13" s="41">
        <v>12983718</v>
      </c>
      <c r="E13" s="43">
        <v>12665316</v>
      </c>
      <c r="F13" s="41">
        <v>6162</v>
      </c>
      <c r="G13" s="42">
        <v>3682</v>
      </c>
      <c r="H13" s="46">
        <v>21203694</v>
      </c>
      <c r="I13" s="47">
        <v>20819297</v>
      </c>
      <c r="J13" s="39" t="s">
        <v>13</v>
      </c>
    </row>
    <row r="14" spans="1:10" ht="15.75" customHeight="1">
      <c r="A14" s="10" t="s">
        <v>50</v>
      </c>
      <c r="B14" s="48">
        <v>30243554</v>
      </c>
      <c r="C14" s="49">
        <v>30175748</v>
      </c>
      <c r="D14" s="48">
        <v>8119582</v>
      </c>
      <c r="E14" s="50">
        <v>8009077</v>
      </c>
      <c r="F14" s="48">
        <v>843132</v>
      </c>
      <c r="G14" s="49">
        <v>500421</v>
      </c>
      <c r="H14" s="46">
        <v>39206268</v>
      </c>
      <c r="I14" s="49">
        <v>38685246</v>
      </c>
      <c r="J14" s="38" t="s">
        <v>50</v>
      </c>
    </row>
    <row r="15" spans="1:10" ht="15.75" customHeight="1">
      <c r="A15" s="34" t="s">
        <v>51</v>
      </c>
      <c r="B15" s="51">
        <v>5458065</v>
      </c>
      <c r="C15" s="47">
        <v>5314092</v>
      </c>
      <c r="D15" s="51">
        <v>16030057</v>
      </c>
      <c r="E15" s="52">
        <v>15906684</v>
      </c>
      <c r="F15" s="51">
        <v>0</v>
      </c>
      <c r="G15" s="47">
        <v>0</v>
      </c>
      <c r="H15" s="45">
        <v>21488122</v>
      </c>
      <c r="I15" s="47">
        <v>21220776</v>
      </c>
      <c r="J15" s="40" t="s">
        <v>51</v>
      </c>
    </row>
    <row r="16" spans="1:10" ht="15.75" customHeight="1">
      <c r="A16" s="8" t="s">
        <v>14</v>
      </c>
      <c r="B16" s="41">
        <v>2089239</v>
      </c>
      <c r="C16" s="42">
        <v>2080219</v>
      </c>
      <c r="D16" s="41">
        <v>2160992</v>
      </c>
      <c r="E16" s="43">
        <v>2157939</v>
      </c>
      <c r="F16" s="41">
        <v>6039668</v>
      </c>
      <c r="G16" s="42">
        <v>6035359</v>
      </c>
      <c r="H16" s="44">
        <v>10289899</v>
      </c>
      <c r="I16" s="42">
        <v>10273517</v>
      </c>
      <c r="J16" s="38" t="s">
        <v>14</v>
      </c>
    </row>
    <row r="17" spans="1:10" ht="15.75" customHeight="1">
      <c r="A17" s="9" t="s">
        <v>15</v>
      </c>
      <c r="B17" s="41">
        <v>1315441</v>
      </c>
      <c r="C17" s="42">
        <v>1314196</v>
      </c>
      <c r="D17" s="41">
        <v>3739005</v>
      </c>
      <c r="E17" s="43">
        <v>3628938</v>
      </c>
      <c r="F17" s="41">
        <v>0</v>
      </c>
      <c r="G17" s="42">
        <v>0</v>
      </c>
      <c r="H17" s="45">
        <v>5054446</v>
      </c>
      <c r="I17" s="42">
        <v>4943134</v>
      </c>
      <c r="J17" s="38" t="s">
        <v>15</v>
      </c>
    </row>
    <row r="18" spans="1:10" ht="15.75" customHeight="1">
      <c r="A18" s="9" t="s">
        <v>16</v>
      </c>
      <c r="B18" s="41">
        <v>1197964</v>
      </c>
      <c r="C18" s="42">
        <v>1175964</v>
      </c>
      <c r="D18" s="41">
        <v>5307614</v>
      </c>
      <c r="E18" s="43">
        <v>5154597</v>
      </c>
      <c r="F18" s="41">
        <v>0</v>
      </c>
      <c r="G18" s="42">
        <v>0</v>
      </c>
      <c r="H18" s="45">
        <v>6505578</v>
      </c>
      <c r="I18" s="42">
        <v>6330561</v>
      </c>
      <c r="J18" s="38" t="s">
        <v>16</v>
      </c>
    </row>
    <row r="19" spans="1:10" ht="15.75" customHeight="1">
      <c r="A19" s="9" t="s">
        <v>17</v>
      </c>
      <c r="B19" s="41">
        <v>3843807</v>
      </c>
      <c r="C19" s="42">
        <v>3792436</v>
      </c>
      <c r="D19" s="41">
        <v>3552479</v>
      </c>
      <c r="E19" s="43">
        <v>3552479</v>
      </c>
      <c r="F19" s="41">
        <v>0</v>
      </c>
      <c r="G19" s="42">
        <v>0</v>
      </c>
      <c r="H19" s="45">
        <v>7396286</v>
      </c>
      <c r="I19" s="42">
        <v>7344915</v>
      </c>
      <c r="J19" s="38" t="s">
        <v>17</v>
      </c>
    </row>
    <row r="20" spans="1:10" ht="15.75" customHeight="1">
      <c r="A20" s="9" t="s">
        <v>18</v>
      </c>
      <c r="B20" s="41">
        <v>3175183</v>
      </c>
      <c r="C20" s="42">
        <v>3174907</v>
      </c>
      <c r="D20" s="41">
        <v>1673527</v>
      </c>
      <c r="E20" s="43">
        <v>1566079</v>
      </c>
      <c r="F20" s="41">
        <v>0</v>
      </c>
      <c r="G20" s="42">
        <v>0</v>
      </c>
      <c r="H20" s="45">
        <v>4848710</v>
      </c>
      <c r="I20" s="42">
        <v>4740986</v>
      </c>
      <c r="J20" s="38" t="s">
        <v>18</v>
      </c>
    </row>
    <row r="21" spans="1:10" ht="15.75" customHeight="1">
      <c r="A21" s="9" t="s">
        <v>19</v>
      </c>
      <c r="B21" s="41">
        <v>11214422</v>
      </c>
      <c r="C21" s="42">
        <v>11213030</v>
      </c>
      <c r="D21" s="41">
        <v>2157493</v>
      </c>
      <c r="E21" s="43">
        <v>2118970</v>
      </c>
      <c r="F21" s="41">
        <v>0</v>
      </c>
      <c r="G21" s="42">
        <v>0</v>
      </c>
      <c r="H21" s="45">
        <v>13371915</v>
      </c>
      <c r="I21" s="42">
        <v>13332000</v>
      </c>
      <c r="J21" s="38" t="s">
        <v>19</v>
      </c>
    </row>
    <row r="22" spans="1:10" ht="15.75" customHeight="1">
      <c r="A22" s="9" t="s">
        <v>20</v>
      </c>
      <c r="B22" s="41">
        <v>553605</v>
      </c>
      <c r="C22" s="42">
        <v>553605</v>
      </c>
      <c r="D22" s="41">
        <v>1184998</v>
      </c>
      <c r="E22" s="43">
        <v>1171617</v>
      </c>
      <c r="F22" s="41">
        <v>0</v>
      </c>
      <c r="G22" s="42">
        <v>0</v>
      </c>
      <c r="H22" s="45">
        <v>1738603</v>
      </c>
      <c r="I22" s="42">
        <v>1725222</v>
      </c>
      <c r="J22" s="38" t="s">
        <v>20</v>
      </c>
    </row>
    <row r="23" spans="1:10" ht="15.75" customHeight="1">
      <c r="A23" s="9" t="s">
        <v>21</v>
      </c>
      <c r="B23" s="41">
        <v>5178157</v>
      </c>
      <c r="C23" s="42">
        <v>5163149</v>
      </c>
      <c r="D23" s="41">
        <v>6345868</v>
      </c>
      <c r="E23" s="43">
        <v>6301786</v>
      </c>
      <c r="F23" s="41">
        <v>0</v>
      </c>
      <c r="G23" s="42">
        <v>0</v>
      </c>
      <c r="H23" s="45">
        <v>11524025</v>
      </c>
      <c r="I23" s="42">
        <v>11464935</v>
      </c>
      <c r="J23" s="38" t="s">
        <v>21</v>
      </c>
    </row>
    <row r="24" spans="1:10" ht="15.75" customHeight="1">
      <c r="A24" s="9" t="s">
        <v>73</v>
      </c>
      <c r="B24" s="41">
        <v>382865</v>
      </c>
      <c r="C24" s="42">
        <v>378425</v>
      </c>
      <c r="D24" s="41">
        <v>663767</v>
      </c>
      <c r="E24" s="43">
        <v>663065</v>
      </c>
      <c r="F24" s="41">
        <v>0</v>
      </c>
      <c r="G24" s="42">
        <v>0</v>
      </c>
      <c r="H24" s="45">
        <v>1046632</v>
      </c>
      <c r="I24" s="42">
        <v>1041490</v>
      </c>
      <c r="J24" s="38" t="s">
        <v>22</v>
      </c>
    </row>
    <row r="25" spans="1:10" ht="15.75" customHeight="1">
      <c r="A25" s="9" t="s">
        <v>23</v>
      </c>
      <c r="B25" s="41">
        <v>278317</v>
      </c>
      <c r="C25" s="42">
        <v>273675</v>
      </c>
      <c r="D25" s="41">
        <v>737172</v>
      </c>
      <c r="E25" s="43">
        <v>736190</v>
      </c>
      <c r="F25" s="41">
        <v>0</v>
      </c>
      <c r="G25" s="42">
        <v>0</v>
      </c>
      <c r="H25" s="45">
        <v>1015489</v>
      </c>
      <c r="I25" s="42">
        <v>1009865</v>
      </c>
      <c r="J25" s="38" t="s">
        <v>23</v>
      </c>
    </row>
    <row r="26" spans="1:10" ht="15.75" customHeight="1">
      <c r="A26" s="9" t="s">
        <v>24</v>
      </c>
      <c r="B26" s="41">
        <v>1298313</v>
      </c>
      <c r="C26" s="42">
        <v>1296398</v>
      </c>
      <c r="D26" s="41">
        <v>2175300</v>
      </c>
      <c r="E26" s="43">
        <v>2163241</v>
      </c>
      <c r="F26" s="41">
        <v>0</v>
      </c>
      <c r="G26" s="42">
        <v>0</v>
      </c>
      <c r="H26" s="45">
        <v>3473613</v>
      </c>
      <c r="I26" s="42">
        <v>3459639</v>
      </c>
      <c r="J26" s="38" t="s">
        <v>24</v>
      </c>
    </row>
    <row r="27" spans="1:10" ht="15.75" customHeight="1">
      <c r="A27" s="9" t="s">
        <v>25</v>
      </c>
      <c r="B27" s="41">
        <v>467918</v>
      </c>
      <c r="C27" s="42">
        <v>465798</v>
      </c>
      <c r="D27" s="41">
        <v>1116129</v>
      </c>
      <c r="E27" s="43">
        <v>1109225</v>
      </c>
      <c r="F27" s="41">
        <v>25044</v>
      </c>
      <c r="G27" s="42">
        <v>14969</v>
      </c>
      <c r="H27" s="45">
        <v>1609091</v>
      </c>
      <c r="I27" s="42">
        <v>1589992</v>
      </c>
      <c r="J27" s="38" t="s">
        <v>25</v>
      </c>
    </row>
    <row r="28" spans="1:10" ht="15.75" customHeight="1">
      <c r="A28" s="9" t="s">
        <v>26</v>
      </c>
      <c r="B28" s="41">
        <v>1897821</v>
      </c>
      <c r="C28" s="42">
        <v>1895420</v>
      </c>
      <c r="D28" s="41">
        <v>1900936</v>
      </c>
      <c r="E28" s="43">
        <v>1808879</v>
      </c>
      <c r="F28" s="41">
        <v>0</v>
      </c>
      <c r="G28" s="42">
        <v>0</v>
      </c>
      <c r="H28" s="45">
        <v>3798757</v>
      </c>
      <c r="I28" s="42">
        <v>3704299</v>
      </c>
      <c r="J28" s="38" t="s">
        <v>26</v>
      </c>
    </row>
    <row r="29" spans="1:10" ht="15.75" customHeight="1">
      <c r="A29" s="9" t="s">
        <v>27</v>
      </c>
      <c r="B29" s="41">
        <v>4990088</v>
      </c>
      <c r="C29" s="42">
        <v>4975124</v>
      </c>
      <c r="D29" s="41">
        <v>5429704</v>
      </c>
      <c r="E29" s="43">
        <v>5149115</v>
      </c>
      <c r="F29" s="41">
        <v>0</v>
      </c>
      <c r="G29" s="42">
        <v>0</v>
      </c>
      <c r="H29" s="45">
        <v>10419792</v>
      </c>
      <c r="I29" s="42">
        <v>10124239</v>
      </c>
      <c r="J29" s="38" t="s">
        <v>27</v>
      </c>
    </row>
    <row r="30" spans="1:10" ht="15.75" customHeight="1">
      <c r="A30" s="9" t="s">
        <v>28</v>
      </c>
      <c r="B30" s="41">
        <v>3639011</v>
      </c>
      <c r="C30" s="42">
        <v>3636419</v>
      </c>
      <c r="D30" s="41">
        <v>4138202</v>
      </c>
      <c r="E30" s="43">
        <v>4003669</v>
      </c>
      <c r="F30" s="41">
        <v>5243</v>
      </c>
      <c r="G30" s="42">
        <v>3137</v>
      </c>
      <c r="H30" s="45">
        <v>7782456</v>
      </c>
      <c r="I30" s="42">
        <v>7643225</v>
      </c>
      <c r="J30" s="38" t="s">
        <v>28</v>
      </c>
    </row>
    <row r="31" spans="1:10" ht="15.75" customHeight="1">
      <c r="A31" s="9" t="s">
        <v>29</v>
      </c>
      <c r="B31" s="41">
        <v>3310875</v>
      </c>
      <c r="C31" s="42">
        <v>3307103</v>
      </c>
      <c r="D31" s="41">
        <v>2870586</v>
      </c>
      <c r="E31" s="43">
        <v>2719641</v>
      </c>
      <c r="F31" s="41">
        <v>0</v>
      </c>
      <c r="G31" s="42">
        <v>0</v>
      </c>
      <c r="H31" s="45">
        <v>6181461</v>
      </c>
      <c r="I31" s="42">
        <v>6026744</v>
      </c>
      <c r="J31" s="38" t="s">
        <v>29</v>
      </c>
    </row>
    <row r="32" spans="1:10" ht="15.75" customHeight="1">
      <c r="A32" s="9" t="s">
        <v>30</v>
      </c>
      <c r="B32" s="41">
        <v>1334551</v>
      </c>
      <c r="C32" s="42">
        <v>1327326</v>
      </c>
      <c r="D32" s="41">
        <v>7338623</v>
      </c>
      <c r="E32" s="43">
        <v>7321965</v>
      </c>
      <c r="F32" s="41">
        <v>0</v>
      </c>
      <c r="G32" s="42">
        <v>0</v>
      </c>
      <c r="H32" s="45">
        <v>8673174</v>
      </c>
      <c r="I32" s="42">
        <v>8649291</v>
      </c>
      <c r="J32" s="38" t="s">
        <v>30</v>
      </c>
    </row>
    <row r="33" spans="1:10" ht="15.75" customHeight="1">
      <c r="A33" s="9" t="s">
        <v>31</v>
      </c>
      <c r="B33" s="41">
        <v>3415807</v>
      </c>
      <c r="C33" s="42">
        <v>3409442</v>
      </c>
      <c r="D33" s="41">
        <v>8243135</v>
      </c>
      <c r="E33" s="43">
        <v>8222713</v>
      </c>
      <c r="F33" s="41">
        <v>0</v>
      </c>
      <c r="G33" s="42">
        <v>0</v>
      </c>
      <c r="H33" s="45">
        <v>11658942</v>
      </c>
      <c r="I33" s="42">
        <v>11632155</v>
      </c>
      <c r="J33" s="38" t="s">
        <v>31</v>
      </c>
    </row>
    <row r="34" spans="1:10" ht="15.75" customHeight="1">
      <c r="A34" s="9" t="s">
        <v>32</v>
      </c>
      <c r="B34" s="41">
        <v>1072860</v>
      </c>
      <c r="C34" s="42">
        <v>1038324</v>
      </c>
      <c r="D34" s="41">
        <v>4438493</v>
      </c>
      <c r="E34" s="43">
        <v>4422134</v>
      </c>
      <c r="F34" s="41">
        <v>0</v>
      </c>
      <c r="G34" s="42">
        <v>0</v>
      </c>
      <c r="H34" s="45">
        <v>5511353</v>
      </c>
      <c r="I34" s="42">
        <v>5460458</v>
      </c>
      <c r="J34" s="38" t="s">
        <v>32</v>
      </c>
    </row>
    <row r="35" spans="1:10" ht="15.75" customHeight="1">
      <c r="A35" s="9" t="s">
        <v>33</v>
      </c>
      <c r="B35" s="41">
        <v>269968</v>
      </c>
      <c r="C35" s="42">
        <v>268097</v>
      </c>
      <c r="D35" s="41">
        <v>1016624</v>
      </c>
      <c r="E35" s="43">
        <v>1015386</v>
      </c>
      <c r="F35" s="41">
        <v>0</v>
      </c>
      <c r="G35" s="42">
        <v>0</v>
      </c>
      <c r="H35" s="45">
        <v>1286592</v>
      </c>
      <c r="I35" s="42">
        <v>1283483</v>
      </c>
      <c r="J35" s="38" t="s">
        <v>33</v>
      </c>
    </row>
    <row r="36" spans="1:10" ht="15.75" customHeight="1">
      <c r="A36" s="9" t="s">
        <v>34</v>
      </c>
      <c r="B36" s="41">
        <v>292724</v>
      </c>
      <c r="C36" s="42">
        <v>285517</v>
      </c>
      <c r="D36" s="41">
        <v>3830366</v>
      </c>
      <c r="E36" s="43">
        <v>3829404</v>
      </c>
      <c r="F36" s="41">
        <v>0</v>
      </c>
      <c r="G36" s="42">
        <v>0</v>
      </c>
      <c r="H36" s="45">
        <v>4123090</v>
      </c>
      <c r="I36" s="42">
        <v>4114921</v>
      </c>
      <c r="J36" s="38" t="s">
        <v>34</v>
      </c>
    </row>
    <row r="37" spans="1:10" ht="15.75" customHeight="1">
      <c r="A37" s="9" t="s">
        <v>35</v>
      </c>
      <c r="B37" s="41">
        <v>66958</v>
      </c>
      <c r="C37" s="42">
        <v>66874</v>
      </c>
      <c r="D37" s="41">
        <v>3266938</v>
      </c>
      <c r="E37" s="43">
        <v>3266808</v>
      </c>
      <c r="F37" s="41">
        <v>0</v>
      </c>
      <c r="G37" s="42">
        <v>0</v>
      </c>
      <c r="H37" s="45">
        <v>3333896</v>
      </c>
      <c r="I37" s="42">
        <v>3333682</v>
      </c>
      <c r="J37" s="38" t="s">
        <v>35</v>
      </c>
    </row>
    <row r="38" spans="1:10" ht="15.75" customHeight="1">
      <c r="A38" s="9" t="s">
        <v>36</v>
      </c>
      <c r="B38" s="41">
        <v>1234174</v>
      </c>
      <c r="C38" s="42">
        <v>1202448</v>
      </c>
      <c r="D38" s="41">
        <v>25485369</v>
      </c>
      <c r="E38" s="43">
        <v>25481856</v>
      </c>
      <c r="F38" s="41">
        <v>0</v>
      </c>
      <c r="G38" s="42">
        <v>0</v>
      </c>
      <c r="H38" s="45">
        <v>26719543</v>
      </c>
      <c r="I38" s="42">
        <v>26684304</v>
      </c>
      <c r="J38" s="38" t="s">
        <v>36</v>
      </c>
    </row>
    <row r="39" spans="1:10" ht="15.75" customHeight="1">
      <c r="A39" s="9" t="s">
        <v>37</v>
      </c>
      <c r="B39" s="41">
        <v>287601</v>
      </c>
      <c r="C39" s="42">
        <v>279468</v>
      </c>
      <c r="D39" s="41">
        <v>10017098</v>
      </c>
      <c r="E39" s="43">
        <v>10015879</v>
      </c>
      <c r="F39" s="41">
        <v>0</v>
      </c>
      <c r="G39" s="42">
        <v>0</v>
      </c>
      <c r="H39" s="45">
        <v>10304699</v>
      </c>
      <c r="I39" s="42">
        <v>10295347</v>
      </c>
      <c r="J39" s="38" t="s">
        <v>37</v>
      </c>
    </row>
    <row r="40" spans="1:10" ht="15.75" customHeight="1">
      <c r="A40" s="9" t="s">
        <v>38</v>
      </c>
      <c r="B40" s="41">
        <v>228525</v>
      </c>
      <c r="C40" s="42">
        <v>226691</v>
      </c>
      <c r="D40" s="41">
        <v>2747694</v>
      </c>
      <c r="E40" s="43">
        <v>2746753</v>
      </c>
      <c r="F40" s="41">
        <v>0</v>
      </c>
      <c r="G40" s="42">
        <v>0</v>
      </c>
      <c r="H40" s="45">
        <v>2976219</v>
      </c>
      <c r="I40" s="42">
        <v>2973444</v>
      </c>
      <c r="J40" s="38" t="s">
        <v>38</v>
      </c>
    </row>
    <row r="41" spans="1:10" ht="15.75" customHeight="1">
      <c r="A41" s="9" t="s">
        <v>39</v>
      </c>
      <c r="B41" s="41">
        <v>471259</v>
      </c>
      <c r="C41" s="42">
        <v>466112</v>
      </c>
      <c r="D41" s="41">
        <v>4025824</v>
      </c>
      <c r="E41" s="43">
        <v>4021323</v>
      </c>
      <c r="F41" s="41">
        <v>0</v>
      </c>
      <c r="G41" s="42">
        <v>0</v>
      </c>
      <c r="H41" s="45">
        <v>4497083</v>
      </c>
      <c r="I41" s="42">
        <v>4487435</v>
      </c>
      <c r="J41" s="38" t="s">
        <v>39</v>
      </c>
    </row>
    <row r="42" spans="1:10" ht="15.75" customHeight="1" thickBot="1">
      <c r="A42" s="10" t="s">
        <v>40</v>
      </c>
      <c r="B42" s="41">
        <v>431452</v>
      </c>
      <c r="C42" s="42">
        <v>428794</v>
      </c>
      <c r="D42" s="41">
        <v>863579</v>
      </c>
      <c r="E42" s="43">
        <v>861827</v>
      </c>
      <c r="F42" s="41">
        <v>0</v>
      </c>
      <c r="G42" s="42">
        <v>0</v>
      </c>
      <c r="H42" s="46">
        <v>1295031</v>
      </c>
      <c r="I42" s="42">
        <v>1290621</v>
      </c>
      <c r="J42" s="39" t="s">
        <v>40</v>
      </c>
    </row>
    <row r="43" spans="1:10" ht="15.75" customHeight="1" thickBot="1">
      <c r="A43" s="28" t="s">
        <v>65</v>
      </c>
      <c r="B43" s="53">
        <v>292366626</v>
      </c>
      <c r="C43" s="54">
        <v>290667613</v>
      </c>
      <c r="D43" s="53">
        <v>242390724</v>
      </c>
      <c r="E43" s="55">
        <v>232128936</v>
      </c>
      <c r="F43" s="53">
        <v>29085226</v>
      </c>
      <c r="G43" s="54">
        <v>13367127</v>
      </c>
      <c r="H43" s="53">
        <v>563842576</v>
      </c>
      <c r="I43" s="54">
        <v>536163676</v>
      </c>
      <c r="J43" s="28" t="s">
        <v>65</v>
      </c>
    </row>
    <row r="44" spans="1:10" ht="15.75" customHeight="1" thickBot="1">
      <c r="A44" s="28" t="s">
        <v>53</v>
      </c>
      <c r="B44" s="56">
        <v>53938905</v>
      </c>
      <c r="C44" s="57">
        <v>53694961</v>
      </c>
      <c r="D44" s="56">
        <v>116427515</v>
      </c>
      <c r="E44" s="58">
        <v>115211478</v>
      </c>
      <c r="F44" s="56">
        <v>6069955</v>
      </c>
      <c r="G44" s="57">
        <v>6053465</v>
      </c>
      <c r="H44" s="56">
        <v>176436375</v>
      </c>
      <c r="I44" s="57">
        <v>174959904</v>
      </c>
      <c r="J44" s="28" t="s">
        <v>53</v>
      </c>
    </row>
    <row r="45" spans="1:10" ht="15.75" customHeight="1" thickBot="1">
      <c r="A45" s="29" t="s">
        <v>54</v>
      </c>
      <c r="B45" s="59">
        <v>346305531</v>
      </c>
      <c r="C45" s="60">
        <v>344362574</v>
      </c>
      <c r="D45" s="59">
        <v>358818239</v>
      </c>
      <c r="E45" s="61">
        <v>347340414</v>
      </c>
      <c r="F45" s="59">
        <v>35155181</v>
      </c>
      <c r="G45" s="60">
        <v>19420592</v>
      </c>
      <c r="H45" s="59">
        <v>740278951</v>
      </c>
      <c r="I45" s="60">
        <v>711123580</v>
      </c>
      <c r="J45" s="29" t="s">
        <v>54</v>
      </c>
    </row>
  </sheetData>
  <mergeCells count="2">
    <mergeCell ref="A2:A3"/>
    <mergeCell ref="J2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9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2" sqref="A2:C4"/>
      <selection pane="topRight" activeCell="A2" sqref="A2:C4"/>
      <selection pane="bottomLeft" activeCell="A2" sqref="A2:C4"/>
      <selection pane="bottomRight" activeCell="B9" sqref="B9"/>
    </sheetView>
  </sheetViews>
  <sheetFormatPr defaultColWidth="9.00390625" defaultRowHeight="13.5"/>
  <cols>
    <col min="1" max="1" width="12.25390625" style="111" customWidth="1"/>
    <col min="2" max="2" width="12.625" style="111" customWidth="1"/>
    <col min="3" max="38" width="10.625" style="111" customWidth="1"/>
    <col min="39" max="39" width="12.625" style="111" customWidth="1"/>
    <col min="40" max="40" width="5.50390625" style="111" customWidth="1"/>
    <col min="41" max="16384" width="9.00390625" style="111" customWidth="1"/>
  </cols>
  <sheetData>
    <row r="1" spans="1:40" ht="23.25" customHeight="1">
      <c r="A1" s="107" t="s">
        <v>162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9" t="s">
        <v>69</v>
      </c>
      <c r="AN1" s="110"/>
    </row>
    <row r="2" spans="1:40" ht="17.2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2" t="s">
        <v>97</v>
      </c>
      <c r="AN2" s="113"/>
    </row>
    <row r="3" spans="1:40" s="108" customFormat="1" ht="16.5" customHeight="1">
      <c r="A3" s="215" t="s">
        <v>98</v>
      </c>
      <c r="B3" s="218" t="s">
        <v>2</v>
      </c>
      <c r="C3" s="155" t="s">
        <v>113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65"/>
      <c r="AK3" s="165"/>
      <c r="AL3" s="165"/>
      <c r="AM3" s="213" t="s">
        <v>99</v>
      </c>
      <c r="AN3" s="114"/>
    </row>
    <row r="4" spans="1:39" s="108" customFormat="1" ht="16.5" customHeight="1">
      <c r="A4" s="216"/>
      <c r="B4" s="219"/>
      <c r="C4" s="222" t="s">
        <v>100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10"/>
      <c r="P4" s="228" t="s">
        <v>101</v>
      </c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30"/>
      <c r="AL4" s="211" t="s">
        <v>102</v>
      </c>
      <c r="AM4" s="214"/>
    </row>
    <row r="5" spans="1:39" s="115" customFormat="1" ht="16.5" customHeight="1">
      <c r="A5" s="216"/>
      <c r="B5" s="219"/>
      <c r="C5" s="222" t="s">
        <v>109</v>
      </c>
      <c r="D5" s="210"/>
      <c r="E5" s="120" t="s">
        <v>143</v>
      </c>
      <c r="F5" s="209" t="s">
        <v>114</v>
      </c>
      <c r="G5" s="210"/>
      <c r="H5" s="209" t="s">
        <v>116</v>
      </c>
      <c r="I5" s="210"/>
      <c r="J5" s="209" t="s">
        <v>118</v>
      </c>
      <c r="K5" s="210"/>
      <c r="L5" s="120" t="s">
        <v>145</v>
      </c>
      <c r="M5" s="120" t="s">
        <v>147</v>
      </c>
      <c r="N5" s="209" t="s">
        <v>138</v>
      </c>
      <c r="O5" s="210"/>
      <c r="P5" s="209" t="s">
        <v>120</v>
      </c>
      <c r="Q5" s="226"/>
      <c r="R5" s="210"/>
      <c r="S5" s="209" t="s">
        <v>124</v>
      </c>
      <c r="T5" s="226"/>
      <c r="U5" s="210"/>
      <c r="V5" s="209" t="s">
        <v>127</v>
      </c>
      <c r="W5" s="210"/>
      <c r="X5" s="120" t="s">
        <v>128</v>
      </c>
      <c r="Y5" s="120" t="s">
        <v>130</v>
      </c>
      <c r="Z5" s="209" t="s">
        <v>133</v>
      </c>
      <c r="AA5" s="210"/>
      <c r="AB5" s="120" t="s">
        <v>140</v>
      </c>
      <c r="AC5" s="120" t="s">
        <v>151</v>
      </c>
      <c r="AD5" s="209" t="s">
        <v>153</v>
      </c>
      <c r="AE5" s="210"/>
      <c r="AF5" s="209" t="s">
        <v>135</v>
      </c>
      <c r="AG5" s="210"/>
      <c r="AH5" s="209" t="s">
        <v>138</v>
      </c>
      <c r="AI5" s="210"/>
      <c r="AJ5" s="120" t="s">
        <v>138</v>
      </c>
      <c r="AK5" s="120" t="s">
        <v>157</v>
      </c>
      <c r="AL5" s="212"/>
      <c r="AM5" s="214"/>
    </row>
    <row r="6" spans="1:39" s="108" customFormat="1" ht="23.25" customHeight="1">
      <c r="A6" s="216"/>
      <c r="B6" s="219"/>
      <c r="C6" s="220" t="s">
        <v>110</v>
      </c>
      <c r="D6" s="221"/>
      <c r="E6" s="140" t="s">
        <v>144</v>
      </c>
      <c r="F6" s="223" t="s">
        <v>115</v>
      </c>
      <c r="G6" s="223"/>
      <c r="H6" s="223" t="s">
        <v>117</v>
      </c>
      <c r="I6" s="223"/>
      <c r="J6" s="224" t="s">
        <v>119</v>
      </c>
      <c r="K6" s="225"/>
      <c r="L6" s="140" t="s">
        <v>146</v>
      </c>
      <c r="M6" s="140" t="s">
        <v>148</v>
      </c>
      <c r="N6" s="221" t="s">
        <v>149</v>
      </c>
      <c r="O6" s="227"/>
      <c r="P6" s="223" t="s">
        <v>121</v>
      </c>
      <c r="Q6" s="223"/>
      <c r="R6" s="223"/>
      <c r="S6" s="223" t="s">
        <v>125</v>
      </c>
      <c r="T6" s="223"/>
      <c r="U6" s="223"/>
      <c r="V6" s="223" t="s">
        <v>126</v>
      </c>
      <c r="W6" s="223"/>
      <c r="X6" s="140" t="s">
        <v>129</v>
      </c>
      <c r="Y6" s="140" t="s">
        <v>131</v>
      </c>
      <c r="Z6" s="223" t="s">
        <v>134</v>
      </c>
      <c r="AA6" s="223"/>
      <c r="AB6" s="140" t="s">
        <v>141</v>
      </c>
      <c r="AC6" s="140" t="s">
        <v>152</v>
      </c>
      <c r="AD6" s="223" t="s">
        <v>154</v>
      </c>
      <c r="AE6" s="223"/>
      <c r="AF6" s="223" t="s">
        <v>136</v>
      </c>
      <c r="AG6" s="223"/>
      <c r="AH6" s="223" t="s">
        <v>139</v>
      </c>
      <c r="AI6" s="221"/>
      <c r="AJ6" s="140" t="s">
        <v>155</v>
      </c>
      <c r="AK6" s="140" t="s">
        <v>158</v>
      </c>
      <c r="AL6" s="212"/>
      <c r="AM6" s="214"/>
    </row>
    <row r="7" spans="1:39" s="138" customFormat="1" ht="12">
      <c r="A7" s="216"/>
      <c r="B7" s="139"/>
      <c r="C7" s="150" t="s">
        <v>111</v>
      </c>
      <c r="D7" s="154" t="s">
        <v>112</v>
      </c>
      <c r="E7" s="141" t="s">
        <v>142</v>
      </c>
      <c r="F7" s="141" t="s">
        <v>111</v>
      </c>
      <c r="G7" s="141" t="s">
        <v>112</v>
      </c>
      <c r="H7" s="141" t="s">
        <v>111</v>
      </c>
      <c r="I7" s="141" t="s">
        <v>112</v>
      </c>
      <c r="J7" s="141" t="s">
        <v>111</v>
      </c>
      <c r="K7" s="141" t="s">
        <v>112</v>
      </c>
      <c r="L7" s="141" t="s">
        <v>142</v>
      </c>
      <c r="M7" s="141" t="s">
        <v>122</v>
      </c>
      <c r="N7" s="141" t="s">
        <v>111</v>
      </c>
      <c r="O7" s="141" t="s">
        <v>150</v>
      </c>
      <c r="P7" s="141" t="s">
        <v>122</v>
      </c>
      <c r="Q7" s="141" t="s">
        <v>111</v>
      </c>
      <c r="R7" s="141" t="s">
        <v>123</v>
      </c>
      <c r="S7" s="141" t="s">
        <v>111</v>
      </c>
      <c r="T7" s="141" t="s">
        <v>112</v>
      </c>
      <c r="U7" s="141" t="s">
        <v>123</v>
      </c>
      <c r="V7" s="141" t="s">
        <v>123</v>
      </c>
      <c r="W7" s="141" t="s">
        <v>112</v>
      </c>
      <c r="X7" s="141" t="s">
        <v>112</v>
      </c>
      <c r="Y7" s="141" t="s">
        <v>132</v>
      </c>
      <c r="Z7" s="141" t="s">
        <v>123</v>
      </c>
      <c r="AA7" s="141" t="s">
        <v>132</v>
      </c>
      <c r="AB7" s="141" t="s">
        <v>142</v>
      </c>
      <c r="AC7" s="141" t="s">
        <v>142</v>
      </c>
      <c r="AD7" s="141" t="s">
        <v>112</v>
      </c>
      <c r="AE7" s="141" t="s">
        <v>137</v>
      </c>
      <c r="AF7" s="141" t="s">
        <v>137</v>
      </c>
      <c r="AG7" s="141" t="s">
        <v>132</v>
      </c>
      <c r="AH7" s="141" t="s">
        <v>123</v>
      </c>
      <c r="AI7" s="154" t="s">
        <v>132</v>
      </c>
      <c r="AJ7" s="141" t="s">
        <v>156</v>
      </c>
      <c r="AK7" s="141" t="s">
        <v>142</v>
      </c>
      <c r="AL7" s="170"/>
      <c r="AM7" s="166"/>
    </row>
    <row r="8" spans="1:39" s="119" customFormat="1" ht="16.5" customHeight="1" thickBot="1">
      <c r="A8" s="217"/>
      <c r="B8" s="142" t="s">
        <v>103</v>
      </c>
      <c r="C8" s="116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7"/>
      <c r="T8" s="117"/>
      <c r="U8" s="117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59"/>
      <c r="AJ8" s="159"/>
      <c r="AK8" s="159"/>
      <c r="AL8" s="171" t="s">
        <v>104</v>
      </c>
      <c r="AM8" s="167" t="s">
        <v>105</v>
      </c>
    </row>
    <row r="9" spans="1:39" ht="16.5" customHeight="1">
      <c r="A9" s="121" t="s">
        <v>4</v>
      </c>
      <c r="B9" s="143">
        <v>73036198</v>
      </c>
      <c r="C9" s="122">
        <v>3395</v>
      </c>
      <c r="D9" s="123">
        <v>6113</v>
      </c>
      <c r="E9" s="123">
        <v>347109</v>
      </c>
      <c r="F9" s="123">
        <v>14098</v>
      </c>
      <c r="G9" s="123">
        <v>18589</v>
      </c>
      <c r="H9" s="123">
        <v>0</v>
      </c>
      <c r="I9" s="123">
        <v>0</v>
      </c>
      <c r="J9" s="123">
        <v>1435</v>
      </c>
      <c r="K9" s="123">
        <v>0</v>
      </c>
      <c r="L9" s="123">
        <v>5781</v>
      </c>
      <c r="M9" s="123">
        <v>8</v>
      </c>
      <c r="N9" s="123">
        <v>0</v>
      </c>
      <c r="O9" s="123">
        <v>0</v>
      </c>
      <c r="P9" s="123">
        <v>3933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9263</v>
      </c>
      <c r="W9" s="123">
        <v>0</v>
      </c>
      <c r="X9" s="123">
        <v>755</v>
      </c>
      <c r="Y9" s="123">
        <v>15599</v>
      </c>
      <c r="Z9" s="123">
        <v>2959</v>
      </c>
      <c r="AA9" s="123">
        <v>5748</v>
      </c>
      <c r="AB9" s="123">
        <v>113631</v>
      </c>
      <c r="AC9" s="123">
        <v>0</v>
      </c>
      <c r="AD9" s="123">
        <v>0</v>
      </c>
      <c r="AE9" s="123">
        <v>0</v>
      </c>
      <c r="AF9" s="123">
        <v>60637</v>
      </c>
      <c r="AG9" s="123">
        <v>50541</v>
      </c>
      <c r="AH9" s="123">
        <v>0</v>
      </c>
      <c r="AI9" s="160">
        <v>0</v>
      </c>
      <c r="AJ9" s="160">
        <v>0</v>
      </c>
      <c r="AK9" s="160">
        <v>0</v>
      </c>
      <c r="AL9" s="151">
        <f>SUM(C9:AK9)</f>
        <v>659594</v>
      </c>
      <c r="AM9" s="147">
        <v>72465213</v>
      </c>
    </row>
    <row r="10" spans="1:39" ht="16.5" customHeight="1">
      <c r="A10" s="124" t="s">
        <v>5</v>
      </c>
      <c r="B10" s="143">
        <v>8284820</v>
      </c>
      <c r="C10" s="122">
        <v>0</v>
      </c>
      <c r="D10" s="123">
        <v>384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1073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28557</v>
      </c>
      <c r="AC10" s="123">
        <v>0</v>
      </c>
      <c r="AD10" s="123">
        <v>0</v>
      </c>
      <c r="AE10" s="123">
        <v>0</v>
      </c>
      <c r="AF10" s="123">
        <v>20232</v>
      </c>
      <c r="AG10" s="123">
        <v>10504</v>
      </c>
      <c r="AH10" s="123">
        <v>0</v>
      </c>
      <c r="AI10" s="160">
        <v>0</v>
      </c>
      <c r="AJ10" s="160">
        <v>0</v>
      </c>
      <c r="AK10" s="160">
        <v>0</v>
      </c>
      <c r="AL10" s="151">
        <f aca="true" t="shared" si="0" ref="AL10:AL47">SUM(C10:AK10)</f>
        <v>60750</v>
      </c>
      <c r="AM10" s="147">
        <v>8249042</v>
      </c>
    </row>
    <row r="11" spans="1:39" ht="16.5" customHeight="1">
      <c r="A11" s="124" t="s">
        <v>106</v>
      </c>
      <c r="B11" s="143">
        <v>53191386</v>
      </c>
      <c r="C11" s="122">
        <v>0</v>
      </c>
      <c r="D11" s="123">
        <v>5391</v>
      </c>
      <c r="E11" s="123">
        <v>17784</v>
      </c>
      <c r="F11" s="123">
        <v>0</v>
      </c>
      <c r="G11" s="123">
        <v>0</v>
      </c>
      <c r="H11" s="123">
        <v>0</v>
      </c>
      <c r="I11" s="123">
        <v>0</v>
      </c>
      <c r="J11" s="123">
        <v>65305</v>
      </c>
      <c r="K11" s="123">
        <v>6267</v>
      </c>
      <c r="L11" s="123">
        <v>0</v>
      </c>
      <c r="M11" s="123">
        <v>0</v>
      </c>
      <c r="N11" s="123">
        <v>9984</v>
      </c>
      <c r="O11" s="123">
        <v>665</v>
      </c>
      <c r="P11" s="123">
        <v>4211</v>
      </c>
      <c r="Q11" s="123">
        <v>5606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283</v>
      </c>
      <c r="Y11" s="123">
        <v>0</v>
      </c>
      <c r="Z11" s="123">
        <v>0</v>
      </c>
      <c r="AA11" s="123">
        <v>0</v>
      </c>
      <c r="AB11" s="123">
        <v>19792</v>
      </c>
      <c r="AC11" s="123">
        <v>0</v>
      </c>
      <c r="AD11" s="123">
        <v>0</v>
      </c>
      <c r="AE11" s="123">
        <v>0</v>
      </c>
      <c r="AF11" s="123">
        <v>7082</v>
      </c>
      <c r="AG11" s="123">
        <v>1977</v>
      </c>
      <c r="AH11" s="123">
        <v>0</v>
      </c>
      <c r="AI11" s="160">
        <v>0</v>
      </c>
      <c r="AJ11" s="160">
        <v>0</v>
      </c>
      <c r="AK11" s="160">
        <v>1581</v>
      </c>
      <c r="AL11" s="151">
        <f t="shared" si="0"/>
        <v>145928</v>
      </c>
      <c r="AM11" s="147">
        <v>52960839</v>
      </c>
    </row>
    <row r="12" spans="1:39" ht="16.5" customHeight="1">
      <c r="A12" s="124" t="s">
        <v>7</v>
      </c>
      <c r="B12" s="143">
        <v>32111146</v>
      </c>
      <c r="C12" s="122">
        <v>616</v>
      </c>
      <c r="D12" s="123">
        <v>2064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641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17612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13867</v>
      </c>
      <c r="AC12" s="123">
        <v>0</v>
      </c>
      <c r="AD12" s="123">
        <v>6230</v>
      </c>
      <c r="AE12" s="123">
        <v>0</v>
      </c>
      <c r="AF12" s="123">
        <v>12333</v>
      </c>
      <c r="AG12" s="123">
        <v>1</v>
      </c>
      <c r="AH12" s="123">
        <v>0</v>
      </c>
      <c r="AI12" s="160">
        <v>0</v>
      </c>
      <c r="AJ12" s="160">
        <v>0</v>
      </c>
      <c r="AK12" s="160">
        <v>0</v>
      </c>
      <c r="AL12" s="151">
        <f t="shared" si="0"/>
        <v>53364</v>
      </c>
      <c r="AM12" s="147">
        <v>32000092</v>
      </c>
    </row>
    <row r="13" spans="1:39" ht="16.5" customHeight="1">
      <c r="A13" s="124" t="s">
        <v>8</v>
      </c>
      <c r="B13" s="143">
        <v>37412575</v>
      </c>
      <c r="C13" s="122">
        <v>641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2317</v>
      </c>
      <c r="K13" s="123">
        <v>0</v>
      </c>
      <c r="L13" s="123">
        <v>13522</v>
      </c>
      <c r="M13" s="123">
        <v>0</v>
      </c>
      <c r="N13" s="123">
        <v>0</v>
      </c>
      <c r="O13" s="123">
        <v>0</v>
      </c>
      <c r="P13" s="123">
        <v>14484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206</v>
      </c>
      <c r="Y13" s="123">
        <v>0</v>
      </c>
      <c r="Z13" s="123">
        <v>0</v>
      </c>
      <c r="AA13" s="123">
        <v>0</v>
      </c>
      <c r="AB13" s="123">
        <v>11910</v>
      </c>
      <c r="AC13" s="123">
        <v>0</v>
      </c>
      <c r="AD13" s="123">
        <v>0</v>
      </c>
      <c r="AE13" s="123">
        <v>0</v>
      </c>
      <c r="AF13" s="123">
        <v>7967</v>
      </c>
      <c r="AG13" s="123">
        <v>323</v>
      </c>
      <c r="AH13" s="123">
        <v>0</v>
      </c>
      <c r="AI13" s="160">
        <v>0</v>
      </c>
      <c r="AJ13" s="160">
        <v>2402</v>
      </c>
      <c r="AK13" s="160">
        <v>0</v>
      </c>
      <c r="AL13" s="151">
        <f t="shared" si="0"/>
        <v>53772</v>
      </c>
      <c r="AM13" s="147">
        <v>37306553</v>
      </c>
    </row>
    <row r="14" spans="1:39" ht="16.5" customHeight="1">
      <c r="A14" s="124" t="s">
        <v>9</v>
      </c>
      <c r="B14" s="143">
        <v>8471648</v>
      </c>
      <c r="C14" s="122">
        <v>327</v>
      </c>
      <c r="D14" s="123">
        <v>238</v>
      </c>
      <c r="E14" s="123">
        <v>9941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12600</v>
      </c>
      <c r="Q14" s="123">
        <v>0</v>
      </c>
      <c r="R14" s="123">
        <v>0</v>
      </c>
      <c r="S14" s="123">
        <v>7087</v>
      </c>
      <c r="T14" s="123">
        <v>56275</v>
      </c>
      <c r="U14" s="123">
        <v>12530</v>
      </c>
      <c r="V14" s="123">
        <v>0</v>
      </c>
      <c r="W14" s="123">
        <v>0</v>
      </c>
      <c r="X14" s="123">
        <v>129</v>
      </c>
      <c r="Y14" s="123">
        <v>0</v>
      </c>
      <c r="Z14" s="123">
        <v>0</v>
      </c>
      <c r="AA14" s="123">
        <v>0</v>
      </c>
      <c r="AB14" s="123">
        <v>12503</v>
      </c>
      <c r="AC14" s="123">
        <v>0</v>
      </c>
      <c r="AD14" s="123">
        <v>0</v>
      </c>
      <c r="AE14" s="123">
        <v>0</v>
      </c>
      <c r="AF14" s="123">
        <v>18637</v>
      </c>
      <c r="AG14" s="123">
        <v>788</v>
      </c>
      <c r="AH14" s="123">
        <v>0</v>
      </c>
      <c r="AI14" s="160">
        <v>0</v>
      </c>
      <c r="AJ14" s="160">
        <v>0</v>
      </c>
      <c r="AK14" s="160">
        <v>0</v>
      </c>
      <c r="AL14" s="151">
        <f t="shared" si="0"/>
        <v>131055</v>
      </c>
      <c r="AM14" s="147">
        <v>8334950</v>
      </c>
    </row>
    <row r="15" spans="1:39" ht="16.5" customHeight="1">
      <c r="A15" s="124" t="s">
        <v>10</v>
      </c>
      <c r="B15" s="143">
        <v>10443410</v>
      </c>
      <c r="C15" s="122">
        <v>0</v>
      </c>
      <c r="D15" s="123">
        <v>0</v>
      </c>
      <c r="E15" s="123">
        <v>5276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17106</v>
      </c>
      <c r="AC15" s="123">
        <v>0</v>
      </c>
      <c r="AD15" s="123">
        <v>0</v>
      </c>
      <c r="AE15" s="123">
        <v>0</v>
      </c>
      <c r="AF15" s="123">
        <v>12248</v>
      </c>
      <c r="AG15" s="123">
        <v>225</v>
      </c>
      <c r="AH15" s="123">
        <v>0</v>
      </c>
      <c r="AI15" s="160">
        <v>230589</v>
      </c>
      <c r="AJ15" s="160">
        <v>0</v>
      </c>
      <c r="AK15" s="160">
        <v>0</v>
      </c>
      <c r="AL15" s="151">
        <f t="shared" si="0"/>
        <v>265444</v>
      </c>
      <c r="AM15" s="147">
        <v>10360875</v>
      </c>
    </row>
    <row r="16" spans="1:39" ht="16.5" customHeight="1">
      <c r="A16" s="124" t="s">
        <v>11</v>
      </c>
      <c r="B16" s="143">
        <v>6363727</v>
      </c>
      <c r="C16" s="122">
        <v>14597</v>
      </c>
      <c r="D16" s="123">
        <v>8442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9082</v>
      </c>
      <c r="AC16" s="123">
        <v>0</v>
      </c>
      <c r="AD16" s="123">
        <v>0</v>
      </c>
      <c r="AE16" s="123">
        <v>0</v>
      </c>
      <c r="AF16" s="123">
        <v>5781</v>
      </c>
      <c r="AG16" s="123">
        <v>0</v>
      </c>
      <c r="AH16" s="123">
        <v>0</v>
      </c>
      <c r="AI16" s="160">
        <v>0</v>
      </c>
      <c r="AJ16" s="160">
        <v>0</v>
      </c>
      <c r="AK16" s="160">
        <v>0</v>
      </c>
      <c r="AL16" s="151">
        <f t="shared" si="0"/>
        <v>37902</v>
      </c>
      <c r="AM16" s="147">
        <v>6320074</v>
      </c>
    </row>
    <row r="17" spans="1:39" ht="16.5" customHeight="1">
      <c r="A17" s="124" t="s">
        <v>12</v>
      </c>
      <c r="B17" s="143">
        <v>19136283</v>
      </c>
      <c r="C17" s="122">
        <v>1470</v>
      </c>
      <c r="D17" s="123">
        <v>4080</v>
      </c>
      <c r="E17" s="123">
        <v>24477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10492</v>
      </c>
      <c r="M17" s="123">
        <v>0</v>
      </c>
      <c r="N17" s="123">
        <v>0</v>
      </c>
      <c r="O17" s="123">
        <v>0</v>
      </c>
      <c r="P17" s="123">
        <v>86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68133</v>
      </c>
      <c r="W17" s="123">
        <v>0</v>
      </c>
      <c r="X17" s="123">
        <v>233</v>
      </c>
      <c r="Y17" s="123">
        <v>0</v>
      </c>
      <c r="Z17" s="123">
        <v>0</v>
      </c>
      <c r="AA17" s="123">
        <v>56</v>
      </c>
      <c r="AB17" s="123">
        <v>38861</v>
      </c>
      <c r="AC17" s="123">
        <v>0</v>
      </c>
      <c r="AD17" s="123">
        <v>0</v>
      </c>
      <c r="AE17" s="123">
        <v>0</v>
      </c>
      <c r="AF17" s="123">
        <v>13956</v>
      </c>
      <c r="AG17" s="123">
        <v>6299</v>
      </c>
      <c r="AH17" s="123">
        <v>0</v>
      </c>
      <c r="AI17" s="160">
        <v>0</v>
      </c>
      <c r="AJ17" s="160">
        <v>0</v>
      </c>
      <c r="AK17" s="160">
        <v>0</v>
      </c>
      <c r="AL17" s="151">
        <f t="shared" si="0"/>
        <v>168143</v>
      </c>
      <c r="AM17" s="147">
        <v>19029836</v>
      </c>
    </row>
    <row r="18" spans="1:39" ht="16.5" customHeight="1">
      <c r="A18" s="124" t="s">
        <v>13</v>
      </c>
      <c r="B18" s="144">
        <v>8213814</v>
      </c>
      <c r="C18" s="125">
        <v>3352</v>
      </c>
      <c r="D18" s="126">
        <v>2352</v>
      </c>
      <c r="E18" s="126">
        <v>29830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504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74</v>
      </c>
      <c r="Y18" s="126">
        <v>0</v>
      </c>
      <c r="Z18" s="126">
        <v>0</v>
      </c>
      <c r="AA18" s="126">
        <v>0</v>
      </c>
      <c r="AB18" s="126">
        <v>20981</v>
      </c>
      <c r="AC18" s="126">
        <v>0</v>
      </c>
      <c r="AD18" s="126">
        <v>0</v>
      </c>
      <c r="AE18" s="126">
        <v>0</v>
      </c>
      <c r="AF18" s="126">
        <v>10414</v>
      </c>
      <c r="AG18" s="126">
        <v>733</v>
      </c>
      <c r="AH18" s="126">
        <v>0</v>
      </c>
      <c r="AI18" s="161">
        <v>0</v>
      </c>
      <c r="AJ18" s="160">
        <v>0</v>
      </c>
      <c r="AK18" s="160">
        <v>0</v>
      </c>
      <c r="AL18" s="151">
        <f t="shared" si="0"/>
        <v>68240</v>
      </c>
      <c r="AM18" s="148">
        <v>8150299</v>
      </c>
    </row>
    <row r="19" spans="1:39" ht="16.5" customHeight="1">
      <c r="A19" s="127" t="s">
        <v>50</v>
      </c>
      <c r="B19" s="145">
        <v>30243554</v>
      </c>
      <c r="C19" s="128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27849</v>
      </c>
      <c r="K19" s="129">
        <v>10563</v>
      </c>
      <c r="L19" s="129">
        <v>0</v>
      </c>
      <c r="M19" s="129">
        <v>0</v>
      </c>
      <c r="N19" s="129">
        <v>0</v>
      </c>
      <c r="O19" s="129">
        <v>0</v>
      </c>
      <c r="P19" s="129">
        <v>471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3352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62">
        <v>0</v>
      </c>
      <c r="AJ19" s="163">
        <v>5601</v>
      </c>
      <c r="AK19" s="163">
        <v>0</v>
      </c>
      <c r="AL19" s="151">
        <f t="shared" si="0"/>
        <v>47836</v>
      </c>
      <c r="AM19" s="168">
        <v>30175748</v>
      </c>
    </row>
    <row r="20" spans="1:39" ht="16.5" customHeight="1">
      <c r="A20" s="124" t="s">
        <v>51</v>
      </c>
      <c r="B20" s="144">
        <v>5458065</v>
      </c>
      <c r="C20" s="125">
        <v>0</v>
      </c>
      <c r="D20" s="126">
        <v>0</v>
      </c>
      <c r="E20" s="126">
        <v>29262</v>
      </c>
      <c r="F20" s="126">
        <v>0</v>
      </c>
      <c r="G20" s="126">
        <v>0</v>
      </c>
      <c r="H20" s="126">
        <v>14968</v>
      </c>
      <c r="I20" s="126">
        <v>10184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91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308945</v>
      </c>
      <c r="AB20" s="126">
        <v>11765</v>
      </c>
      <c r="AC20" s="126">
        <v>4140</v>
      </c>
      <c r="AD20" s="126">
        <v>0</v>
      </c>
      <c r="AE20" s="126">
        <v>243</v>
      </c>
      <c r="AF20" s="126">
        <v>12113</v>
      </c>
      <c r="AG20" s="126">
        <v>1123</v>
      </c>
      <c r="AH20" s="126">
        <v>0</v>
      </c>
      <c r="AI20" s="161">
        <v>0</v>
      </c>
      <c r="AJ20" s="161">
        <v>0</v>
      </c>
      <c r="AK20" s="161">
        <v>0</v>
      </c>
      <c r="AL20" s="152">
        <f t="shared" si="0"/>
        <v>392834</v>
      </c>
      <c r="AM20" s="148">
        <v>5314092</v>
      </c>
    </row>
    <row r="21" spans="1:39" ht="16.5" customHeight="1">
      <c r="A21" s="121" t="s">
        <v>14</v>
      </c>
      <c r="B21" s="143">
        <v>2089239</v>
      </c>
      <c r="C21" s="122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12254</v>
      </c>
      <c r="Z21" s="123">
        <v>0</v>
      </c>
      <c r="AA21" s="123">
        <v>0</v>
      </c>
      <c r="AB21" s="123">
        <v>5302</v>
      </c>
      <c r="AC21" s="123">
        <v>0</v>
      </c>
      <c r="AD21" s="123">
        <v>0</v>
      </c>
      <c r="AE21" s="123">
        <v>0</v>
      </c>
      <c r="AF21" s="123">
        <v>3275</v>
      </c>
      <c r="AG21" s="123">
        <v>0</v>
      </c>
      <c r="AH21" s="123">
        <v>0</v>
      </c>
      <c r="AI21" s="160">
        <v>0</v>
      </c>
      <c r="AJ21" s="160">
        <v>0</v>
      </c>
      <c r="AK21" s="160">
        <v>0</v>
      </c>
      <c r="AL21" s="151">
        <f t="shared" si="0"/>
        <v>20831</v>
      </c>
      <c r="AM21" s="147">
        <v>2080219</v>
      </c>
    </row>
    <row r="22" spans="1:39" ht="16.5" customHeight="1">
      <c r="A22" s="124" t="s">
        <v>15</v>
      </c>
      <c r="B22" s="143">
        <v>1315441</v>
      </c>
      <c r="C22" s="122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541</v>
      </c>
      <c r="AC22" s="123">
        <v>0</v>
      </c>
      <c r="AD22" s="123">
        <v>0</v>
      </c>
      <c r="AE22" s="123">
        <v>0</v>
      </c>
      <c r="AF22" s="123">
        <v>1594</v>
      </c>
      <c r="AG22" s="123">
        <v>456</v>
      </c>
      <c r="AH22" s="123">
        <v>0</v>
      </c>
      <c r="AI22" s="160">
        <v>0</v>
      </c>
      <c r="AJ22" s="160">
        <v>1355</v>
      </c>
      <c r="AK22" s="160">
        <v>0</v>
      </c>
      <c r="AL22" s="151">
        <f t="shared" si="0"/>
        <v>3946</v>
      </c>
      <c r="AM22" s="147">
        <v>1314196</v>
      </c>
    </row>
    <row r="23" spans="1:39" ht="16.5" customHeight="1">
      <c r="A23" s="124" t="s">
        <v>16</v>
      </c>
      <c r="B23" s="143">
        <v>1197964</v>
      </c>
      <c r="C23" s="122">
        <v>1039</v>
      </c>
      <c r="D23" s="123">
        <v>252</v>
      </c>
      <c r="E23" s="123">
        <v>12978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2842</v>
      </c>
      <c r="W23" s="123">
        <v>9144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6330</v>
      </c>
      <c r="AG23" s="123">
        <v>125</v>
      </c>
      <c r="AH23" s="123">
        <v>0</v>
      </c>
      <c r="AI23" s="160">
        <v>0</v>
      </c>
      <c r="AJ23" s="160">
        <v>0</v>
      </c>
      <c r="AK23" s="160">
        <v>0</v>
      </c>
      <c r="AL23" s="151">
        <f t="shared" si="0"/>
        <v>32710</v>
      </c>
      <c r="AM23" s="147">
        <v>1175964</v>
      </c>
    </row>
    <row r="24" spans="1:39" ht="16.5" customHeight="1">
      <c r="A24" s="124" t="s">
        <v>17</v>
      </c>
      <c r="B24" s="143">
        <v>3843807</v>
      </c>
      <c r="C24" s="122">
        <v>0</v>
      </c>
      <c r="D24" s="123">
        <v>0</v>
      </c>
      <c r="E24" s="123">
        <v>46147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4412</v>
      </c>
      <c r="AC24" s="123">
        <v>0</v>
      </c>
      <c r="AD24" s="123">
        <v>0</v>
      </c>
      <c r="AE24" s="123">
        <v>0</v>
      </c>
      <c r="AF24" s="123">
        <v>2696</v>
      </c>
      <c r="AG24" s="123">
        <v>1095</v>
      </c>
      <c r="AH24" s="123">
        <v>0</v>
      </c>
      <c r="AI24" s="160">
        <v>0</v>
      </c>
      <c r="AJ24" s="160">
        <v>0</v>
      </c>
      <c r="AK24" s="160">
        <v>0</v>
      </c>
      <c r="AL24" s="151">
        <f t="shared" si="0"/>
        <v>54350</v>
      </c>
      <c r="AM24" s="147">
        <v>3792436</v>
      </c>
    </row>
    <row r="25" spans="1:39" ht="16.5" customHeight="1">
      <c r="A25" s="124" t="s">
        <v>18</v>
      </c>
      <c r="B25" s="143">
        <v>3175183</v>
      </c>
      <c r="C25" s="122">
        <v>0</v>
      </c>
      <c r="D25" s="123">
        <v>132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1052</v>
      </c>
      <c r="AG25" s="123">
        <v>0</v>
      </c>
      <c r="AH25" s="123">
        <v>0</v>
      </c>
      <c r="AI25" s="160">
        <v>0</v>
      </c>
      <c r="AJ25" s="160">
        <v>0</v>
      </c>
      <c r="AK25" s="160">
        <v>0</v>
      </c>
      <c r="AL25" s="151">
        <f t="shared" si="0"/>
        <v>1184</v>
      </c>
      <c r="AM25" s="147">
        <v>3174907</v>
      </c>
    </row>
    <row r="26" spans="1:39" ht="16.5" customHeight="1">
      <c r="A26" s="124" t="s">
        <v>19</v>
      </c>
      <c r="B26" s="143">
        <v>11214422</v>
      </c>
      <c r="C26" s="122">
        <v>0</v>
      </c>
      <c r="D26" s="123">
        <v>999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4462</v>
      </c>
      <c r="AG26" s="123">
        <v>0</v>
      </c>
      <c r="AH26" s="123">
        <v>0</v>
      </c>
      <c r="AI26" s="160">
        <v>0</v>
      </c>
      <c r="AJ26" s="160">
        <v>0</v>
      </c>
      <c r="AK26" s="160">
        <v>0</v>
      </c>
      <c r="AL26" s="151">
        <f t="shared" si="0"/>
        <v>5461</v>
      </c>
      <c r="AM26" s="147">
        <v>11213030</v>
      </c>
    </row>
    <row r="27" spans="1:39" ht="16.5" customHeight="1">
      <c r="A27" s="124" t="s">
        <v>20</v>
      </c>
      <c r="B27" s="143">
        <v>553605</v>
      </c>
      <c r="C27" s="122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60">
        <v>0</v>
      </c>
      <c r="AJ27" s="160">
        <v>0</v>
      </c>
      <c r="AK27" s="160">
        <v>0</v>
      </c>
      <c r="AL27" s="151">
        <f t="shared" si="0"/>
        <v>0</v>
      </c>
      <c r="AM27" s="147">
        <v>553605</v>
      </c>
    </row>
    <row r="28" spans="1:39" ht="16.5" customHeight="1">
      <c r="A28" s="124" t="s">
        <v>21</v>
      </c>
      <c r="B28" s="143">
        <v>5178157</v>
      </c>
      <c r="C28" s="122">
        <v>0</v>
      </c>
      <c r="D28" s="123">
        <v>135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92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43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13712</v>
      </c>
      <c r="AC28" s="123">
        <v>0</v>
      </c>
      <c r="AD28" s="123">
        <v>0</v>
      </c>
      <c r="AE28" s="123">
        <v>0</v>
      </c>
      <c r="AF28" s="123">
        <v>4137</v>
      </c>
      <c r="AG28" s="123">
        <v>0</v>
      </c>
      <c r="AH28" s="123">
        <v>0</v>
      </c>
      <c r="AI28" s="160">
        <v>0</v>
      </c>
      <c r="AJ28" s="160">
        <v>0</v>
      </c>
      <c r="AK28" s="160">
        <v>0</v>
      </c>
      <c r="AL28" s="151">
        <f t="shared" si="0"/>
        <v>18119</v>
      </c>
      <c r="AM28" s="147">
        <v>5163149</v>
      </c>
    </row>
    <row r="29" spans="1:39" ht="16.5" customHeight="1">
      <c r="A29" s="124" t="s">
        <v>107</v>
      </c>
      <c r="B29" s="143">
        <v>382865</v>
      </c>
      <c r="C29" s="122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1431</v>
      </c>
      <c r="AC29" s="123">
        <v>0</v>
      </c>
      <c r="AD29" s="123">
        <v>0</v>
      </c>
      <c r="AE29" s="123">
        <v>0</v>
      </c>
      <c r="AF29" s="123">
        <v>2347</v>
      </c>
      <c r="AG29" s="123">
        <v>0</v>
      </c>
      <c r="AH29" s="123">
        <v>7539</v>
      </c>
      <c r="AI29" s="160">
        <v>109</v>
      </c>
      <c r="AJ29" s="160">
        <v>0</v>
      </c>
      <c r="AK29" s="160">
        <v>0</v>
      </c>
      <c r="AL29" s="151">
        <f t="shared" si="0"/>
        <v>11426</v>
      </c>
      <c r="AM29" s="147">
        <v>378425</v>
      </c>
    </row>
    <row r="30" spans="1:39" ht="16.5" customHeight="1">
      <c r="A30" s="124" t="s">
        <v>23</v>
      </c>
      <c r="B30" s="143">
        <v>278317</v>
      </c>
      <c r="C30" s="122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9672</v>
      </c>
      <c r="AA30" s="123">
        <v>0</v>
      </c>
      <c r="AB30" s="123">
        <v>1191</v>
      </c>
      <c r="AC30" s="123">
        <v>0</v>
      </c>
      <c r="AD30" s="123">
        <v>0</v>
      </c>
      <c r="AE30" s="123">
        <v>0</v>
      </c>
      <c r="AF30" s="123">
        <v>786</v>
      </c>
      <c r="AG30" s="123">
        <v>281</v>
      </c>
      <c r="AH30" s="123">
        <v>0</v>
      </c>
      <c r="AI30" s="160">
        <v>0</v>
      </c>
      <c r="AJ30" s="160">
        <v>0</v>
      </c>
      <c r="AK30" s="160">
        <v>0</v>
      </c>
      <c r="AL30" s="151">
        <f t="shared" si="0"/>
        <v>11930</v>
      </c>
      <c r="AM30" s="147">
        <v>273675</v>
      </c>
    </row>
    <row r="31" spans="1:39" ht="16.5" customHeight="1">
      <c r="A31" s="124" t="s">
        <v>24</v>
      </c>
      <c r="B31" s="143">
        <v>1298313</v>
      </c>
      <c r="C31" s="122">
        <v>0</v>
      </c>
      <c r="D31" s="123">
        <v>141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1317</v>
      </c>
      <c r="AC31" s="123">
        <v>0</v>
      </c>
      <c r="AD31" s="123">
        <v>0</v>
      </c>
      <c r="AE31" s="123">
        <v>0</v>
      </c>
      <c r="AF31" s="123">
        <v>2635</v>
      </c>
      <c r="AG31" s="123">
        <v>0</v>
      </c>
      <c r="AH31" s="123">
        <v>0</v>
      </c>
      <c r="AI31" s="160">
        <v>0</v>
      </c>
      <c r="AJ31" s="160">
        <v>0</v>
      </c>
      <c r="AK31" s="160">
        <v>0</v>
      </c>
      <c r="AL31" s="151">
        <f t="shared" si="0"/>
        <v>4093</v>
      </c>
      <c r="AM31" s="147">
        <v>1296398</v>
      </c>
    </row>
    <row r="32" spans="1:39" ht="16.5" customHeight="1">
      <c r="A32" s="124" t="s">
        <v>25</v>
      </c>
      <c r="B32" s="143">
        <v>467918</v>
      </c>
      <c r="C32" s="122">
        <v>0</v>
      </c>
      <c r="D32" s="123">
        <v>5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1685</v>
      </c>
      <c r="AC32" s="123">
        <v>0</v>
      </c>
      <c r="AD32" s="123">
        <v>0</v>
      </c>
      <c r="AE32" s="123">
        <v>0</v>
      </c>
      <c r="AF32" s="123">
        <v>2161</v>
      </c>
      <c r="AG32" s="123">
        <v>1</v>
      </c>
      <c r="AH32" s="123">
        <v>0</v>
      </c>
      <c r="AI32" s="160">
        <v>0</v>
      </c>
      <c r="AJ32" s="160">
        <v>0</v>
      </c>
      <c r="AK32" s="160">
        <v>0</v>
      </c>
      <c r="AL32" s="151">
        <f t="shared" si="0"/>
        <v>3852</v>
      </c>
      <c r="AM32" s="147">
        <v>465798</v>
      </c>
    </row>
    <row r="33" spans="1:39" ht="16.5" customHeight="1">
      <c r="A33" s="124" t="s">
        <v>26</v>
      </c>
      <c r="B33" s="143">
        <v>1897821</v>
      </c>
      <c r="C33" s="122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1083</v>
      </c>
      <c r="AC33" s="123">
        <v>0</v>
      </c>
      <c r="AD33" s="123">
        <v>0</v>
      </c>
      <c r="AE33" s="123">
        <v>0</v>
      </c>
      <c r="AF33" s="123">
        <v>6596</v>
      </c>
      <c r="AG33" s="123">
        <v>0</v>
      </c>
      <c r="AH33" s="123">
        <v>0</v>
      </c>
      <c r="AI33" s="160">
        <v>0</v>
      </c>
      <c r="AJ33" s="160">
        <v>0</v>
      </c>
      <c r="AK33" s="160">
        <v>0</v>
      </c>
      <c r="AL33" s="151">
        <f t="shared" si="0"/>
        <v>7679</v>
      </c>
      <c r="AM33" s="147">
        <v>1895420</v>
      </c>
    </row>
    <row r="34" spans="1:39" ht="16.5" customHeight="1">
      <c r="A34" s="124" t="s">
        <v>27</v>
      </c>
      <c r="B34" s="143">
        <v>4990088</v>
      </c>
      <c r="C34" s="122">
        <v>964</v>
      </c>
      <c r="D34" s="123">
        <v>403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38</v>
      </c>
      <c r="Y34" s="123">
        <v>0</v>
      </c>
      <c r="Z34" s="123">
        <v>0</v>
      </c>
      <c r="AA34" s="123">
        <v>0</v>
      </c>
      <c r="AB34" s="123">
        <v>11233</v>
      </c>
      <c r="AC34" s="123">
        <v>0</v>
      </c>
      <c r="AD34" s="123">
        <v>0</v>
      </c>
      <c r="AE34" s="123">
        <v>0</v>
      </c>
      <c r="AF34" s="123">
        <v>7878</v>
      </c>
      <c r="AG34" s="123">
        <v>28</v>
      </c>
      <c r="AH34" s="123">
        <v>0</v>
      </c>
      <c r="AI34" s="160">
        <v>0</v>
      </c>
      <c r="AJ34" s="160">
        <v>0</v>
      </c>
      <c r="AK34" s="160">
        <v>0</v>
      </c>
      <c r="AL34" s="151">
        <f t="shared" si="0"/>
        <v>20544</v>
      </c>
      <c r="AM34" s="147">
        <v>4975124</v>
      </c>
    </row>
    <row r="35" spans="1:39" ht="16.5" customHeight="1">
      <c r="A35" s="124" t="s">
        <v>28</v>
      </c>
      <c r="B35" s="143">
        <v>3639011</v>
      </c>
      <c r="C35" s="122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127</v>
      </c>
      <c r="Y35" s="123">
        <v>0</v>
      </c>
      <c r="Z35" s="123">
        <v>0</v>
      </c>
      <c r="AA35" s="123">
        <v>0</v>
      </c>
      <c r="AB35" s="123">
        <v>1538</v>
      </c>
      <c r="AC35" s="123">
        <v>0</v>
      </c>
      <c r="AD35" s="123">
        <v>0</v>
      </c>
      <c r="AE35" s="123">
        <v>0</v>
      </c>
      <c r="AF35" s="123">
        <v>4646</v>
      </c>
      <c r="AG35" s="123">
        <v>0</v>
      </c>
      <c r="AH35" s="123">
        <v>0</v>
      </c>
      <c r="AI35" s="160">
        <v>0</v>
      </c>
      <c r="AJ35" s="160">
        <v>307</v>
      </c>
      <c r="AK35" s="160">
        <v>0</v>
      </c>
      <c r="AL35" s="151">
        <f t="shared" si="0"/>
        <v>6618</v>
      </c>
      <c r="AM35" s="147">
        <v>3636419</v>
      </c>
    </row>
    <row r="36" spans="1:39" ht="16.5" customHeight="1">
      <c r="A36" s="124" t="s">
        <v>29</v>
      </c>
      <c r="B36" s="143">
        <v>3310875</v>
      </c>
      <c r="C36" s="122">
        <v>88</v>
      </c>
      <c r="D36" s="123">
        <v>4499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966</v>
      </c>
      <c r="AC36" s="123">
        <v>0</v>
      </c>
      <c r="AD36" s="123">
        <v>0</v>
      </c>
      <c r="AE36" s="123">
        <v>0</v>
      </c>
      <c r="AF36" s="123">
        <v>1903</v>
      </c>
      <c r="AG36" s="123">
        <v>0</v>
      </c>
      <c r="AH36" s="123">
        <v>0</v>
      </c>
      <c r="AI36" s="160">
        <v>0</v>
      </c>
      <c r="AJ36" s="160">
        <v>0</v>
      </c>
      <c r="AK36" s="160">
        <v>0</v>
      </c>
      <c r="AL36" s="151">
        <f t="shared" si="0"/>
        <v>7456</v>
      </c>
      <c r="AM36" s="147">
        <v>3307103</v>
      </c>
    </row>
    <row r="37" spans="1:39" ht="16.5" customHeight="1">
      <c r="A37" s="124" t="s">
        <v>30</v>
      </c>
      <c r="B37" s="143">
        <v>1334551</v>
      </c>
      <c r="C37" s="122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6737</v>
      </c>
      <c r="AC37" s="123">
        <v>0</v>
      </c>
      <c r="AD37" s="123">
        <v>0</v>
      </c>
      <c r="AE37" s="123">
        <v>0</v>
      </c>
      <c r="AF37" s="123">
        <v>2447</v>
      </c>
      <c r="AG37" s="123">
        <v>1</v>
      </c>
      <c r="AH37" s="123">
        <v>0</v>
      </c>
      <c r="AI37" s="160">
        <v>0</v>
      </c>
      <c r="AJ37" s="160">
        <v>0</v>
      </c>
      <c r="AK37" s="160">
        <v>0</v>
      </c>
      <c r="AL37" s="151">
        <f t="shared" si="0"/>
        <v>9185</v>
      </c>
      <c r="AM37" s="147">
        <v>1327326</v>
      </c>
    </row>
    <row r="38" spans="1:39" ht="16.5" customHeight="1">
      <c r="A38" s="124" t="s">
        <v>31</v>
      </c>
      <c r="B38" s="143">
        <v>3415807</v>
      </c>
      <c r="C38" s="122">
        <v>1079</v>
      </c>
      <c r="D38" s="123">
        <v>2979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938</v>
      </c>
      <c r="AC38" s="123">
        <v>0</v>
      </c>
      <c r="AD38" s="123">
        <v>0</v>
      </c>
      <c r="AE38" s="123">
        <v>0</v>
      </c>
      <c r="AF38" s="123">
        <v>8340</v>
      </c>
      <c r="AG38" s="123">
        <v>443</v>
      </c>
      <c r="AH38" s="123">
        <v>0</v>
      </c>
      <c r="AI38" s="160">
        <v>0</v>
      </c>
      <c r="AJ38" s="160">
        <v>0</v>
      </c>
      <c r="AK38" s="160">
        <v>0</v>
      </c>
      <c r="AL38" s="151">
        <f t="shared" si="0"/>
        <v>13779</v>
      </c>
      <c r="AM38" s="147">
        <v>3409442</v>
      </c>
    </row>
    <row r="39" spans="1:39" ht="16.5" customHeight="1">
      <c r="A39" s="124" t="s">
        <v>32</v>
      </c>
      <c r="B39" s="143">
        <v>1072860</v>
      </c>
      <c r="C39" s="122">
        <v>0</v>
      </c>
      <c r="D39" s="123">
        <v>0</v>
      </c>
      <c r="E39" s="123">
        <v>20051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15850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8261</v>
      </c>
      <c r="AC39" s="123">
        <v>0</v>
      </c>
      <c r="AD39" s="123">
        <v>0</v>
      </c>
      <c r="AE39" s="123">
        <v>0</v>
      </c>
      <c r="AF39" s="123">
        <v>4701</v>
      </c>
      <c r="AG39" s="123">
        <v>0</v>
      </c>
      <c r="AH39" s="123">
        <v>0</v>
      </c>
      <c r="AI39" s="160">
        <v>0</v>
      </c>
      <c r="AJ39" s="160">
        <v>0</v>
      </c>
      <c r="AK39" s="160">
        <v>0</v>
      </c>
      <c r="AL39" s="151">
        <f t="shared" si="0"/>
        <v>48863</v>
      </c>
      <c r="AM39" s="147">
        <v>1038324</v>
      </c>
    </row>
    <row r="40" spans="1:39" ht="16.5" customHeight="1">
      <c r="A40" s="124" t="s">
        <v>33</v>
      </c>
      <c r="B40" s="143">
        <v>269968</v>
      </c>
      <c r="C40" s="122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1617</v>
      </c>
      <c r="AC40" s="123">
        <v>0</v>
      </c>
      <c r="AD40" s="123">
        <v>0</v>
      </c>
      <c r="AE40" s="123">
        <v>0</v>
      </c>
      <c r="AF40" s="123">
        <v>1260</v>
      </c>
      <c r="AG40" s="123">
        <v>0</v>
      </c>
      <c r="AH40" s="123">
        <v>0</v>
      </c>
      <c r="AI40" s="160">
        <v>0</v>
      </c>
      <c r="AJ40" s="160">
        <v>0</v>
      </c>
      <c r="AK40" s="160">
        <v>0</v>
      </c>
      <c r="AL40" s="151">
        <f t="shared" si="0"/>
        <v>2877</v>
      </c>
      <c r="AM40" s="147">
        <v>268097</v>
      </c>
    </row>
    <row r="41" spans="1:39" ht="16.5" customHeight="1">
      <c r="A41" s="124" t="s">
        <v>34</v>
      </c>
      <c r="B41" s="143">
        <v>292724</v>
      </c>
      <c r="C41" s="122">
        <v>0</v>
      </c>
      <c r="D41" s="123">
        <v>0</v>
      </c>
      <c r="E41" s="123">
        <v>3486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3518</v>
      </c>
      <c r="AC41" s="123">
        <v>0</v>
      </c>
      <c r="AD41" s="123">
        <v>0</v>
      </c>
      <c r="AE41" s="123">
        <v>0</v>
      </c>
      <c r="AF41" s="123">
        <v>488</v>
      </c>
      <c r="AG41" s="123">
        <v>418</v>
      </c>
      <c r="AH41" s="123">
        <v>0</v>
      </c>
      <c r="AI41" s="160">
        <v>0</v>
      </c>
      <c r="AJ41" s="160">
        <v>0</v>
      </c>
      <c r="AK41" s="160">
        <v>0</v>
      </c>
      <c r="AL41" s="151">
        <f t="shared" si="0"/>
        <v>7910</v>
      </c>
      <c r="AM41" s="147">
        <v>285517</v>
      </c>
    </row>
    <row r="42" spans="1:39" ht="16.5" customHeight="1">
      <c r="A42" s="124" t="s">
        <v>35</v>
      </c>
      <c r="B42" s="143">
        <v>66958</v>
      </c>
      <c r="C42" s="122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83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60">
        <v>0</v>
      </c>
      <c r="AJ42" s="160">
        <v>0</v>
      </c>
      <c r="AK42" s="160">
        <v>0</v>
      </c>
      <c r="AL42" s="151">
        <f t="shared" si="0"/>
        <v>83</v>
      </c>
      <c r="AM42" s="147">
        <v>66874</v>
      </c>
    </row>
    <row r="43" spans="1:39" ht="16.5" customHeight="1">
      <c r="A43" s="124" t="s">
        <v>36</v>
      </c>
      <c r="B43" s="143">
        <v>1234174</v>
      </c>
      <c r="C43" s="122">
        <v>0</v>
      </c>
      <c r="D43" s="123">
        <v>0</v>
      </c>
      <c r="E43" s="123">
        <v>2619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10838</v>
      </c>
      <c r="AC43" s="123">
        <v>0</v>
      </c>
      <c r="AD43" s="123">
        <v>0</v>
      </c>
      <c r="AE43" s="123">
        <v>0</v>
      </c>
      <c r="AF43" s="123">
        <v>6873</v>
      </c>
      <c r="AG43" s="123">
        <v>333</v>
      </c>
      <c r="AH43" s="123">
        <v>50433</v>
      </c>
      <c r="AI43" s="160">
        <v>0</v>
      </c>
      <c r="AJ43" s="160">
        <v>0</v>
      </c>
      <c r="AK43" s="160">
        <v>0</v>
      </c>
      <c r="AL43" s="151">
        <f t="shared" si="0"/>
        <v>71096</v>
      </c>
      <c r="AM43" s="147">
        <v>1202448</v>
      </c>
    </row>
    <row r="44" spans="1:39" ht="16.5" customHeight="1">
      <c r="A44" s="124" t="s">
        <v>37</v>
      </c>
      <c r="B44" s="143">
        <v>287601</v>
      </c>
      <c r="C44" s="122">
        <v>0</v>
      </c>
      <c r="D44" s="123">
        <v>0</v>
      </c>
      <c r="E44" s="123">
        <v>6644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1431</v>
      </c>
      <c r="AC44" s="123">
        <v>0</v>
      </c>
      <c r="AD44" s="123">
        <v>0</v>
      </c>
      <c r="AE44" s="123">
        <v>0</v>
      </c>
      <c r="AF44" s="123">
        <v>294</v>
      </c>
      <c r="AG44" s="123">
        <v>0</v>
      </c>
      <c r="AH44" s="123">
        <v>0</v>
      </c>
      <c r="AI44" s="160">
        <v>0</v>
      </c>
      <c r="AJ44" s="160">
        <v>0</v>
      </c>
      <c r="AK44" s="160">
        <v>0</v>
      </c>
      <c r="AL44" s="151">
        <f t="shared" si="0"/>
        <v>8369</v>
      </c>
      <c r="AM44" s="147">
        <v>279468</v>
      </c>
    </row>
    <row r="45" spans="1:39" ht="16.5" customHeight="1">
      <c r="A45" s="124" t="s">
        <v>38</v>
      </c>
      <c r="B45" s="143">
        <v>228525</v>
      </c>
      <c r="C45" s="122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1235</v>
      </c>
      <c r="AC45" s="123">
        <v>0</v>
      </c>
      <c r="AD45" s="123">
        <v>0</v>
      </c>
      <c r="AE45" s="123">
        <v>0</v>
      </c>
      <c r="AF45" s="123">
        <v>2856</v>
      </c>
      <c r="AG45" s="123">
        <v>113</v>
      </c>
      <c r="AH45" s="123">
        <v>0</v>
      </c>
      <c r="AI45" s="160">
        <v>0</v>
      </c>
      <c r="AJ45" s="160">
        <v>0</v>
      </c>
      <c r="AK45" s="160">
        <v>0</v>
      </c>
      <c r="AL45" s="151">
        <f t="shared" si="0"/>
        <v>4204</v>
      </c>
      <c r="AM45" s="147">
        <v>226691</v>
      </c>
    </row>
    <row r="46" spans="1:39" ht="16.5" customHeight="1">
      <c r="A46" s="124" t="s">
        <v>39</v>
      </c>
      <c r="B46" s="143">
        <v>471259</v>
      </c>
      <c r="C46" s="122">
        <v>0</v>
      </c>
      <c r="D46" s="123">
        <v>0</v>
      </c>
      <c r="E46" s="123">
        <v>1362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3258</v>
      </c>
      <c r="AC46" s="123">
        <v>0</v>
      </c>
      <c r="AD46" s="123">
        <v>0</v>
      </c>
      <c r="AE46" s="123">
        <v>0</v>
      </c>
      <c r="AF46" s="123">
        <v>2633</v>
      </c>
      <c r="AG46" s="123">
        <v>0</v>
      </c>
      <c r="AH46" s="123">
        <v>0</v>
      </c>
      <c r="AI46" s="160">
        <v>0</v>
      </c>
      <c r="AJ46" s="160">
        <v>0</v>
      </c>
      <c r="AK46" s="160">
        <v>0</v>
      </c>
      <c r="AL46" s="151">
        <f t="shared" si="0"/>
        <v>7253</v>
      </c>
      <c r="AM46" s="147">
        <v>466112</v>
      </c>
    </row>
    <row r="47" spans="1:39" ht="16.5" customHeight="1" thickBot="1">
      <c r="A47" s="127" t="s">
        <v>40</v>
      </c>
      <c r="B47" s="146">
        <v>431452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2153</v>
      </c>
      <c r="AC47" s="131">
        <v>0</v>
      </c>
      <c r="AD47" s="131">
        <v>0</v>
      </c>
      <c r="AE47" s="131">
        <v>0</v>
      </c>
      <c r="AF47" s="131">
        <v>2522</v>
      </c>
      <c r="AG47" s="131">
        <v>0</v>
      </c>
      <c r="AH47" s="131">
        <v>0</v>
      </c>
      <c r="AI47" s="163">
        <v>0</v>
      </c>
      <c r="AJ47" s="163">
        <v>0</v>
      </c>
      <c r="AK47" s="163">
        <v>0</v>
      </c>
      <c r="AL47" s="151">
        <f t="shared" si="0"/>
        <v>4675</v>
      </c>
      <c r="AM47" s="169">
        <v>428794</v>
      </c>
    </row>
    <row r="48" spans="1:39" s="108" customFormat="1" ht="16.5" customHeight="1" thickBot="1">
      <c r="A48" s="132" t="s">
        <v>65</v>
      </c>
      <c r="B48" s="133">
        <f>SUM(B9:B20)</f>
        <v>292366626</v>
      </c>
      <c r="C48" s="133">
        <f>SUM(C9:C20)</f>
        <v>24398</v>
      </c>
      <c r="D48" s="134">
        <f aca="true" t="shared" si="1" ref="D48:AL48">SUM(D9:D20)</f>
        <v>29064</v>
      </c>
      <c r="E48" s="134">
        <f>SUM(E9:E20)</f>
        <v>463679</v>
      </c>
      <c r="F48" s="134">
        <f t="shared" si="1"/>
        <v>14098</v>
      </c>
      <c r="G48" s="134">
        <f t="shared" si="1"/>
        <v>18589</v>
      </c>
      <c r="H48" s="134">
        <f t="shared" si="1"/>
        <v>14968</v>
      </c>
      <c r="I48" s="134">
        <f t="shared" si="1"/>
        <v>10184</v>
      </c>
      <c r="J48" s="134">
        <f t="shared" si="1"/>
        <v>97547</v>
      </c>
      <c r="K48" s="134">
        <f t="shared" si="1"/>
        <v>16830</v>
      </c>
      <c r="L48" s="134">
        <f>SUM(L9:L20)</f>
        <v>29795</v>
      </c>
      <c r="M48" s="134">
        <f>SUM(M9:M20)</f>
        <v>8</v>
      </c>
      <c r="N48" s="134">
        <f>SUM(N9:N20)</f>
        <v>9984</v>
      </c>
      <c r="O48" s="134">
        <f>SUM(O9:O20)</f>
        <v>665</v>
      </c>
      <c r="P48" s="134">
        <f t="shared" si="1"/>
        <v>53992</v>
      </c>
      <c r="Q48" s="137">
        <f t="shared" si="1"/>
        <v>5606</v>
      </c>
      <c r="R48" s="134">
        <f t="shared" si="1"/>
        <v>1073</v>
      </c>
      <c r="S48" s="134">
        <f t="shared" si="1"/>
        <v>7087</v>
      </c>
      <c r="T48" s="135">
        <f t="shared" si="1"/>
        <v>56275</v>
      </c>
      <c r="U48" s="135">
        <f t="shared" si="1"/>
        <v>12530</v>
      </c>
      <c r="V48" s="135">
        <f t="shared" si="1"/>
        <v>77396</v>
      </c>
      <c r="W48" s="135">
        <f t="shared" si="1"/>
        <v>0</v>
      </c>
      <c r="X48" s="135">
        <f t="shared" si="1"/>
        <v>1680</v>
      </c>
      <c r="Y48" s="135">
        <f t="shared" si="1"/>
        <v>15599</v>
      </c>
      <c r="Z48" s="135">
        <f t="shared" si="1"/>
        <v>2959</v>
      </c>
      <c r="AA48" s="135">
        <f t="shared" si="1"/>
        <v>314749</v>
      </c>
      <c r="AB48" s="135">
        <f>SUM(AB9:AB20)</f>
        <v>301407</v>
      </c>
      <c r="AC48" s="135">
        <f>SUM(AC9:AC20)</f>
        <v>4140</v>
      </c>
      <c r="AD48" s="135">
        <f aca="true" t="shared" si="2" ref="AD48:AK48">SUM(AD9:AD20)</f>
        <v>6230</v>
      </c>
      <c r="AE48" s="135">
        <f t="shared" si="2"/>
        <v>243</v>
      </c>
      <c r="AF48" s="135">
        <f t="shared" si="2"/>
        <v>181400</v>
      </c>
      <c r="AG48" s="135">
        <f t="shared" si="2"/>
        <v>72514</v>
      </c>
      <c r="AH48" s="135">
        <f t="shared" si="2"/>
        <v>0</v>
      </c>
      <c r="AI48" s="164">
        <f t="shared" si="2"/>
        <v>230589</v>
      </c>
      <c r="AJ48" s="164">
        <f t="shared" si="2"/>
        <v>8003</v>
      </c>
      <c r="AK48" s="164">
        <f t="shared" si="2"/>
        <v>1581</v>
      </c>
      <c r="AL48" s="153">
        <f t="shared" si="1"/>
        <v>2084862</v>
      </c>
      <c r="AM48" s="149">
        <f>SUM(AM9:AM20)</f>
        <v>290667613</v>
      </c>
    </row>
    <row r="49" spans="1:39" s="108" customFormat="1" ht="16.5" customHeight="1" thickBot="1">
      <c r="A49" s="132" t="s">
        <v>108</v>
      </c>
      <c r="B49" s="133">
        <f>SUM(B21:B47)</f>
        <v>53938905</v>
      </c>
      <c r="C49" s="133">
        <f>SUM(C21:C47)</f>
        <v>3170</v>
      </c>
      <c r="D49" s="134">
        <f aca="true" t="shared" si="3" ref="D49:AL49">SUM(D21:D47)</f>
        <v>9545</v>
      </c>
      <c r="E49" s="134">
        <f>SUM(E21:E47)</f>
        <v>93287</v>
      </c>
      <c r="F49" s="134">
        <f t="shared" si="3"/>
        <v>0</v>
      </c>
      <c r="G49" s="134">
        <f t="shared" si="3"/>
        <v>0</v>
      </c>
      <c r="H49" s="134">
        <f t="shared" si="3"/>
        <v>0</v>
      </c>
      <c r="I49" s="134">
        <f t="shared" si="3"/>
        <v>0</v>
      </c>
      <c r="J49" s="134">
        <f t="shared" si="3"/>
        <v>92</v>
      </c>
      <c r="K49" s="134">
        <f t="shared" si="3"/>
        <v>0</v>
      </c>
      <c r="L49" s="134">
        <f>SUM(L21:L47)</f>
        <v>0</v>
      </c>
      <c r="M49" s="134">
        <f>SUM(M21:M47)</f>
        <v>0</v>
      </c>
      <c r="N49" s="134">
        <f>SUM(N21:N47)</f>
        <v>0</v>
      </c>
      <c r="O49" s="134">
        <f>SUM(O21:O47)</f>
        <v>0</v>
      </c>
      <c r="P49" s="134">
        <f t="shared" si="3"/>
        <v>43</v>
      </c>
      <c r="Q49" s="137">
        <f t="shared" si="3"/>
        <v>0</v>
      </c>
      <c r="R49" s="134">
        <f t="shared" si="3"/>
        <v>0</v>
      </c>
      <c r="S49" s="134">
        <f t="shared" si="3"/>
        <v>0</v>
      </c>
      <c r="T49" s="137">
        <f t="shared" si="3"/>
        <v>0</v>
      </c>
      <c r="U49" s="134">
        <f t="shared" si="3"/>
        <v>0</v>
      </c>
      <c r="V49" s="135">
        <f t="shared" si="3"/>
        <v>18692</v>
      </c>
      <c r="W49" s="135">
        <f t="shared" si="3"/>
        <v>9144</v>
      </c>
      <c r="X49" s="135">
        <f t="shared" si="3"/>
        <v>165</v>
      </c>
      <c r="Y49" s="135">
        <f t="shared" si="3"/>
        <v>12254</v>
      </c>
      <c r="Z49" s="135">
        <f t="shared" si="3"/>
        <v>9672</v>
      </c>
      <c r="AA49" s="135">
        <f t="shared" si="3"/>
        <v>0</v>
      </c>
      <c r="AB49" s="135">
        <f>SUM(AB21:AB47)</f>
        <v>84480</v>
      </c>
      <c r="AC49" s="135">
        <f>SUM(AC21:AC47)</f>
        <v>0</v>
      </c>
      <c r="AD49" s="135">
        <f aca="true" t="shared" si="4" ref="AD49:AK49">SUM(AD21:AD47)</f>
        <v>0</v>
      </c>
      <c r="AE49" s="135">
        <f t="shared" si="4"/>
        <v>0</v>
      </c>
      <c r="AF49" s="135">
        <f t="shared" si="4"/>
        <v>84912</v>
      </c>
      <c r="AG49" s="135">
        <f t="shared" si="4"/>
        <v>3294</v>
      </c>
      <c r="AH49" s="135">
        <f t="shared" si="4"/>
        <v>57972</v>
      </c>
      <c r="AI49" s="164">
        <f t="shared" si="4"/>
        <v>109</v>
      </c>
      <c r="AJ49" s="164">
        <f t="shared" si="4"/>
        <v>1662</v>
      </c>
      <c r="AK49" s="164">
        <f t="shared" si="4"/>
        <v>0</v>
      </c>
      <c r="AL49" s="153">
        <f t="shared" si="3"/>
        <v>388493</v>
      </c>
      <c r="AM49" s="149">
        <f>SUM(AM21:AM47)</f>
        <v>53694961</v>
      </c>
    </row>
    <row r="50" spans="1:39" s="108" customFormat="1" ht="16.5" customHeight="1" thickBot="1">
      <c r="A50" s="132" t="s">
        <v>102</v>
      </c>
      <c r="B50" s="133">
        <f aca="true" t="shared" si="5" ref="B50:AM50">B49+B48</f>
        <v>346305531</v>
      </c>
      <c r="C50" s="133">
        <f t="shared" si="5"/>
        <v>27568</v>
      </c>
      <c r="D50" s="134">
        <f t="shared" si="5"/>
        <v>38609</v>
      </c>
      <c r="E50" s="134">
        <f t="shared" si="5"/>
        <v>556966</v>
      </c>
      <c r="F50" s="134">
        <f t="shared" si="5"/>
        <v>14098</v>
      </c>
      <c r="G50" s="134">
        <f t="shared" si="5"/>
        <v>18589</v>
      </c>
      <c r="H50" s="134">
        <f t="shared" si="5"/>
        <v>14968</v>
      </c>
      <c r="I50" s="134">
        <f t="shared" si="5"/>
        <v>10184</v>
      </c>
      <c r="J50" s="134">
        <f t="shared" si="5"/>
        <v>97639</v>
      </c>
      <c r="K50" s="134">
        <f t="shared" si="5"/>
        <v>16830</v>
      </c>
      <c r="L50" s="134">
        <f t="shared" si="5"/>
        <v>29795</v>
      </c>
      <c r="M50" s="134">
        <f t="shared" si="5"/>
        <v>8</v>
      </c>
      <c r="N50" s="134">
        <f t="shared" si="5"/>
        <v>9984</v>
      </c>
      <c r="O50" s="134">
        <f t="shared" si="5"/>
        <v>665</v>
      </c>
      <c r="P50" s="134">
        <f t="shared" si="5"/>
        <v>54035</v>
      </c>
      <c r="Q50" s="137">
        <f t="shared" si="5"/>
        <v>5606</v>
      </c>
      <c r="R50" s="134">
        <f t="shared" si="5"/>
        <v>1073</v>
      </c>
      <c r="S50" s="134">
        <f t="shared" si="5"/>
        <v>7087</v>
      </c>
      <c r="T50" s="135">
        <f t="shared" si="5"/>
        <v>56275</v>
      </c>
      <c r="U50" s="135">
        <f t="shared" si="5"/>
        <v>12530</v>
      </c>
      <c r="V50" s="135">
        <f t="shared" si="5"/>
        <v>96088</v>
      </c>
      <c r="W50" s="135">
        <f t="shared" si="5"/>
        <v>9144</v>
      </c>
      <c r="X50" s="135">
        <f t="shared" si="5"/>
        <v>1845</v>
      </c>
      <c r="Y50" s="135">
        <f t="shared" si="5"/>
        <v>27853</v>
      </c>
      <c r="Z50" s="135">
        <f t="shared" si="5"/>
        <v>12631</v>
      </c>
      <c r="AA50" s="135">
        <f t="shared" si="5"/>
        <v>314749</v>
      </c>
      <c r="AB50" s="135">
        <f t="shared" si="5"/>
        <v>385887</v>
      </c>
      <c r="AC50" s="135">
        <f t="shared" si="5"/>
        <v>4140</v>
      </c>
      <c r="AD50" s="135">
        <f t="shared" si="5"/>
        <v>6230</v>
      </c>
      <c r="AE50" s="135">
        <f t="shared" si="5"/>
        <v>243</v>
      </c>
      <c r="AF50" s="135">
        <f t="shared" si="5"/>
        <v>266312</v>
      </c>
      <c r="AG50" s="135">
        <f t="shared" si="5"/>
        <v>75808</v>
      </c>
      <c r="AH50" s="135">
        <f t="shared" si="5"/>
        <v>57972</v>
      </c>
      <c r="AI50" s="164">
        <f t="shared" si="5"/>
        <v>230698</v>
      </c>
      <c r="AJ50" s="164">
        <f t="shared" si="5"/>
        <v>9665</v>
      </c>
      <c r="AK50" s="164">
        <f t="shared" si="5"/>
        <v>1581</v>
      </c>
      <c r="AL50" s="153">
        <f t="shared" si="5"/>
        <v>2473355</v>
      </c>
      <c r="AM50" s="149">
        <f t="shared" si="5"/>
        <v>344362574</v>
      </c>
    </row>
    <row r="51" spans="3:39" ht="12"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</row>
    <row r="52" spans="3:39" ht="12"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</row>
    <row r="53" spans="3:39" ht="12"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</row>
    <row r="54" spans="3:39" ht="12"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3:39" ht="12"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3:39" ht="12"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</row>
    <row r="57" spans="3:39" ht="12"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</row>
    <row r="58" spans="3:39" ht="12"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</row>
    <row r="59" spans="3:39" ht="12"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</row>
    <row r="60" spans="3:39" ht="12"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</row>
    <row r="61" spans="3:39" ht="12"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</row>
    <row r="62" spans="3:39" ht="12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</row>
    <row r="63" spans="3:39" ht="12"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</row>
    <row r="64" spans="3:39" ht="12"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</row>
    <row r="65" spans="3:39" ht="12"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</row>
    <row r="66" spans="3:39" ht="12"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</row>
    <row r="67" spans="3:39" ht="12"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</row>
    <row r="68" spans="3:39" ht="12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</row>
    <row r="69" spans="3:39" ht="12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</row>
    <row r="70" spans="3:39" ht="12"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</row>
    <row r="71" spans="3:39" ht="12"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</row>
    <row r="72" spans="3:39" ht="12"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</row>
    <row r="73" spans="3:39" ht="12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</row>
    <row r="74" spans="3:39" ht="12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</row>
    <row r="75" spans="3:39" ht="12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</row>
    <row r="76" spans="3:39" ht="12"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</row>
    <row r="77" spans="3:39" ht="12"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</row>
    <row r="78" spans="3:39" ht="12"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</row>
    <row r="79" spans="3:39" ht="12"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</row>
    <row r="80" spans="3:39" ht="12"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</row>
    <row r="81" spans="3:39" ht="12"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</row>
    <row r="82" spans="3:39" ht="12"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</row>
    <row r="83" spans="3:39" ht="12"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</row>
    <row r="84" spans="3:39" ht="12"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</row>
    <row r="85" spans="3:39" ht="12"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</row>
    <row r="86" spans="3:39" ht="12"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</row>
    <row r="87" spans="3:39" ht="12"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</row>
    <row r="88" spans="3:39" ht="12"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</row>
    <row r="89" spans="3:39" ht="12"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</row>
    <row r="90" spans="3:39" ht="12"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</row>
    <row r="91" spans="3:39" ht="12"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</row>
    <row r="92" spans="3:39" ht="12"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</row>
    <row r="93" spans="3:39" ht="12"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</row>
    <row r="94" spans="3:39" ht="12"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</row>
    <row r="95" spans="3:39" ht="12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</row>
    <row r="96" spans="3:39" ht="12"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</row>
    <row r="97" spans="3:39" ht="12"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</row>
    <row r="98" spans="3:39" ht="12"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</row>
    <row r="99" spans="3:39" ht="12"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</row>
    <row r="100" spans="3:39" ht="12"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</row>
    <row r="101" spans="3:39" ht="12"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</row>
    <row r="102" spans="3:39" ht="12"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</row>
    <row r="103" spans="3:39" ht="12"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</row>
    <row r="104" spans="3:39" ht="12"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</row>
    <row r="105" spans="3:39" ht="12"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</row>
    <row r="106" spans="3:39" ht="12"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</row>
    <row r="107" spans="3:39" ht="12"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</row>
    <row r="108" spans="3:39" ht="12"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</row>
    <row r="109" spans="3:39" ht="12"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</row>
    <row r="110" spans="3:39" ht="12"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</row>
    <row r="111" spans="3:39" ht="12"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</row>
    <row r="112" spans="3:39" ht="12"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</row>
    <row r="113" spans="3:39" ht="12"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</row>
    <row r="114" spans="3:39" ht="12"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</row>
    <row r="115" spans="3:39" ht="12"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</row>
    <row r="116" spans="3:39" ht="12"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</row>
    <row r="117" spans="3:39" ht="12"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</row>
    <row r="118" spans="3:39" ht="12"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</row>
    <row r="119" spans="3:39" ht="12"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</row>
  </sheetData>
  <mergeCells count="30">
    <mergeCell ref="AH5:AI5"/>
    <mergeCell ref="AH6:AI6"/>
    <mergeCell ref="C4:O4"/>
    <mergeCell ref="N5:O5"/>
    <mergeCell ref="N6:O6"/>
    <mergeCell ref="AD5:AE5"/>
    <mergeCell ref="AD6:AE6"/>
    <mergeCell ref="P4:AK4"/>
    <mergeCell ref="V6:W6"/>
    <mergeCell ref="Z5:AA5"/>
    <mergeCell ref="Z6:AA6"/>
    <mergeCell ref="AF5:AG5"/>
    <mergeCell ref="AF6:AG6"/>
    <mergeCell ref="P5:R5"/>
    <mergeCell ref="P6:R6"/>
    <mergeCell ref="S5:U5"/>
    <mergeCell ref="S6:U6"/>
    <mergeCell ref="F6:G6"/>
    <mergeCell ref="H5:I5"/>
    <mergeCell ref="H6:I6"/>
    <mergeCell ref="J5:K5"/>
    <mergeCell ref="J6:K6"/>
    <mergeCell ref="AL4:AL6"/>
    <mergeCell ref="AM3:AM6"/>
    <mergeCell ref="A3:A8"/>
    <mergeCell ref="B3:B6"/>
    <mergeCell ref="C6:D6"/>
    <mergeCell ref="C5:D5"/>
    <mergeCell ref="F5:G5"/>
    <mergeCell ref="V5:W5"/>
  </mergeCell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360" verticalDpi="36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view="pageBreakPreview" zoomScale="75" zoomScaleSheetLayoutView="75" workbookViewId="0" topLeftCell="A1">
      <pane xSplit="1" ySplit="4" topLeftCell="B5" activePane="bottomRight" state="frozen"/>
      <selection pane="topLeft" activeCell="A2" sqref="A2:C4"/>
      <selection pane="topRight" activeCell="A2" sqref="A2:C4"/>
      <selection pane="bottomLeft" activeCell="A2" sqref="A2:C4"/>
      <selection pane="bottomRight" activeCell="B5" sqref="B5"/>
    </sheetView>
  </sheetViews>
  <sheetFormatPr defaultColWidth="9.00390625" defaultRowHeight="13.5"/>
  <cols>
    <col min="1" max="16" width="12.625" style="1" customWidth="1"/>
    <col min="17" max="16384" width="9.00390625" style="1" customWidth="1"/>
  </cols>
  <sheetData>
    <row r="1" spans="1:16" ht="17.25">
      <c r="A1" s="12" t="s">
        <v>163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" thickBot="1">
      <c r="A2" s="1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6" t="s">
        <v>84</v>
      </c>
    </row>
    <row r="3" spans="1:16" ht="39.75" customHeight="1">
      <c r="A3" s="199" t="s">
        <v>0</v>
      </c>
      <c r="B3" s="99" t="s">
        <v>81</v>
      </c>
      <c r="C3" s="99" t="s">
        <v>85</v>
      </c>
      <c r="D3" s="99" t="s">
        <v>86</v>
      </c>
      <c r="E3" s="96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82</v>
      </c>
      <c r="N3" s="96" t="s">
        <v>83</v>
      </c>
      <c r="O3" s="96" t="s">
        <v>80</v>
      </c>
      <c r="P3" s="199" t="s">
        <v>0</v>
      </c>
    </row>
    <row r="4" spans="1:16" ht="14.25" thickBot="1">
      <c r="A4" s="200"/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00"/>
    </row>
    <row r="5" spans="1:16" ht="14.25">
      <c r="A5" s="8" t="s">
        <v>4</v>
      </c>
      <c r="B5" s="41">
        <v>2330</v>
      </c>
      <c r="C5" s="105">
        <v>36</v>
      </c>
      <c r="D5" s="105">
        <v>41</v>
      </c>
      <c r="E5" s="17">
        <v>40</v>
      </c>
      <c r="F5" s="17">
        <v>23</v>
      </c>
      <c r="G5" s="17">
        <v>28</v>
      </c>
      <c r="H5" s="17">
        <v>165</v>
      </c>
      <c r="I5" s="17">
        <v>111</v>
      </c>
      <c r="J5" s="17">
        <v>651</v>
      </c>
      <c r="K5" s="17">
        <v>266</v>
      </c>
      <c r="L5" s="17">
        <v>132</v>
      </c>
      <c r="M5" s="100">
        <v>196</v>
      </c>
      <c r="N5" s="100">
        <v>148</v>
      </c>
      <c r="O5" s="17">
        <f>SUM(B5:N5)</f>
        <v>4167</v>
      </c>
      <c r="P5" s="8" t="s">
        <v>4</v>
      </c>
    </row>
    <row r="6" spans="1:16" ht="14.25">
      <c r="A6" s="9" t="s">
        <v>5</v>
      </c>
      <c r="B6" s="41">
        <v>339</v>
      </c>
      <c r="C6" s="105">
        <v>5</v>
      </c>
      <c r="D6" s="105">
        <v>4</v>
      </c>
      <c r="E6" s="17">
        <v>7</v>
      </c>
      <c r="F6" s="17">
        <v>3</v>
      </c>
      <c r="G6" s="17">
        <v>4</v>
      </c>
      <c r="H6" s="17">
        <v>23</v>
      </c>
      <c r="I6" s="17">
        <v>16</v>
      </c>
      <c r="J6" s="17">
        <v>106</v>
      </c>
      <c r="K6" s="17">
        <v>61</v>
      </c>
      <c r="L6" s="17">
        <v>20</v>
      </c>
      <c r="M6" s="17">
        <v>39</v>
      </c>
      <c r="N6" s="17">
        <v>26</v>
      </c>
      <c r="O6" s="17">
        <f aca="true" t="shared" si="0" ref="O6:O16">SUM(B6:N6)</f>
        <v>653</v>
      </c>
      <c r="P6" s="9" t="s">
        <v>5</v>
      </c>
    </row>
    <row r="7" spans="1:16" ht="14.25">
      <c r="A7" s="9" t="s">
        <v>6</v>
      </c>
      <c r="B7" s="41">
        <v>739</v>
      </c>
      <c r="C7" s="105">
        <v>16</v>
      </c>
      <c r="D7" s="105">
        <v>9</v>
      </c>
      <c r="E7" s="17">
        <v>11</v>
      </c>
      <c r="F7" s="17">
        <v>11</v>
      </c>
      <c r="G7" s="17">
        <v>12</v>
      </c>
      <c r="H7" s="17">
        <v>40</v>
      </c>
      <c r="I7" s="17">
        <v>36</v>
      </c>
      <c r="J7" s="17">
        <v>232</v>
      </c>
      <c r="K7" s="17">
        <v>112</v>
      </c>
      <c r="L7" s="17">
        <v>44</v>
      </c>
      <c r="M7" s="17">
        <v>104</v>
      </c>
      <c r="N7" s="17">
        <v>82</v>
      </c>
      <c r="O7" s="17">
        <f t="shared" si="0"/>
        <v>1448</v>
      </c>
      <c r="P7" s="9" t="s">
        <v>6</v>
      </c>
    </row>
    <row r="8" spans="1:16" ht="14.25">
      <c r="A8" s="9" t="s">
        <v>7</v>
      </c>
      <c r="B8" s="41">
        <v>450</v>
      </c>
      <c r="C8" s="105">
        <v>14</v>
      </c>
      <c r="D8" s="105">
        <v>4</v>
      </c>
      <c r="E8" s="17">
        <v>8</v>
      </c>
      <c r="F8" s="17">
        <v>9</v>
      </c>
      <c r="G8" s="17">
        <v>5</v>
      </c>
      <c r="H8" s="17">
        <v>30</v>
      </c>
      <c r="I8" s="17">
        <v>24</v>
      </c>
      <c r="J8" s="17">
        <v>118</v>
      </c>
      <c r="K8" s="17">
        <v>65</v>
      </c>
      <c r="L8" s="17">
        <v>30</v>
      </c>
      <c r="M8" s="17">
        <v>47</v>
      </c>
      <c r="N8" s="17">
        <v>46</v>
      </c>
      <c r="O8" s="17">
        <f t="shared" si="0"/>
        <v>850</v>
      </c>
      <c r="P8" s="9" t="s">
        <v>7</v>
      </c>
    </row>
    <row r="9" spans="1:16" ht="14.25">
      <c r="A9" s="9" t="s">
        <v>8</v>
      </c>
      <c r="B9" s="41">
        <v>553</v>
      </c>
      <c r="C9" s="105">
        <v>17</v>
      </c>
      <c r="D9" s="105">
        <v>13</v>
      </c>
      <c r="E9" s="17">
        <v>3</v>
      </c>
      <c r="F9" s="17">
        <v>11</v>
      </c>
      <c r="G9" s="17">
        <v>3</v>
      </c>
      <c r="H9" s="17">
        <v>59</v>
      </c>
      <c r="I9" s="17">
        <v>45</v>
      </c>
      <c r="J9" s="17">
        <v>241</v>
      </c>
      <c r="K9" s="17">
        <v>134</v>
      </c>
      <c r="L9" s="17">
        <v>61</v>
      </c>
      <c r="M9" s="17">
        <v>78</v>
      </c>
      <c r="N9" s="17">
        <v>58</v>
      </c>
      <c r="O9" s="17">
        <f t="shared" si="0"/>
        <v>1276</v>
      </c>
      <c r="P9" s="9" t="s">
        <v>8</v>
      </c>
    </row>
    <row r="10" spans="1:16" ht="14.25">
      <c r="A10" s="9" t="s">
        <v>9</v>
      </c>
      <c r="B10" s="41">
        <v>578</v>
      </c>
      <c r="C10" s="105">
        <v>9</v>
      </c>
      <c r="D10" s="105">
        <v>8</v>
      </c>
      <c r="E10" s="17">
        <v>12</v>
      </c>
      <c r="F10" s="17">
        <v>11</v>
      </c>
      <c r="G10" s="17">
        <v>11</v>
      </c>
      <c r="H10" s="17">
        <v>36</v>
      </c>
      <c r="I10" s="17">
        <v>26</v>
      </c>
      <c r="J10" s="17">
        <v>158</v>
      </c>
      <c r="K10" s="17">
        <v>53</v>
      </c>
      <c r="L10" s="17">
        <v>28</v>
      </c>
      <c r="M10" s="17">
        <v>33</v>
      </c>
      <c r="N10" s="17">
        <v>25</v>
      </c>
      <c r="O10" s="17">
        <f t="shared" si="0"/>
        <v>988</v>
      </c>
      <c r="P10" s="9" t="s">
        <v>9</v>
      </c>
    </row>
    <row r="11" spans="1:16" ht="14.25">
      <c r="A11" s="9" t="s">
        <v>10</v>
      </c>
      <c r="B11" s="41">
        <v>151</v>
      </c>
      <c r="C11" s="105">
        <v>2</v>
      </c>
      <c r="D11" s="105">
        <v>4</v>
      </c>
      <c r="E11" s="17">
        <v>3</v>
      </c>
      <c r="F11" s="17">
        <v>0</v>
      </c>
      <c r="G11" s="17">
        <v>2</v>
      </c>
      <c r="H11" s="17">
        <v>13</v>
      </c>
      <c r="I11" s="17">
        <v>9</v>
      </c>
      <c r="J11" s="17">
        <v>55</v>
      </c>
      <c r="K11" s="17">
        <v>22</v>
      </c>
      <c r="L11" s="17">
        <v>9</v>
      </c>
      <c r="M11" s="17">
        <v>34</v>
      </c>
      <c r="N11" s="17">
        <v>34</v>
      </c>
      <c r="O11" s="17">
        <f t="shared" si="0"/>
        <v>338</v>
      </c>
      <c r="P11" s="9" t="s">
        <v>10</v>
      </c>
    </row>
    <row r="12" spans="1:16" ht="14.25">
      <c r="A12" s="9" t="s">
        <v>11</v>
      </c>
      <c r="B12" s="41">
        <v>225</v>
      </c>
      <c r="C12" s="105">
        <v>6</v>
      </c>
      <c r="D12" s="105">
        <v>2</v>
      </c>
      <c r="E12" s="17">
        <v>4</v>
      </c>
      <c r="F12" s="17">
        <v>6</v>
      </c>
      <c r="G12" s="17">
        <v>3</v>
      </c>
      <c r="H12" s="17">
        <v>9</v>
      </c>
      <c r="I12" s="17">
        <v>11</v>
      </c>
      <c r="J12" s="17">
        <v>60</v>
      </c>
      <c r="K12" s="17">
        <v>28</v>
      </c>
      <c r="L12" s="17">
        <v>12</v>
      </c>
      <c r="M12" s="17">
        <v>28</v>
      </c>
      <c r="N12" s="17">
        <v>23</v>
      </c>
      <c r="O12" s="17">
        <f t="shared" si="0"/>
        <v>417</v>
      </c>
      <c r="P12" s="9" t="s">
        <v>11</v>
      </c>
    </row>
    <row r="13" spans="1:16" ht="14.25">
      <c r="A13" s="9" t="s">
        <v>12</v>
      </c>
      <c r="B13" s="41">
        <v>471</v>
      </c>
      <c r="C13" s="105">
        <v>14</v>
      </c>
      <c r="D13" s="105">
        <v>9</v>
      </c>
      <c r="E13" s="17">
        <v>19</v>
      </c>
      <c r="F13" s="17">
        <v>9</v>
      </c>
      <c r="G13" s="17">
        <v>7</v>
      </c>
      <c r="H13" s="17">
        <v>34</v>
      </c>
      <c r="I13" s="17">
        <v>39</v>
      </c>
      <c r="J13" s="17">
        <v>163</v>
      </c>
      <c r="K13" s="17">
        <v>70</v>
      </c>
      <c r="L13" s="17">
        <v>41</v>
      </c>
      <c r="M13" s="17">
        <v>68</v>
      </c>
      <c r="N13" s="17">
        <v>48</v>
      </c>
      <c r="O13" s="17">
        <f t="shared" si="0"/>
        <v>992</v>
      </c>
      <c r="P13" s="9" t="s">
        <v>12</v>
      </c>
    </row>
    <row r="14" spans="1:16" ht="14.25">
      <c r="A14" s="10" t="s">
        <v>13</v>
      </c>
      <c r="B14" s="41">
        <v>428</v>
      </c>
      <c r="C14" s="105">
        <v>8</v>
      </c>
      <c r="D14" s="105">
        <v>7</v>
      </c>
      <c r="E14" s="17">
        <v>6</v>
      </c>
      <c r="F14" s="17">
        <v>13</v>
      </c>
      <c r="G14" s="17">
        <v>11</v>
      </c>
      <c r="H14" s="17">
        <v>27</v>
      </c>
      <c r="I14" s="17">
        <v>18</v>
      </c>
      <c r="J14" s="17">
        <v>168</v>
      </c>
      <c r="K14" s="17">
        <v>60</v>
      </c>
      <c r="L14" s="17">
        <v>31</v>
      </c>
      <c r="M14" s="17">
        <v>32</v>
      </c>
      <c r="N14" s="17">
        <v>26</v>
      </c>
      <c r="O14" s="19">
        <f t="shared" si="0"/>
        <v>835</v>
      </c>
      <c r="P14" s="10" t="s">
        <v>13</v>
      </c>
    </row>
    <row r="15" spans="1:16" ht="14.25">
      <c r="A15" s="10" t="s">
        <v>50</v>
      </c>
      <c r="B15" s="41">
        <v>273</v>
      </c>
      <c r="C15" s="105">
        <v>9</v>
      </c>
      <c r="D15" s="105">
        <v>2</v>
      </c>
      <c r="E15" s="17">
        <v>3</v>
      </c>
      <c r="F15" s="17">
        <v>6</v>
      </c>
      <c r="G15" s="17">
        <v>3</v>
      </c>
      <c r="H15" s="17">
        <v>20</v>
      </c>
      <c r="I15" s="17">
        <v>15</v>
      </c>
      <c r="J15" s="17">
        <v>84</v>
      </c>
      <c r="K15" s="17">
        <v>41</v>
      </c>
      <c r="L15" s="17">
        <v>11</v>
      </c>
      <c r="M15" s="17">
        <v>34</v>
      </c>
      <c r="N15" s="17">
        <v>28</v>
      </c>
      <c r="O15" s="101">
        <f t="shared" si="0"/>
        <v>529</v>
      </c>
      <c r="P15" s="10" t="s">
        <v>50</v>
      </c>
    </row>
    <row r="16" spans="1:16" ht="14.25">
      <c r="A16" s="9" t="s">
        <v>51</v>
      </c>
      <c r="B16" s="41">
        <v>276</v>
      </c>
      <c r="C16" s="105">
        <v>8</v>
      </c>
      <c r="D16" s="105">
        <v>3</v>
      </c>
      <c r="E16" s="17">
        <v>9</v>
      </c>
      <c r="F16" s="17">
        <v>4</v>
      </c>
      <c r="G16" s="17">
        <v>6</v>
      </c>
      <c r="H16" s="17">
        <v>9</v>
      </c>
      <c r="I16" s="17">
        <v>13</v>
      </c>
      <c r="J16" s="17">
        <v>47</v>
      </c>
      <c r="K16" s="17">
        <v>26</v>
      </c>
      <c r="L16" s="17">
        <v>13</v>
      </c>
      <c r="M16" s="19">
        <v>20</v>
      </c>
      <c r="N16" s="19">
        <v>13</v>
      </c>
      <c r="O16" s="19">
        <f t="shared" si="0"/>
        <v>447</v>
      </c>
      <c r="P16" s="9" t="s">
        <v>51</v>
      </c>
    </row>
    <row r="17" spans="1:16" ht="14.25">
      <c r="A17" s="8" t="s">
        <v>14</v>
      </c>
      <c r="B17" s="41">
        <v>149</v>
      </c>
      <c r="C17" s="105">
        <v>3</v>
      </c>
      <c r="D17" s="105">
        <v>2</v>
      </c>
      <c r="E17" s="17">
        <v>0</v>
      </c>
      <c r="F17" s="17">
        <v>3</v>
      </c>
      <c r="G17" s="17">
        <v>2</v>
      </c>
      <c r="H17" s="17">
        <v>11</v>
      </c>
      <c r="I17" s="17">
        <v>9</v>
      </c>
      <c r="J17" s="17">
        <v>22</v>
      </c>
      <c r="K17" s="17">
        <v>9</v>
      </c>
      <c r="L17" s="17">
        <v>7</v>
      </c>
      <c r="M17" s="17">
        <v>10</v>
      </c>
      <c r="N17" s="17">
        <v>10</v>
      </c>
      <c r="O17" s="17">
        <f aca="true" t="shared" si="1" ref="O17:O43">SUM(B17:N17)</f>
        <v>237</v>
      </c>
      <c r="P17" s="8" t="s">
        <v>14</v>
      </c>
    </row>
    <row r="18" spans="1:16" ht="14.25">
      <c r="A18" s="9" t="s">
        <v>15</v>
      </c>
      <c r="B18" s="41">
        <v>61</v>
      </c>
      <c r="C18" s="105">
        <v>2</v>
      </c>
      <c r="D18" s="105">
        <v>1</v>
      </c>
      <c r="E18" s="17">
        <v>0</v>
      </c>
      <c r="F18" s="17">
        <v>1</v>
      </c>
      <c r="G18" s="17">
        <v>1</v>
      </c>
      <c r="H18" s="17">
        <v>3</v>
      </c>
      <c r="I18" s="17">
        <v>5</v>
      </c>
      <c r="J18" s="17">
        <v>27</v>
      </c>
      <c r="K18" s="17">
        <v>18</v>
      </c>
      <c r="L18" s="17">
        <v>6</v>
      </c>
      <c r="M18" s="17">
        <v>9</v>
      </c>
      <c r="N18" s="17">
        <v>7</v>
      </c>
      <c r="O18" s="17">
        <f t="shared" si="1"/>
        <v>141</v>
      </c>
      <c r="P18" s="9" t="s">
        <v>15</v>
      </c>
    </row>
    <row r="19" spans="1:16" ht="14.25">
      <c r="A19" s="9" t="s">
        <v>16</v>
      </c>
      <c r="B19" s="41">
        <v>64</v>
      </c>
      <c r="C19" s="105">
        <v>1</v>
      </c>
      <c r="D19" s="105">
        <v>2</v>
      </c>
      <c r="E19" s="17">
        <v>1</v>
      </c>
      <c r="F19" s="17">
        <v>1</v>
      </c>
      <c r="G19" s="17">
        <v>0</v>
      </c>
      <c r="H19" s="17">
        <v>5</v>
      </c>
      <c r="I19" s="17">
        <v>6</v>
      </c>
      <c r="J19" s="17">
        <v>38</v>
      </c>
      <c r="K19" s="17">
        <v>15</v>
      </c>
      <c r="L19" s="17">
        <v>7</v>
      </c>
      <c r="M19" s="17">
        <v>7</v>
      </c>
      <c r="N19" s="17">
        <v>7</v>
      </c>
      <c r="O19" s="17">
        <f t="shared" si="1"/>
        <v>154</v>
      </c>
      <c r="P19" s="9" t="s">
        <v>16</v>
      </c>
    </row>
    <row r="20" spans="1:16" ht="14.25">
      <c r="A20" s="9" t="s">
        <v>17</v>
      </c>
      <c r="B20" s="41">
        <v>194</v>
      </c>
      <c r="C20" s="105">
        <v>5</v>
      </c>
      <c r="D20" s="105">
        <v>4</v>
      </c>
      <c r="E20" s="17">
        <v>3</v>
      </c>
      <c r="F20" s="17">
        <v>4</v>
      </c>
      <c r="G20" s="17">
        <v>2</v>
      </c>
      <c r="H20" s="17">
        <v>15</v>
      </c>
      <c r="I20" s="17">
        <v>11</v>
      </c>
      <c r="J20" s="17">
        <v>70</v>
      </c>
      <c r="K20" s="17">
        <v>16</v>
      </c>
      <c r="L20" s="17">
        <v>13</v>
      </c>
      <c r="M20" s="17">
        <v>11</v>
      </c>
      <c r="N20" s="17">
        <v>13</v>
      </c>
      <c r="O20" s="17">
        <f t="shared" si="1"/>
        <v>361</v>
      </c>
      <c r="P20" s="9" t="s">
        <v>17</v>
      </c>
    </row>
    <row r="21" spans="1:16" ht="14.25">
      <c r="A21" s="9" t="s">
        <v>18</v>
      </c>
      <c r="B21" s="41">
        <v>51</v>
      </c>
      <c r="C21" s="105">
        <v>1</v>
      </c>
      <c r="D21" s="105">
        <v>0</v>
      </c>
      <c r="E21" s="17">
        <v>0</v>
      </c>
      <c r="F21" s="17">
        <v>2</v>
      </c>
      <c r="G21" s="17">
        <v>2</v>
      </c>
      <c r="H21" s="17">
        <v>4</v>
      </c>
      <c r="I21" s="17">
        <v>3</v>
      </c>
      <c r="J21" s="17">
        <v>22</v>
      </c>
      <c r="K21" s="17">
        <v>10</v>
      </c>
      <c r="L21" s="17">
        <v>2</v>
      </c>
      <c r="M21" s="17">
        <v>10</v>
      </c>
      <c r="N21" s="17">
        <v>12</v>
      </c>
      <c r="O21" s="17">
        <f t="shared" si="1"/>
        <v>119</v>
      </c>
      <c r="P21" s="9" t="s">
        <v>18</v>
      </c>
    </row>
    <row r="22" spans="1:16" ht="14.25">
      <c r="A22" s="9" t="s">
        <v>19</v>
      </c>
      <c r="B22" s="41">
        <v>54</v>
      </c>
      <c r="C22" s="105">
        <v>2</v>
      </c>
      <c r="D22" s="105">
        <v>2</v>
      </c>
      <c r="E22" s="17">
        <v>1</v>
      </c>
      <c r="F22" s="17">
        <v>1</v>
      </c>
      <c r="G22" s="17">
        <v>0</v>
      </c>
      <c r="H22" s="17">
        <v>4</v>
      </c>
      <c r="I22" s="17">
        <v>1</v>
      </c>
      <c r="J22" s="17">
        <v>13</v>
      </c>
      <c r="K22" s="17">
        <v>5</v>
      </c>
      <c r="L22" s="17">
        <v>3</v>
      </c>
      <c r="M22" s="17">
        <v>16</v>
      </c>
      <c r="N22" s="17">
        <v>18</v>
      </c>
      <c r="O22" s="17">
        <f t="shared" si="1"/>
        <v>120</v>
      </c>
      <c r="P22" s="9" t="s">
        <v>19</v>
      </c>
    </row>
    <row r="23" spans="1:16" ht="14.25">
      <c r="A23" s="9" t="s">
        <v>20</v>
      </c>
      <c r="B23" s="41">
        <v>61</v>
      </c>
      <c r="C23" s="105">
        <v>2</v>
      </c>
      <c r="D23" s="105">
        <v>3</v>
      </c>
      <c r="E23" s="17">
        <v>0</v>
      </c>
      <c r="F23" s="17">
        <v>1</v>
      </c>
      <c r="G23" s="17">
        <v>0</v>
      </c>
      <c r="H23" s="17">
        <v>2</v>
      </c>
      <c r="I23" s="17">
        <v>1</v>
      </c>
      <c r="J23" s="17">
        <v>18</v>
      </c>
      <c r="K23" s="17">
        <v>5</v>
      </c>
      <c r="L23" s="17">
        <v>3</v>
      </c>
      <c r="M23" s="17">
        <v>8</v>
      </c>
      <c r="N23" s="17">
        <v>3</v>
      </c>
      <c r="O23" s="17">
        <f t="shared" si="1"/>
        <v>107</v>
      </c>
      <c r="P23" s="9" t="s">
        <v>20</v>
      </c>
    </row>
    <row r="24" spans="1:16" ht="14.25">
      <c r="A24" s="9" t="s">
        <v>21</v>
      </c>
      <c r="B24" s="41">
        <v>226</v>
      </c>
      <c r="C24" s="105">
        <v>8</v>
      </c>
      <c r="D24" s="105">
        <v>7</v>
      </c>
      <c r="E24" s="17">
        <v>1</v>
      </c>
      <c r="F24" s="17">
        <v>5</v>
      </c>
      <c r="G24" s="17">
        <v>7</v>
      </c>
      <c r="H24" s="17">
        <v>16</v>
      </c>
      <c r="I24" s="17">
        <v>14</v>
      </c>
      <c r="J24" s="17">
        <v>72</v>
      </c>
      <c r="K24" s="17">
        <v>31</v>
      </c>
      <c r="L24" s="17">
        <v>11</v>
      </c>
      <c r="M24" s="17">
        <v>31</v>
      </c>
      <c r="N24" s="17">
        <v>13</v>
      </c>
      <c r="O24" s="17">
        <f t="shared" si="1"/>
        <v>442</v>
      </c>
      <c r="P24" s="9" t="s">
        <v>21</v>
      </c>
    </row>
    <row r="25" spans="1:16" ht="14.25">
      <c r="A25" s="9" t="s">
        <v>73</v>
      </c>
      <c r="B25" s="41">
        <v>71</v>
      </c>
      <c r="C25" s="105">
        <v>0</v>
      </c>
      <c r="D25" s="105">
        <v>0</v>
      </c>
      <c r="E25" s="17">
        <v>0</v>
      </c>
      <c r="F25" s="17">
        <v>1</v>
      </c>
      <c r="G25" s="17">
        <v>0</v>
      </c>
      <c r="H25" s="17">
        <v>7</v>
      </c>
      <c r="I25" s="17">
        <v>1</v>
      </c>
      <c r="J25" s="17">
        <v>9</v>
      </c>
      <c r="K25" s="17">
        <v>2</v>
      </c>
      <c r="L25" s="17">
        <v>0</v>
      </c>
      <c r="M25" s="17">
        <v>6</v>
      </c>
      <c r="N25" s="17">
        <v>2</v>
      </c>
      <c r="O25" s="17">
        <f t="shared" si="1"/>
        <v>99</v>
      </c>
      <c r="P25" s="9" t="s">
        <v>73</v>
      </c>
    </row>
    <row r="26" spans="1:16" ht="14.25">
      <c r="A26" s="9" t="s">
        <v>23</v>
      </c>
      <c r="B26" s="41">
        <v>46</v>
      </c>
      <c r="C26" s="105">
        <v>1</v>
      </c>
      <c r="D26" s="105">
        <v>1</v>
      </c>
      <c r="E26" s="17">
        <v>2</v>
      </c>
      <c r="F26" s="17">
        <v>0</v>
      </c>
      <c r="G26" s="17">
        <v>0</v>
      </c>
      <c r="H26" s="17">
        <v>1</v>
      </c>
      <c r="I26" s="17">
        <v>1</v>
      </c>
      <c r="J26" s="17">
        <v>4</v>
      </c>
      <c r="K26" s="17">
        <v>3</v>
      </c>
      <c r="L26" s="17">
        <v>0</v>
      </c>
      <c r="M26" s="17">
        <v>2</v>
      </c>
      <c r="N26" s="17">
        <v>3</v>
      </c>
      <c r="O26" s="17">
        <f t="shared" si="1"/>
        <v>64</v>
      </c>
      <c r="P26" s="9" t="s">
        <v>23</v>
      </c>
    </row>
    <row r="27" spans="1:16" ht="14.25">
      <c r="A27" s="9" t="s">
        <v>24</v>
      </c>
      <c r="B27" s="41">
        <v>78</v>
      </c>
      <c r="C27" s="105">
        <v>0</v>
      </c>
      <c r="D27" s="105">
        <v>0</v>
      </c>
      <c r="E27" s="17">
        <v>1</v>
      </c>
      <c r="F27" s="17">
        <v>1</v>
      </c>
      <c r="G27" s="17">
        <v>1</v>
      </c>
      <c r="H27" s="17">
        <v>7</v>
      </c>
      <c r="I27" s="17">
        <v>5</v>
      </c>
      <c r="J27" s="17">
        <v>22</v>
      </c>
      <c r="K27" s="17">
        <v>7</v>
      </c>
      <c r="L27" s="17">
        <v>5</v>
      </c>
      <c r="M27" s="17">
        <v>7</v>
      </c>
      <c r="N27" s="17">
        <v>7</v>
      </c>
      <c r="O27" s="17">
        <f t="shared" si="1"/>
        <v>141</v>
      </c>
      <c r="P27" s="9" t="s">
        <v>24</v>
      </c>
    </row>
    <row r="28" spans="1:16" ht="14.25">
      <c r="A28" s="9" t="s">
        <v>25</v>
      </c>
      <c r="B28" s="41">
        <v>44</v>
      </c>
      <c r="C28" s="105">
        <v>0</v>
      </c>
      <c r="D28" s="105">
        <v>1</v>
      </c>
      <c r="E28" s="17">
        <v>1</v>
      </c>
      <c r="F28" s="17">
        <v>2</v>
      </c>
      <c r="G28" s="17">
        <v>0</v>
      </c>
      <c r="H28" s="17">
        <v>6</v>
      </c>
      <c r="I28" s="17">
        <v>4</v>
      </c>
      <c r="J28" s="17">
        <v>12</v>
      </c>
      <c r="K28" s="17">
        <v>6</v>
      </c>
      <c r="L28" s="17">
        <v>4</v>
      </c>
      <c r="M28" s="17">
        <v>3</v>
      </c>
      <c r="N28" s="17">
        <v>4</v>
      </c>
      <c r="O28" s="17">
        <f t="shared" si="1"/>
        <v>87</v>
      </c>
      <c r="P28" s="9" t="s">
        <v>25</v>
      </c>
    </row>
    <row r="29" spans="1:16" ht="14.25">
      <c r="A29" s="9" t="s">
        <v>26</v>
      </c>
      <c r="B29" s="41">
        <v>88</v>
      </c>
      <c r="C29" s="105">
        <v>2</v>
      </c>
      <c r="D29" s="105">
        <v>2</v>
      </c>
      <c r="E29" s="17">
        <v>3</v>
      </c>
      <c r="F29" s="17">
        <v>0</v>
      </c>
      <c r="G29" s="17">
        <v>0</v>
      </c>
      <c r="H29" s="17">
        <v>3</v>
      </c>
      <c r="I29" s="17">
        <v>4</v>
      </c>
      <c r="J29" s="17">
        <v>31</v>
      </c>
      <c r="K29" s="17">
        <v>14</v>
      </c>
      <c r="L29" s="17">
        <v>5</v>
      </c>
      <c r="M29" s="17">
        <v>13</v>
      </c>
      <c r="N29" s="17">
        <v>7</v>
      </c>
      <c r="O29" s="17">
        <f t="shared" si="1"/>
        <v>172</v>
      </c>
      <c r="P29" s="9" t="s">
        <v>26</v>
      </c>
    </row>
    <row r="30" spans="1:16" ht="14.25">
      <c r="A30" s="9" t="s">
        <v>27</v>
      </c>
      <c r="B30" s="41">
        <v>200</v>
      </c>
      <c r="C30" s="105">
        <v>1</v>
      </c>
      <c r="D30" s="105">
        <v>7</v>
      </c>
      <c r="E30" s="17">
        <v>3</v>
      </c>
      <c r="F30" s="17">
        <v>3</v>
      </c>
      <c r="G30" s="17">
        <v>4</v>
      </c>
      <c r="H30" s="17">
        <v>15</v>
      </c>
      <c r="I30" s="17">
        <v>18</v>
      </c>
      <c r="J30" s="17">
        <v>86</v>
      </c>
      <c r="K30" s="17">
        <v>31</v>
      </c>
      <c r="L30" s="17">
        <v>17</v>
      </c>
      <c r="M30" s="17">
        <v>17</v>
      </c>
      <c r="N30" s="17">
        <v>18</v>
      </c>
      <c r="O30" s="17">
        <f t="shared" si="1"/>
        <v>420</v>
      </c>
      <c r="P30" s="9" t="s">
        <v>27</v>
      </c>
    </row>
    <row r="31" spans="1:16" ht="14.25">
      <c r="A31" s="9" t="s">
        <v>28</v>
      </c>
      <c r="B31" s="41">
        <v>214</v>
      </c>
      <c r="C31" s="105">
        <v>1</v>
      </c>
      <c r="D31" s="105">
        <v>3</v>
      </c>
      <c r="E31" s="17">
        <v>0</v>
      </c>
      <c r="F31" s="17">
        <v>2</v>
      </c>
      <c r="G31" s="17">
        <v>2</v>
      </c>
      <c r="H31" s="17">
        <v>5</v>
      </c>
      <c r="I31" s="17">
        <v>9</v>
      </c>
      <c r="J31" s="17">
        <v>56</v>
      </c>
      <c r="K31" s="17">
        <v>28</v>
      </c>
      <c r="L31" s="17">
        <v>9</v>
      </c>
      <c r="M31" s="17">
        <v>21</v>
      </c>
      <c r="N31" s="17">
        <v>14</v>
      </c>
      <c r="O31" s="17">
        <f t="shared" si="1"/>
        <v>364</v>
      </c>
      <c r="P31" s="9" t="s">
        <v>28</v>
      </c>
    </row>
    <row r="32" spans="1:16" ht="14.25">
      <c r="A32" s="9" t="s">
        <v>29</v>
      </c>
      <c r="B32" s="41">
        <v>66</v>
      </c>
      <c r="C32" s="105">
        <v>1</v>
      </c>
      <c r="D32" s="105">
        <v>0</v>
      </c>
      <c r="E32" s="17">
        <v>0</v>
      </c>
      <c r="F32" s="17">
        <v>0</v>
      </c>
      <c r="G32" s="17">
        <v>3</v>
      </c>
      <c r="H32" s="17">
        <v>6</v>
      </c>
      <c r="I32" s="17">
        <v>7</v>
      </c>
      <c r="J32" s="17">
        <v>37</v>
      </c>
      <c r="K32" s="17">
        <v>14</v>
      </c>
      <c r="L32" s="17">
        <v>11</v>
      </c>
      <c r="M32" s="17">
        <v>6</v>
      </c>
      <c r="N32" s="17">
        <v>15</v>
      </c>
      <c r="O32" s="17">
        <f t="shared" si="1"/>
        <v>166</v>
      </c>
      <c r="P32" s="9" t="s">
        <v>29</v>
      </c>
    </row>
    <row r="33" spans="1:16" ht="14.25">
      <c r="A33" s="9" t="s">
        <v>30</v>
      </c>
      <c r="B33" s="41">
        <v>288</v>
      </c>
      <c r="C33" s="105">
        <v>3</v>
      </c>
      <c r="D33" s="105">
        <v>7</v>
      </c>
      <c r="E33" s="17">
        <v>2</v>
      </c>
      <c r="F33" s="17">
        <v>2</v>
      </c>
      <c r="G33" s="17">
        <v>3</v>
      </c>
      <c r="H33" s="17">
        <v>12</v>
      </c>
      <c r="I33" s="17">
        <v>8</v>
      </c>
      <c r="J33" s="17">
        <v>44</v>
      </c>
      <c r="K33" s="17">
        <v>9</v>
      </c>
      <c r="L33" s="17">
        <v>4</v>
      </c>
      <c r="M33" s="17">
        <v>6</v>
      </c>
      <c r="N33" s="17">
        <v>6</v>
      </c>
      <c r="O33" s="17">
        <f t="shared" si="1"/>
        <v>394</v>
      </c>
      <c r="P33" s="9" t="s">
        <v>30</v>
      </c>
    </row>
    <row r="34" spans="1:16" ht="14.25">
      <c r="A34" s="9" t="s">
        <v>31</v>
      </c>
      <c r="B34" s="41">
        <v>186</v>
      </c>
      <c r="C34" s="105">
        <v>6</v>
      </c>
      <c r="D34" s="105">
        <v>1</v>
      </c>
      <c r="E34" s="17">
        <v>3</v>
      </c>
      <c r="F34" s="17">
        <v>3</v>
      </c>
      <c r="G34" s="17">
        <v>2</v>
      </c>
      <c r="H34" s="17">
        <v>18</v>
      </c>
      <c r="I34" s="17">
        <v>7</v>
      </c>
      <c r="J34" s="17">
        <v>42</v>
      </c>
      <c r="K34" s="17">
        <v>22</v>
      </c>
      <c r="L34" s="17">
        <v>6</v>
      </c>
      <c r="M34" s="17">
        <v>20</v>
      </c>
      <c r="N34" s="17">
        <v>10</v>
      </c>
      <c r="O34" s="17">
        <f t="shared" si="1"/>
        <v>326</v>
      </c>
      <c r="P34" s="9" t="s">
        <v>31</v>
      </c>
    </row>
    <row r="35" spans="1:16" ht="14.25">
      <c r="A35" s="9" t="s">
        <v>32</v>
      </c>
      <c r="B35" s="41">
        <v>207</v>
      </c>
      <c r="C35" s="105">
        <v>0</v>
      </c>
      <c r="D35" s="105">
        <v>3</v>
      </c>
      <c r="E35" s="17">
        <v>0</v>
      </c>
      <c r="F35" s="17">
        <v>3</v>
      </c>
      <c r="G35" s="17">
        <v>2</v>
      </c>
      <c r="H35" s="17">
        <v>12</v>
      </c>
      <c r="I35" s="17">
        <v>5</v>
      </c>
      <c r="J35" s="17">
        <v>24</v>
      </c>
      <c r="K35" s="17">
        <v>9</v>
      </c>
      <c r="L35" s="17">
        <v>4</v>
      </c>
      <c r="M35" s="17">
        <v>7</v>
      </c>
      <c r="N35" s="17">
        <v>3</v>
      </c>
      <c r="O35" s="17">
        <f t="shared" si="1"/>
        <v>279</v>
      </c>
      <c r="P35" s="9" t="s">
        <v>32</v>
      </c>
    </row>
    <row r="36" spans="1:16" ht="14.25">
      <c r="A36" s="9" t="s">
        <v>33</v>
      </c>
      <c r="B36" s="41">
        <v>24</v>
      </c>
      <c r="C36" s="105">
        <v>0</v>
      </c>
      <c r="D36" s="105">
        <v>1</v>
      </c>
      <c r="E36" s="17">
        <v>0</v>
      </c>
      <c r="F36" s="17">
        <v>1</v>
      </c>
      <c r="G36" s="17">
        <v>0</v>
      </c>
      <c r="H36" s="17">
        <v>0</v>
      </c>
      <c r="I36" s="17">
        <v>0</v>
      </c>
      <c r="J36" s="17">
        <v>4</v>
      </c>
      <c r="K36" s="17">
        <v>1</v>
      </c>
      <c r="L36" s="17">
        <v>1</v>
      </c>
      <c r="M36" s="17">
        <v>2</v>
      </c>
      <c r="N36" s="17">
        <v>3</v>
      </c>
      <c r="O36" s="17">
        <f t="shared" si="1"/>
        <v>37</v>
      </c>
      <c r="P36" s="9" t="s">
        <v>33</v>
      </c>
    </row>
    <row r="37" spans="1:16" ht="14.25">
      <c r="A37" s="9" t="s">
        <v>34</v>
      </c>
      <c r="B37" s="41">
        <v>144</v>
      </c>
      <c r="C37" s="105">
        <v>0</v>
      </c>
      <c r="D37" s="105">
        <v>2</v>
      </c>
      <c r="E37" s="17">
        <v>0</v>
      </c>
      <c r="F37" s="17">
        <v>2</v>
      </c>
      <c r="G37" s="17">
        <v>1</v>
      </c>
      <c r="H37" s="17">
        <v>5</v>
      </c>
      <c r="I37" s="17">
        <v>3</v>
      </c>
      <c r="J37" s="17">
        <v>13</v>
      </c>
      <c r="K37" s="17">
        <v>0</v>
      </c>
      <c r="L37" s="17">
        <v>1</v>
      </c>
      <c r="M37" s="17">
        <v>4</v>
      </c>
      <c r="N37" s="17">
        <v>3</v>
      </c>
      <c r="O37" s="17">
        <f t="shared" si="1"/>
        <v>178</v>
      </c>
      <c r="P37" s="9" t="s">
        <v>34</v>
      </c>
    </row>
    <row r="38" spans="1:16" ht="14.25">
      <c r="A38" s="9" t="s">
        <v>35</v>
      </c>
      <c r="B38" s="41">
        <v>19</v>
      </c>
      <c r="C38" s="105">
        <v>1</v>
      </c>
      <c r="D38" s="105">
        <v>1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1</v>
      </c>
      <c r="K38" s="17">
        <v>1</v>
      </c>
      <c r="L38" s="17">
        <v>2</v>
      </c>
      <c r="M38" s="17">
        <v>2</v>
      </c>
      <c r="N38" s="17">
        <v>2</v>
      </c>
      <c r="O38" s="17">
        <f t="shared" si="1"/>
        <v>30</v>
      </c>
      <c r="P38" s="9" t="s">
        <v>35</v>
      </c>
    </row>
    <row r="39" spans="1:16" ht="14.25">
      <c r="A39" s="9" t="s">
        <v>36</v>
      </c>
      <c r="B39" s="41">
        <v>68</v>
      </c>
      <c r="C39" s="105">
        <v>1</v>
      </c>
      <c r="D39" s="105">
        <v>3</v>
      </c>
      <c r="E39" s="17">
        <v>2</v>
      </c>
      <c r="F39" s="17">
        <v>0</v>
      </c>
      <c r="G39" s="17">
        <v>3</v>
      </c>
      <c r="H39" s="17">
        <v>5</v>
      </c>
      <c r="I39" s="17">
        <v>3</v>
      </c>
      <c r="J39" s="17">
        <v>26</v>
      </c>
      <c r="K39" s="17">
        <v>5</v>
      </c>
      <c r="L39" s="17">
        <v>4</v>
      </c>
      <c r="M39" s="17">
        <v>4</v>
      </c>
      <c r="N39" s="17">
        <v>6</v>
      </c>
      <c r="O39" s="17">
        <f t="shared" si="1"/>
        <v>130</v>
      </c>
      <c r="P39" s="9" t="s">
        <v>36</v>
      </c>
    </row>
    <row r="40" spans="1:16" ht="14.25">
      <c r="A40" s="9" t="s">
        <v>37</v>
      </c>
      <c r="B40" s="41">
        <v>55</v>
      </c>
      <c r="C40" s="105">
        <v>1</v>
      </c>
      <c r="D40" s="105">
        <v>0</v>
      </c>
      <c r="E40" s="17">
        <v>1</v>
      </c>
      <c r="F40" s="17">
        <v>2</v>
      </c>
      <c r="G40" s="17">
        <v>1</v>
      </c>
      <c r="H40" s="17">
        <v>6</v>
      </c>
      <c r="I40" s="17">
        <v>3</v>
      </c>
      <c r="J40" s="17">
        <v>8</v>
      </c>
      <c r="K40" s="17">
        <v>5</v>
      </c>
      <c r="L40" s="17">
        <v>0</v>
      </c>
      <c r="M40" s="17">
        <v>3</v>
      </c>
      <c r="N40" s="17">
        <v>3</v>
      </c>
      <c r="O40" s="17">
        <f t="shared" si="1"/>
        <v>88</v>
      </c>
      <c r="P40" s="9" t="s">
        <v>37</v>
      </c>
    </row>
    <row r="41" spans="1:16" ht="14.25">
      <c r="A41" s="9" t="s">
        <v>38</v>
      </c>
      <c r="B41" s="41">
        <v>0</v>
      </c>
      <c r="C41" s="105">
        <v>1</v>
      </c>
      <c r="D41" s="105">
        <v>0</v>
      </c>
      <c r="E41" s="17">
        <v>0</v>
      </c>
      <c r="F41" s="17">
        <v>1</v>
      </c>
      <c r="G41" s="17">
        <v>0</v>
      </c>
      <c r="H41" s="17">
        <v>0</v>
      </c>
      <c r="I41" s="17">
        <v>2</v>
      </c>
      <c r="J41" s="17">
        <v>2</v>
      </c>
      <c r="K41" s="17">
        <v>2</v>
      </c>
      <c r="L41" s="17">
        <v>0</v>
      </c>
      <c r="M41" s="17">
        <v>3</v>
      </c>
      <c r="N41" s="17">
        <v>4</v>
      </c>
      <c r="O41" s="17">
        <f t="shared" si="1"/>
        <v>15</v>
      </c>
      <c r="P41" s="9" t="s">
        <v>38</v>
      </c>
    </row>
    <row r="42" spans="1:16" ht="14.25">
      <c r="A42" s="9" t="s">
        <v>39</v>
      </c>
      <c r="B42" s="41">
        <v>51</v>
      </c>
      <c r="C42" s="105">
        <v>2</v>
      </c>
      <c r="D42" s="105">
        <v>0</v>
      </c>
      <c r="E42" s="17">
        <v>0</v>
      </c>
      <c r="F42" s="17">
        <v>1</v>
      </c>
      <c r="G42" s="17">
        <v>0</v>
      </c>
      <c r="H42" s="17">
        <v>5</v>
      </c>
      <c r="I42" s="17">
        <v>2</v>
      </c>
      <c r="J42" s="17">
        <v>7</v>
      </c>
      <c r="K42" s="17">
        <v>2</v>
      </c>
      <c r="L42" s="17">
        <v>3</v>
      </c>
      <c r="M42" s="17">
        <v>2</v>
      </c>
      <c r="N42" s="17">
        <v>4</v>
      </c>
      <c r="O42" s="17">
        <f t="shared" si="1"/>
        <v>79</v>
      </c>
      <c r="P42" s="9" t="s">
        <v>39</v>
      </c>
    </row>
    <row r="43" spans="1:16" ht="15" thickBot="1">
      <c r="A43" s="10" t="s">
        <v>40</v>
      </c>
      <c r="B43" s="41">
        <v>31</v>
      </c>
      <c r="C43" s="105">
        <v>0</v>
      </c>
      <c r="D43" s="105">
        <v>0</v>
      </c>
      <c r="E43" s="17">
        <v>0</v>
      </c>
      <c r="F43" s="17">
        <v>0</v>
      </c>
      <c r="G43" s="17">
        <v>1</v>
      </c>
      <c r="H43" s="17">
        <v>1</v>
      </c>
      <c r="I43" s="17">
        <v>1</v>
      </c>
      <c r="J43" s="17">
        <v>12</v>
      </c>
      <c r="K43" s="17">
        <v>1</v>
      </c>
      <c r="L43" s="17">
        <v>1</v>
      </c>
      <c r="M43" s="17">
        <v>2</v>
      </c>
      <c r="N43" s="17">
        <v>4</v>
      </c>
      <c r="O43" s="102">
        <f t="shared" si="1"/>
        <v>54</v>
      </c>
      <c r="P43" s="10" t="s">
        <v>40</v>
      </c>
    </row>
    <row r="44" spans="1:16" ht="15" thickBot="1">
      <c r="A44" s="28" t="s">
        <v>65</v>
      </c>
      <c r="B44" s="103">
        <f>SUM(B5:B16)</f>
        <v>6813</v>
      </c>
      <c r="C44" s="106">
        <f aca="true" t="shared" si="2" ref="C44:O44">SUM(C5:C16)</f>
        <v>144</v>
      </c>
      <c r="D44" s="106">
        <f t="shared" si="2"/>
        <v>106</v>
      </c>
      <c r="E44" s="104">
        <f t="shared" si="2"/>
        <v>125</v>
      </c>
      <c r="F44" s="104">
        <f t="shared" si="2"/>
        <v>106</v>
      </c>
      <c r="G44" s="104">
        <f t="shared" si="2"/>
        <v>95</v>
      </c>
      <c r="H44" s="104">
        <f t="shared" si="2"/>
        <v>465</v>
      </c>
      <c r="I44" s="104">
        <f t="shared" si="2"/>
        <v>363</v>
      </c>
      <c r="J44" s="104">
        <f t="shared" si="2"/>
        <v>2083</v>
      </c>
      <c r="K44" s="104">
        <f t="shared" si="2"/>
        <v>938</v>
      </c>
      <c r="L44" s="104">
        <f t="shared" si="2"/>
        <v>432</v>
      </c>
      <c r="M44" s="104">
        <f t="shared" si="2"/>
        <v>713</v>
      </c>
      <c r="N44" s="104">
        <f t="shared" si="2"/>
        <v>557</v>
      </c>
      <c r="O44" s="104">
        <f t="shared" si="2"/>
        <v>12940</v>
      </c>
      <c r="P44" s="28" t="s">
        <v>65</v>
      </c>
    </row>
    <row r="45" spans="1:16" ht="15" thickBot="1">
      <c r="A45" s="28" t="s">
        <v>53</v>
      </c>
      <c r="B45" s="103">
        <f>SUM(B17:B43)</f>
        <v>2740</v>
      </c>
      <c r="C45" s="106">
        <f aca="true" t="shared" si="3" ref="C45:O45">SUM(C17:C43)</f>
        <v>45</v>
      </c>
      <c r="D45" s="106">
        <f t="shared" si="3"/>
        <v>53</v>
      </c>
      <c r="E45" s="104">
        <f t="shared" si="3"/>
        <v>24</v>
      </c>
      <c r="F45" s="104">
        <f t="shared" si="3"/>
        <v>42</v>
      </c>
      <c r="G45" s="104">
        <f t="shared" si="3"/>
        <v>37</v>
      </c>
      <c r="H45" s="104">
        <f t="shared" si="3"/>
        <v>174</v>
      </c>
      <c r="I45" s="104">
        <f t="shared" si="3"/>
        <v>134</v>
      </c>
      <c r="J45" s="104">
        <f t="shared" si="3"/>
        <v>722</v>
      </c>
      <c r="K45" s="104">
        <f t="shared" si="3"/>
        <v>271</v>
      </c>
      <c r="L45" s="104">
        <f t="shared" si="3"/>
        <v>129</v>
      </c>
      <c r="M45" s="104">
        <f t="shared" si="3"/>
        <v>232</v>
      </c>
      <c r="N45" s="104">
        <f t="shared" si="3"/>
        <v>201</v>
      </c>
      <c r="O45" s="104">
        <f t="shared" si="3"/>
        <v>4804</v>
      </c>
      <c r="P45" s="28" t="s">
        <v>53</v>
      </c>
    </row>
    <row r="46" spans="1:16" ht="15" thickBot="1">
      <c r="A46" s="29" t="s">
        <v>54</v>
      </c>
      <c r="B46" s="103">
        <f>(B44+B45)</f>
        <v>9553</v>
      </c>
      <c r="C46" s="106">
        <f aca="true" t="shared" si="4" ref="C46:O46">(C44+C45)</f>
        <v>189</v>
      </c>
      <c r="D46" s="106">
        <f t="shared" si="4"/>
        <v>159</v>
      </c>
      <c r="E46" s="104">
        <f t="shared" si="4"/>
        <v>149</v>
      </c>
      <c r="F46" s="104">
        <f t="shared" si="4"/>
        <v>148</v>
      </c>
      <c r="G46" s="104">
        <f t="shared" si="4"/>
        <v>132</v>
      </c>
      <c r="H46" s="104">
        <f t="shared" si="4"/>
        <v>639</v>
      </c>
      <c r="I46" s="104">
        <f t="shared" si="4"/>
        <v>497</v>
      </c>
      <c r="J46" s="104">
        <f t="shared" si="4"/>
        <v>2805</v>
      </c>
      <c r="K46" s="104">
        <f t="shared" si="4"/>
        <v>1209</v>
      </c>
      <c r="L46" s="104">
        <f t="shared" si="4"/>
        <v>561</v>
      </c>
      <c r="M46" s="104">
        <f t="shared" si="4"/>
        <v>945</v>
      </c>
      <c r="N46" s="104">
        <f t="shared" si="4"/>
        <v>758</v>
      </c>
      <c r="O46" s="104">
        <f t="shared" si="4"/>
        <v>17744</v>
      </c>
      <c r="P46" s="29" t="s">
        <v>54</v>
      </c>
    </row>
  </sheetData>
  <mergeCells count="2">
    <mergeCell ref="A3:A4"/>
    <mergeCell ref="P3:P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view="pageBreakPreview" zoomScale="75" zoomScaleSheetLayoutView="75" workbookViewId="0" topLeftCell="A1">
      <pane xSplit="1" ySplit="4" topLeftCell="B5" activePane="bottomRight" state="frozen"/>
      <selection pane="topLeft" activeCell="A2" sqref="A2:C4"/>
      <selection pane="topRight" activeCell="A2" sqref="A2:C4"/>
      <selection pane="bottomLeft" activeCell="A2" sqref="A2:C4"/>
      <selection pane="bottomRight" activeCell="B5" sqref="B5"/>
    </sheetView>
  </sheetViews>
  <sheetFormatPr defaultColWidth="9.00390625" defaultRowHeight="13.5"/>
  <cols>
    <col min="1" max="16" width="12.625" style="1" customWidth="1"/>
    <col min="17" max="16384" width="9.00390625" style="1" customWidth="1"/>
  </cols>
  <sheetData>
    <row r="1" spans="1:16" ht="17.25">
      <c r="A1" s="12" t="s">
        <v>164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" thickBot="1">
      <c r="A2" s="1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6" t="s">
        <v>84</v>
      </c>
    </row>
    <row r="3" spans="1:16" ht="39.75" customHeight="1">
      <c r="A3" s="199" t="s">
        <v>0</v>
      </c>
      <c r="B3" s="99" t="s">
        <v>81</v>
      </c>
      <c r="C3" s="99" t="s">
        <v>85</v>
      </c>
      <c r="D3" s="99" t="s">
        <v>86</v>
      </c>
      <c r="E3" s="96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82</v>
      </c>
      <c r="N3" s="96" t="s">
        <v>83</v>
      </c>
      <c r="O3" s="96" t="s">
        <v>80</v>
      </c>
      <c r="P3" s="199" t="s">
        <v>0</v>
      </c>
    </row>
    <row r="4" spans="1:16" ht="14.25" thickBot="1">
      <c r="A4" s="200"/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00"/>
    </row>
    <row r="5" spans="1:16" ht="14.25">
      <c r="A5" s="8" t="s">
        <v>4</v>
      </c>
      <c r="B5" s="41">
        <v>939954</v>
      </c>
      <c r="C5" s="105">
        <v>55777</v>
      </c>
      <c r="D5" s="105">
        <v>67431</v>
      </c>
      <c r="E5" s="17">
        <v>69818</v>
      </c>
      <c r="F5" s="17">
        <v>42685</v>
      </c>
      <c r="G5" s="17">
        <v>54606</v>
      </c>
      <c r="H5" s="17">
        <v>370218</v>
      </c>
      <c r="I5" s="17">
        <v>300457</v>
      </c>
      <c r="J5" s="17">
        <v>3724031</v>
      </c>
      <c r="K5" s="17">
        <v>3818349</v>
      </c>
      <c r="L5" s="17">
        <v>3207884</v>
      </c>
      <c r="M5" s="100">
        <v>10478900</v>
      </c>
      <c r="N5" s="100">
        <v>123923829</v>
      </c>
      <c r="O5" s="17">
        <f aca="true" t="shared" si="0" ref="O5:O43">SUM(B5:N5)</f>
        <v>147053939</v>
      </c>
      <c r="P5" s="8" t="s">
        <v>4</v>
      </c>
    </row>
    <row r="6" spans="1:16" ht="14.25">
      <c r="A6" s="9" t="s">
        <v>5</v>
      </c>
      <c r="B6" s="41">
        <v>162419</v>
      </c>
      <c r="C6" s="105">
        <v>7678</v>
      </c>
      <c r="D6" s="105">
        <v>6587</v>
      </c>
      <c r="E6" s="17">
        <v>12434</v>
      </c>
      <c r="F6" s="17">
        <v>5514</v>
      </c>
      <c r="G6" s="17">
        <v>7819</v>
      </c>
      <c r="H6" s="17">
        <v>49855</v>
      </c>
      <c r="I6" s="17">
        <v>43880</v>
      </c>
      <c r="J6" s="17">
        <v>604709</v>
      </c>
      <c r="K6" s="17">
        <v>881267</v>
      </c>
      <c r="L6" s="17">
        <v>476335</v>
      </c>
      <c r="M6" s="17">
        <v>1981788</v>
      </c>
      <c r="N6" s="17">
        <v>15529345</v>
      </c>
      <c r="O6" s="17">
        <f t="shared" si="0"/>
        <v>19769630</v>
      </c>
      <c r="P6" s="9" t="s">
        <v>5</v>
      </c>
    </row>
    <row r="7" spans="1:16" ht="14.25">
      <c r="A7" s="9" t="s">
        <v>6</v>
      </c>
      <c r="B7" s="41">
        <v>289978</v>
      </c>
      <c r="C7" s="105">
        <v>24656</v>
      </c>
      <c r="D7" s="105">
        <v>14786</v>
      </c>
      <c r="E7" s="17">
        <v>19376</v>
      </c>
      <c r="F7" s="17">
        <v>20392</v>
      </c>
      <c r="G7" s="17">
        <v>23362</v>
      </c>
      <c r="H7" s="17">
        <v>88344</v>
      </c>
      <c r="I7" s="17">
        <v>98174</v>
      </c>
      <c r="J7" s="17">
        <v>1381797</v>
      </c>
      <c r="K7" s="17">
        <v>1595626</v>
      </c>
      <c r="L7" s="17">
        <v>1065964</v>
      </c>
      <c r="M7" s="17">
        <v>5716767</v>
      </c>
      <c r="N7" s="17">
        <v>59608437</v>
      </c>
      <c r="O7" s="17">
        <f t="shared" si="0"/>
        <v>69947659</v>
      </c>
      <c r="P7" s="9" t="s">
        <v>6</v>
      </c>
    </row>
    <row r="8" spans="1:16" ht="14.25">
      <c r="A8" s="9" t="s">
        <v>7</v>
      </c>
      <c r="B8" s="41">
        <v>188079</v>
      </c>
      <c r="C8" s="105">
        <v>21540</v>
      </c>
      <c r="D8" s="105">
        <v>6671</v>
      </c>
      <c r="E8" s="17">
        <v>14062</v>
      </c>
      <c r="F8" s="17">
        <v>16549</v>
      </c>
      <c r="G8" s="17">
        <v>9694</v>
      </c>
      <c r="H8" s="17">
        <v>67630</v>
      </c>
      <c r="I8" s="17">
        <v>66268</v>
      </c>
      <c r="J8" s="17">
        <v>707458</v>
      </c>
      <c r="K8" s="17">
        <v>883284</v>
      </c>
      <c r="L8" s="17">
        <v>771660</v>
      </c>
      <c r="M8" s="17">
        <v>2480491</v>
      </c>
      <c r="N8" s="17">
        <v>37771222</v>
      </c>
      <c r="O8" s="17">
        <f t="shared" si="0"/>
        <v>43004608</v>
      </c>
      <c r="P8" s="9" t="s">
        <v>7</v>
      </c>
    </row>
    <row r="9" spans="1:16" ht="14.25">
      <c r="A9" s="9" t="s">
        <v>8</v>
      </c>
      <c r="B9" s="41">
        <v>250002</v>
      </c>
      <c r="C9" s="105">
        <v>26014</v>
      </c>
      <c r="D9" s="105">
        <v>21272</v>
      </c>
      <c r="E9" s="17">
        <v>5353</v>
      </c>
      <c r="F9" s="17">
        <v>20386</v>
      </c>
      <c r="G9" s="17">
        <v>5834</v>
      </c>
      <c r="H9" s="17">
        <v>132857</v>
      </c>
      <c r="I9" s="17">
        <v>123062</v>
      </c>
      <c r="J9" s="17">
        <v>1373243</v>
      </c>
      <c r="K9" s="17">
        <v>1857064</v>
      </c>
      <c r="L9" s="17">
        <v>1474175</v>
      </c>
      <c r="M9" s="17">
        <v>4076450</v>
      </c>
      <c r="N9" s="17">
        <v>47560656</v>
      </c>
      <c r="O9" s="17">
        <f t="shared" si="0"/>
        <v>56926368</v>
      </c>
      <c r="P9" s="9" t="s">
        <v>8</v>
      </c>
    </row>
    <row r="10" spans="1:16" ht="14.25">
      <c r="A10" s="9" t="s">
        <v>9</v>
      </c>
      <c r="B10" s="41">
        <v>230095</v>
      </c>
      <c r="C10" s="105">
        <v>14046</v>
      </c>
      <c r="D10" s="105">
        <v>13365</v>
      </c>
      <c r="E10" s="17">
        <v>20832</v>
      </c>
      <c r="F10" s="17">
        <v>20332</v>
      </c>
      <c r="G10" s="17">
        <v>21422</v>
      </c>
      <c r="H10" s="17">
        <v>81950</v>
      </c>
      <c r="I10" s="17">
        <v>70726</v>
      </c>
      <c r="J10" s="17">
        <v>873339</v>
      </c>
      <c r="K10" s="17">
        <v>743967</v>
      </c>
      <c r="L10" s="17">
        <v>698735</v>
      </c>
      <c r="M10" s="17">
        <v>1892655</v>
      </c>
      <c r="N10" s="17">
        <v>15055908</v>
      </c>
      <c r="O10" s="17">
        <f t="shared" si="0"/>
        <v>19737372</v>
      </c>
      <c r="P10" s="9" t="s">
        <v>9</v>
      </c>
    </row>
    <row r="11" spans="1:16" ht="14.25">
      <c r="A11" s="9" t="s">
        <v>10</v>
      </c>
      <c r="B11" s="41">
        <v>76329</v>
      </c>
      <c r="C11" s="105">
        <v>3089</v>
      </c>
      <c r="D11" s="105">
        <v>6621</v>
      </c>
      <c r="E11" s="17">
        <v>5278</v>
      </c>
      <c r="F11" s="17">
        <v>0</v>
      </c>
      <c r="G11" s="17">
        <v>3877</v>
      </c>
      <c r="H11" s="17">
        <v>28982</v>
      </c>
      <c r="I11" s="17">
        <v>24282</v>
      </c>
      <c r="J11" s="17">
        <v>319434</v>
      </c>
      <c r="K11" s="17">
        <v>308466</v>
      </c>
      <c r="L11" s="17">
        <v>222153</v>
      </c>
      <c r="M11" s="17">
        <v>1784869</v>
      </c>
      <c r="N11" s="17">
        <v>24797117</v>
      </c>
      <c r="O11" s="17">
        <f t="shared" si="0"/>
        <v>27580497</v>
      </c>
      <c r="P11" s="9" t="s">
        <v>10</v>
      </c>
    </row>
    <row r="12" spans="1:16" ht="14.25">
      <c r="A12" s="9" t="s">
        <v>11</v>
      </c>
      <c r="B12" s="41">
        <v>88973</v>
      </c>
      <c r="C12" s="105">
        <v>9305</v>
      </c>
      <c r="D12" s="105">
        <v>3317</v>
      </c>
      <c r="E12" s="17">
        <v>6981</v>
      </c>
      <c r="F12" s="17">
        <v>11134</v>
      </c>
      <c r="G12" s="17">
        <v>5824</v>
      </c>
      <c r="H12" s="17">
        <v>19980</v>
      </c>
      <c r="I12" s="17">
        <v>29872</v>
      </c>
      <c r="J12" s="17">
        <v>303360</v>
      </c>
      <c r="K12" s="17">
        <v>378985</v>
      </c>
      <c r="L12" s="17">
        <v>293663</v>
      </c>
      <c r="M12" s="17">
        <v>1487029</v>
      </c>
      <c r="N12" s="17">
        <v>10033162</v>
      </c>
      <c r="O12" s="17">
        <f t="shared" si="0"/>
        <v>12671585</v>
      </c>
      <c r="P12" s="9" t="s">
        <v>11</v>
      </c>
    </row>
    <row r="13" spans="1:16" ht="14.25">
      <c r="A13" s="9" t="s">
        <v>12</v>
      </c>
      <c r="B13" s="41">
        <v>202336</v>
      </c>
      <c r="C13" s="105">
        <v>21643</v>
      </c>
      <c r="D13" s="105">
        <v>14846</v>
      </c>
      <c r="E13" s="17">
        <v>33245</v>
      </c>
      <c r="F13" s="17">
        <v>16538</v>
      </c>
      <c r="G13" s="17">
        <v>13684</v>
      </c>
      <c r="H13" s="17">
        <v>75185</v>
      </c>
      <c r="I13" s="17">
        <v>107075</v>
      </c>
      <c r="J13" s="17">
        <v>914451</v>
      </c>
      <c r="K13" s="17">
        <v>981240</v>
      </c>
      <c r="L13" s="17">
        <v>1027101</v>
      </c>
      <c r="M13" s="17">
        <v>4201567</v>
      </c>
      <c r="N13" s="17">
        <v>53565953</v>
      </c>
      <c r="O13" s="17">
        <f t="shared" si="0"/>
        <v>61174864</v>
      </c>
      <c r="P13" s="9" t="s">
        <v>12</v>
      </c>
    </row>
    <row r="14" spans="1:16" ht="14.25">
      <c r="A14" s="10" t="s">
        <v>13</v>
      </c>
      <c r="B14" s="41">
        <v>224117</v>
      </c>
      <c r="C14" s="105">
        <v>12257</v>
      </c>
      <c r="D14" s="105">
        <v>11749</v>
      </c>
      <c r="E14" s="17">
        <v>10566</v>
      </c>
      <c r="F14" s="17">
        <v>23919</v>
      </c>
      <c r="G14" s="17">
        <v>21485</v>
      </c>
      <c r="H14" s="17">
        <v>61099</v>
      </c>
      <c r="I14" s="17">
        <v>48074</v>
      </c>
      <c r="J14" s="17">
        <v>952351</v>
      </c>
      <c r="K14" s="17">
        <v>842734</v>
      </c>
      <c r="L14" s="17">
        <v>768235</v>
      </c>
      <c r="M14" s="17">
        <v>1738454</v>
      </c>
      <c r="N14" s="17">
        <v>16328374</v>
      </c>
      <c r="O14" s="19">
        <f t="shared" si="0"/>
        <v>21043414</v>
      </c>
      <c r="P14" s="10" t="s">
        <v>13</v>
      </c>
    </row>
    <row r="15" spans="1:16" ht="14.25">
      <c r="A15" s="10" t="s">
        <v>50</v>
      </c>
      <c r="B15" s="41">
        <v>111792</v>
      </c>
      <c r="C15" s="105">
        <v>13940</v>
      </c>
      <c r="D15" s="105">
        <v>3335</v>
      </c>
      <c r="E15" s="17">
        <v>5292</v>
      </c>
      <c r="F15" s="17">
        <v>10920</v>
      </c>
      <c r="G15" s="17">
        <v>5823</v>
      </c>
      <c r="H15" s="17">
        <v>43985</v>
      </c>
      <c r="I15" s="17">
        <v>40818</v>
      </c>
      <c r="J15" s="17">
        <v>499492</v>
      </c>
      <c r="K15" s="17">
        <v>568792</v>
      </c>
      <c r="L15" s="17">
        <v>266742</v>
      </c>
      <c r="M15" s="17">
        <v>1846937</v>
      </c>
      <c r="N15" s="17">
        <v>35379170</v>
      </c>
      <c r="O15" s="101">
        <f t="shared" si="0"/>
        <v>38797038</v>
      </c>
      <c r="P15" s="10" t="s">
        <v>50</v>
      </c>
    </row>
    <row r="16" spans="1:16" ht="14.25">
      <c r="A16" s="9" t="s">
        <v>51</v>
      </c>
      <c r="B16" s="41">
        <v>127642</v>
      </c>
      <c r="C16" s="105">
        <v>12364</v>
      </c>
      <c r="D16" s="105">
        <v>4918</v>
      </c>
      <c r="E16" s="17">
        <v>15858</v>
      </c>
      <c r="F16" s="17">
        <v>7332</v>
      </c>
      <c r="G16" s="17">
        <v>11703</v>
      </c>
      <c r="H16" s="17">
        <v>19825</v>
      </c>
      <c r="I16" s="17">
        <v>36326</v>
      </c>
      <c r="J16" s="17">
        <v>257802</v>
      </c>
      <c r="K16" s="17">
        <v>362864</v>
      </c>
      <c r="L16" s="17">
        <v>313972</v>
      </c>
      <c r="M16" s="19">
        <v>985347</v>
      </c>
      <c r="N16" s="19">
        <v>19192465</v>
      </c>
      <c r="O16" s="19">
        <f t="shared" si="0"/>
        <v>21348418</v>
      </c>
      <c r="P16" s="9" t="s">
        <v>51</v>
      </c>
    </row>
    <row r="17" spans="1:16" ht="14.25">
      <c r="A17" s="8" t="s">
        <v>14</v>
      </c>
      <c r="B17" s="41">
        <v>81201</v>
      </c>
      <c r="C17" s="105">
        <v>4584</v>
      </c>
      <c r="D17" s="105">
        <v>3331</v>
      </c>
      <c r="E17" s="17">
        <v>0</v>
      </c>
      <c r="F17" s="17">
        <v>5653</v>
      </c>
      <c r="G17" s="17">
        <v>3849</v>
      </c>
      <c r="H17" s="17">
        <v>24365</v>
      </c>
      <c r="I17" s="17">
        <v>25902</v>
      </c>
      <c r="J17" s="17">
        <v>115875</v>
      </c>
      <c r="K17" s="17">
        <v>121709</v>
      </c>
      <c r="L17" s="17">
        <v>170591</v>
      </c>
      <c r="M17" s="17">
        <v>447273</v>
      </c>
      <c r="N17" s="17">
        <v>9350385</v>
      </c>
      <c r="O17" s="17">
        <f t="shared" si="0"/>
        <v>10354718</v>
      </c>
      <c r="P17" s="8" t="s">
        <v>14</v>
      </c>
    </row>
    <row r="18" spans="1:16" ht="14.25">
      <c r="A18" s="9" t="s">
        <v>15</v>
      </c>
      <c r="B18" s="41">
        <v>30044</v>
      </c>
      <c r="C18" s="105">
        <v>3076</v>
      </c>
      <c r="D18" s="105">
        <v>1673</v>
      </c>
      <c r="E18" s="17">
        <v>0</v>
      </c>
      <c r="F18" s="17">
        <v>1829</v>
      </c>
      <c r="G18" s="17">
        <v>1912</v>
      </c>
      <c r="H18" s="17">
        <v>6726</v>
      </c>
      <c r="I18" s="17">
        <v>13839</v>
      </c>
      <c r="J18" s="17">
        <v>137589</v>
      </c>
      <c r="K18" s="17">
        <v>270638</v>
      </c>
      <c r="L18" s="17">
        <v>150796</v>
      </c>
      <c r="M18" s="17">
        <v>519859</v>
      </c>
      <c r="N18" s="17">
        <v>3835197</v>
      </c>
      <c r="O18" s="17">
        <f t="shared" si="0"/>
        <v>4973178</v>
      </c>
      <c r="P18" s="9" t="s">
        <v>15</v>
      </c>
    </row>
    <row r="19" spans="1:16" ht="14.25">
      <c r="A19" s="9" t="s">
        <v>16</v>
      </c>
      <c r="B19" s="41">
        <v>23008</v>
      </c>
      <c r="C19" s="105">
        <v>1527</v>
      </c>
      <c r="D19" s="105">
        <v>3230</v>
      </c>
      <c r="E19" s="17">
        <v>1736</v>
      </c>
      <c r="F19" s="17">
        <v>1833</v>
      </c>
      <c r="G19" s="17">
        <v>0</v>
      </c>
      <c r="H19" s="17">
        <v>11445</v>
      </c>
      <c r="I19" s="17">
        <v>16048</v>
      </c>
      <c r="J19" s="17">
        <v>197448</v>
      </c>
      <c r="K19" s="17">
        <v>199833</v>
      </c>
      <c r="L19" s="17">
        <v>178677</v>
      </c>
      <c r="M19" s="17">
        <v>360123</v>
      </c>
      <c r="N19" s="17">
        <v>5358661</v>
      </c>
      <c r="O19" s="17">
        <f t="shared" si="0"/>
        <v>6353569</v>
      </c>
      <c r="P19" s="9" t="s">
        <v>16</v>
      </c>
    </row>
    <row r="20" spans="1:16" ht="14.25">
      <c r="A20" s="9" t="s">
        <v>17</v>
      </c>
      <c r="B20" s="41">
        <v>96258</v>
      </c>
      <c r="C20" s="105">
        <v>7684</v>
      </c>
      <c r="D20" s="105">
        <v>6531</v>
      </c>
      <c r="E20" s="17">
        <v>5235</v>
      </c>
      <c r="F20" s="17">
        <v>7343</v>
      </c>
      <c r="G20" s="17">
        <v>3840</v>
      </c>
      <c r="H20" s="17">
        <v>33426</v>
      </c>
      <c r="I20" s="17">
        <v>30586</v>
      </c>
      <c r="J20" s="17">
        <v>377749</v>
      </c>
      <c r="K20" s="17">
        <v>248912</v>
      </c>
      <c r="L20" s="17">
        <v>317210</v>
      </c>
      <c r="M20" s="17">
        <v>602835</v>
      </c>
      <c r="N20" s="17">
        <v>5703564</v>
      </c>
      <c r="O20" s="17">
        <f t="shared" si="0"/>
        <v>7441173</v>
      </c>
      <c r="P20" s="9" t="s">
        <v>17</v>
      </c>
    </row>
    <row r="21" spans="1:16" ht="14.25">
      <c r="A21" s="9" t="s">
        <v>18</v>
      </c>
      <c r="B21" s="41">
        <v>20119</v>
      </c>
      <c r="C21" s="105">
        <v>1593</v>
      </c>
      <c r="D21" s="105">
        <v>0</v>
      </c>
      <c r="E21" s="17">
        <v>0</v>
      </c>
      <c r="F21" s="17">
        <v>3662</v>
      </c>
      <c r="G21" s="17">
        <v>3953</v>
      </c>
      <c r="H21" s="17">
        <v>8946</v>
      </c>
      <c r="I21" s="17">
        <v>8054</v>
      </c>
      <c r="J21" s="17">
        <v>128872</v>
      </c>
      <c r="K21" s="17">
        <v>144396</v>
      </c>
      <c r="L21" s="17">
        <v>55222</v>
      </c>
      <c r="M21" s="17">
        <v>615080</v>
      </c>
      <c r="N21" s="17">
        <v>3771208</v>
      </c>
      <c r="O21" s="17">
        <f t="shared" si="0"/>
        <v>4761105</v>
      </c>
      <c r="P21" s="9" t="s">
        <v>18</v>
      </c>
    </row>
    <row r="22" spans="1:16" ht="14.25">
      <c r="A22" s="9" t="s">
        <v>19</v>
      </c>
      <c r="B22" s="41">
        <v>21397</v>
      </c>
      <c r="C22" s="105">
        <v>3127</v>
      </c>
      <c r="D22" s="105">
        <v>3238</v>
      </c>
      <c r="E22" s="17">
        <v>1734</v>
      </c>
      <c r="F22" s="17">
        <v>1846</v>
      </c>
      <c r="G22" s="17">
        <v>0</v>
      </c>
      <c r="H22" s="17">
        <v>8802</v>
      </c>
      <c r="I22" s="17">
        <v>2591</v>
      </c>
      <c r="J22" s="17">
        <v>64931</v>
      </c>
      <c r="K22" s="17">
        <v>85010</v>
      </c>
      <c r="L22" s="17">
        <v>69427</v>
      </c>
      <c r="M22" s="17">
        <v>1007818</v>
      </c>
      <c r="N22" s="17">
        <v>12083476</v>
      </c>
      <c r="O22" s="17">
        <f t="shared" si="0"/>
        <v>13353397</v>
      </c>
      <c r="P22" s="9" t="s">
        <v>19</v>
      </c>
    </row>
    <row r="23" spans="1:16" ht="14.25">
      <c r="A23" s="9" t="s">
        <v>20</v>
      </c>
      <c r="B23" s="41">
        <v>23638</v>
      </c>
      <c r="C23" s="105">
        <v>3161</v>
      </c>
      <c r="D23" s="105">
        <v>4930</v>
      </c>
      <c r="E23" s="17">
        <v>0</v>
      </c>
      <c r="F23" s="17">
        <v>1803</v>
      </c>
      <c r="G23" s="17">
        <v>0</v>
      </c>
      <c r="H23" s="17">
        <v>4671</v>
      </c>
      <c r="I23" s="17">
        <v>2656</v>
      </c>
      <c r="J23" s="17">
        <v>94757</v>
      </c>
      <c r="K23" s="17">
        <v>75942</v>
      </c>
      <c r="L23" s="17">
        <v>70023</v>
      </c>
      <c r="M23" s="17">
        <v>457321</v>
      </c>
      <c r="N23" s="17">
        <v>1009958</v>
      </c>
      <c r="O23" s="17">
        <f t="shared" si="0"/>
        <v>1748860</v>
      </c>
      <c r="P23" s="9" t="s">
        <v>20</v>
      </c>
    </row>
    <row r="24" spans="1:16" ht="14.25">
      <c r="A24" s="9" t="s">
        <v>21</v>
      </c>
      <c r="B24" s="41">
        <v>96238</v>
      </c>
      <c r="C24" s="105">
        <v>12490</v>
      </c>
      <c r="D24" s="105">
        <v>11638</v>
      </c>
      <c r="E24" s="17">
        <v>1748</v>
      </c>
      <c r="F24" s="17">
        <v>9187</v>
      </c>
      <c r="G24" s="17">
        <v>13689</v>
      </c>
      <c r="H24" s="17">
        <v>36392</v>
      </c>
      <c r="I24" s="17">
        <v>38686</v>
      </c>
      <c r="J24" s="17">
        <v>400850</v>
      </c>
      <c r="K24" s="17">
        <v>444498</v>
      </c>
      <c r="L24" s="17">
        <v>270058</v>
      </c>
      <c r="M24" s="17">
        <v>1565708</v>
      </c>
      <c r="N24" s="17">
        <v>8659991</v>
      </c>
      <c r="O24" s="17">
        <f t="shared" si="0"/>
        <v>11561173</v>
      </c>
      <c r="P24" s="9" t="s">
        <v>21</v>
      </c>
    </row>
    <row r="25" spans="1:16" ht="14.25">
      <c r="A25" s="9" t="s">
        <v>73</v>
      </c>
      <c r="B25" s="41">
        <v>30891</v>
      </c>
      <c r="C25" s="105">
        <v>0</v>
      </c>
      <c r="D25" s="105">
        <v>0</v>
      </c>
      <c r="E25" s="17">
        <v>0</v>
      </c>
      <c r="F25" s="17">
        <v>1896</v>
      </c>
      <c r="G25" s="17">
        <v>0</v>
      </c>
      <c r="H25" s="17">
        <v>16151</v>
      </c>
      <c r="I25" s="17">
        <v>2801</v>
      </c>
      <c r="J25" s="17">
        <v>40859</v>
      </c>
      <c r="K25" s="17">
        <v>24249</v>
      </c>
      <c r="L25" s="17">
        <v>0</v>
      </c>
      <c r="M25" s="17">
        <v>304662</v>
      </c>
      <c r="N25" s="17">
        <v>650872</v>
      </c>
      <c r="O25" s="17">
        <f t="shared" si="0"/>
        <v>1072381</v>
      </c>
      <c r="P25" s="9" t="s">
        <v>73</v>
      </c>
    </row>
    <row r="26" spans="1:16" ht="14.25">
      <c r="A26" s="9" t="s">
        <v>23</v>
      </c>
      <c r="B26" s="41">
        <v>21645</v>
      </c>
      <c r="C26" s="105">
        <v>1531</v>
      </c>
      <c r="D26" s="105">
        <v>1689</v>
      </c>
      <c r="E26" s="17">
        <v>3510</v>
      </c>
      <c r="F26" s="17">
        <v>0</v>
      </c>
      <c r="G26" s="17">
        <v>0</v>
      </c>
      <c r="H26" s="17">
        <v>2298</v>
      </c>
      <c r="I26" s="17">
        <v>2571</v>
      </c>
      <c r="J26" s="17">
        <v>22556</v>
      </c>
      <c r="K26" s="17">
        <v>40571</v>
      </c>
      <c r="L26" s="17">
        <v>0</v>
      </c>
      <c r="M26" s="17">
        <v>184390</v>
      </c>
      <c r="N26" s="17">
        <v>750749</v>
      </c>
      <c r="O26" s="17">
        <f t="shared" si="0"/>
        <v>1031510</v>
      </c>
      <c r="P26" s="9" t="s">
        <v>23</v>
      </c>
    </row>
    <row r="27" spans="1:16" ht="14.25">
      <c r="A27" s="9" t="s">
        <v>24</v>
      </c>
      <c r="B27" s="41">
        <v>38047</v>
      </c>
      <c r="C27" s="105">
        <v>0</v>
      </c>
      <c r="D27" s="105">
        <v>0</v>
      </c>
      <c r="E27" s="17">
        <v>1762</v>
      </c>
      <c r="F27" s="17">
        <v>1880</v>
      </c>
      <c r="G27" s="17">
        <v>1924</v>
      </c>
      <c r="H27" s="17">
        <v>16450</v>
      </c>
      <c r="I27" s="17">
        <v>13574</v>
      </c>
      <c r="J27" s="17">
        <v>116347</v>
      </c>
      <c r="K27" s="17">
        <v>109793</v>
      </c>
      <c r="L27" s="17">
        <v>119943</v>
      </c>
      <c r="M27" s="17">
        <v>414315</v>
      </c>
      <c r="N27" s="17">
        <v>2663651</v>
      </c>
      <c r="O27" s="17">
        <f t="shared" si="0"/>
        <v>3497686</v>
      </c>
      <c r="P27" s="9" t="s">
        <v>24</v>
      </c>
    </row>
    <row r="28" spans="1:16" ht="14.25">
      <c r="A28" s="9" t="s">
        <v>25</v>
      </c>
      <c r="B28" s="41">
        <v>21550</v>
      </c>
      <c r="C28" s="105">
        <v>0</v>
      </c>
      <c r="D28" s="105">
        <v>1695</v>
      </c>
      <c r="E28" s="17">
        <v>1756</v>
      </c>
      <c r="F28" s="17">
        <v>3694</v>
      </c>
      <c r="G28" s="17">
        <v>0</v>
      </c>
      <c r="H28" s="17">
        <v>13800</v>
      </c>
      <c r="I28" s="17">
        <v>10907</v>
      </c>
      <c r="J28" s="17">
        <v>63552</v>
      </c>
      <c r="K28" s="17">
        <v>90143</v>
      </c>
      <c r="L28" s="17">
        <v>101353</v>
      </c>
      <c r="M28" s="17">
        <v>125714</v>
      </c>
      <c r="N28" s="17">
        <v>1177378</v>
      </c>
      <c r="O28" s="17">
        <f t="shared" si="0"/>
        <v>1611542</v>
      </c>
      <c r="P28" s="9" t="s">
        <v>25</v>
      </c>
    </row>
    <row r="29" spans="1:16" ht="14.25">
      <c r="A29" s="9" t="s">
        <v>26</v>
      </c>
      <c r="B29" s="41">
        <v>27222</v>
      </c>
      <c r="C29" s="105">
        <v>3111</v>
      </c>
      <c r="D29" s="105">
        <v>3220</v>
      </c>
      <c r="E29" s="17">
        <v>5306</v>
      </c>
      <c r="F29" s="17">
        <v>0</v>
      </c>
      <c r="G29" s="17">
        <v>0</v>
      </c>
      <c r="H29" s="17">
        <v>6735</v>
      </c>
      <c r="I29" s="17">
        <v>11046</v>
      </c>
      <c r="J29" s="17">
        <v>185061</v>
      </c>
      <c r="K29" s="17">
        <v>175350</v>
      </c>
      <c r="L29" s="17">
        <v>131774</v>
      </c>
      <c r="M29" s="17">
        <v>663060</v>
      </c>
      <c r="N29" s="17">
        <v>2519636</v>
      </c>
      <c r="O29" s="17">
        <f t="shared" si="0"/>
        <v>3731521</v>
      </c>
      <c r="P29" s="9" t="s">
        <v>26</v>
      </c>
    </row>
    <row r="30" spans="1:16" ht="14.25">
      <c r="A30" s="9" t="s">
        <v>27</v>
      </c>
      <c r="B30" s="41">
        <v>114588</v>
      </c>
      <c r="C30" s="105">
        <v>1525</v>
      </c>
      <c r="D30" s="105">
        <v>11531</v>
      </c>
      <c r="E30" s="17">
        <v>5209</v>
      </c>
      <c r="F30" s="17">
        <v>5564</v>
      </c>
      <c r="G30" s="17">
        <v>7653</v>
      </c>
      <c r="H30" s="17">
        <v>33615</v>
      </c>
      <c r="I30" s="17">
        <v>49793</v>
      </c>
      <c r="J30" s="17">
        <v>479194</v>
      </c>
      <c r="K30" s="17">
        <v>415331</v>
      </c>
      <c r="L30" s="17">
        <v>424397</v>
      </c>
      <c r="M30" s="17">
        <v>807228</v>
      </c>
      <c r="N30" s="17">
        <v>7883199</v>
      </c>
      <c r="O30" s="17">
        <f t="shared" si="0"/>
        <v>10238827</v>
      </c>
      <c r="P30" s="9" t="s">
        <v>27</v>
      </c>
    </row>
    <row r="31" spans="1:16" ht="14.25">
      <c r="A31" s="9" t="s">
        <v>28</v>
      </c>
      <c r="B31" s="41">
        <v>79130</v>
      </c>
      <c r="C31" s="105">
        <v>1567</v>
      </c>
      <c r="D31" s="105">
        <v>4863</v>
      </c>
      <c r="E31" s="17">
        <v>0</v>
      </c>
      <c r="F31" s="17">
        <v>3631</v>
      </c>
      <c r="G31" s="17">
        <v>3912</v>
      </c>
      <c r="H31" s="17">
        <v>11262</v>
      </c>
      <c r="I31" s="17">
        <v>24611</v>
      </c>
      <c r="J31" s="17">
        <v>341179</v>
      </c>
      <c r="K31" s="17">
        <v>370496</v>
      </c>
      <c r="L31" s="17">
        <v>218997</v>
      </c>
      <c r="M31" s="17">
        <v>1098438</v>
      </c>
      <c r="N31" s="17">
        <v>5564269</v>
      </c>
      <c r="O31" s="17">
        <f t="shared" si="0"/>
        <v>7722355</v>
      </c>
      <c r="P31" s="9" t="s">
        <v>28</v>
      </c>
    </row>
    <row r="32" spans="1:16" ht="14.25">
      <c r="A32" s="9" t="s">
        <v>29</v>
      </c>
      <c r="B32" s="41">
        <v>32196</v>
      </c>
      <c r="C32" s="105">
        <v>1593</v>
      </c>
      <c r="D32" s="105">
        <v>0</v>
      </c>
      <c r="E32" s="17">
        <v>0</v>
      </c>
      <c r="F32" s="17">
        <v>0</v>
      </c>
      <c r="G32" s="17">
        <v>5797</v>
      </c>
      <c r="H32" s="17">
        <v>14243</v>
      </c>
      <c r="I32" s="17">
        <v>19345</v>
      </c>
      <c r="J32" s="17">
        <v>207552</v>
      </c>
      <c r="K32" s="17">
        <v>195921</v>
      </c>
      <c r="L32" s="17">
        <v>265558</v>
      </c>
      <c r="M32" s="17">
        <v>386951</v>
      </c>
      <c r="N32" s="17">
        <v>4929784</v>
      </c>
      <c r="O32" s="17">
        <f t="shared" si="0"/>
        <v>6058940</v>
      </c>
      <c r="P32" s="9" t="s">
        <v>29</v>
      </c>
    </row>
    <row r="33" spans="1:16" ht="14.25">
      <c r="A33" s="9" t="s">
        <v>30</v>
      </c>
      <c r="B33" s="41">
        <v>122528</v>
      </c>
      <c r="C33" s="105">
        <v>4656</v>
      </c>
      <c r="D33" s="105">
        <v>11364</v>
      </c>
      <c r="E33" s="17">
        <v>3531</v>
      </c>
      <c r="F33" s="17">
        <v>3768</v>
      </c>
      <c r="G33" s="17">
        <v>5783</v>
      </c>
      <c r="H33" s="17">
        <v>27087</v>
      </c>
      <c r="I33" s="17">
        <v>21587</v>
      </c>
      <c r="J33" s="17">
        <v>251239</v>
      </c>
      <c r="K33" s="17">
        <v>108589</v>
      </c>
      <c r="L33" s="17">
        <v>97197</v>
      </c>
      <c r="M33" s="17">
        <v>329495</v>
      </c>
      <c r="N33" s="17">
        <v>7784995</v>
      </c>
      <c r="O33" s="17">
        <f t="shared" si="0"/>
        <v>8771819</v>
      </c>
      <c r="P33" s="9" t="s">
        <v>30</v>
      </c>
    </row>
    <row r="34" spans="1:16" ht="14.25">
      <c r="A34" s="9" t="s">
        <v>31</v>
      </c>
      <c r="B34" s="41">
        <v>88356</v>
      </c>
      <c r="C34" s="105">
        <v>9301</v>
      </c>
      <c r="D34" s="105">
        <v>1663</v>
      </c>
      <c r="E34" s="17">
        <v>5161</v>
      </c>
      <c r="F34" s="17">
        <v>5553</v>
      </c>
      <c r="G34" s="17">
        <v>3851</v>
      </c>
      <c r="H34" s="17">
        <v>41176</v>
      </c>
      <c r="I34" s="17">
        <v>18808</v>
      </c>
      <c r="J34" s="17">
        <v>254636</v>
      </c>
      <c r="K34" s="17">
        <v>314509</v>
      </c>
      <c r="L34" s="17">
        <v>149777</v>
      </c>
      <c r="M34" s="17">
        <v>1053757</v>
      </c>
      <c r="N34" s="17">
        <v>9773963</v>
      </c>
      <c r="O34" s="17">
        <f t="shared" si="0"/>
        <v>11720511</v>
      </c>
      <c r="P34" s="9" t="s">
        <v>31</v>
      </c>
    </row>
    <row r="35" spans="1:16" ht="14.25">
      <c r="A35" s="9" t="s">
        <v>32</v>
      </c>
      <c r="B35" s="41">
        <v>76328</v>
      </c>
      <c r="C35" s="105">
        <v>0</v>
      </c>
      <c r="D35" s="105">
        <v>4967</v>
      </c>
      <c r="E35" s="17">
        <v>0</v>
      </c>
      <c r="F35" s="17">
        <v>5599</v>
      </c>
      <c r="G35" s="17">
        <v>3940</v>
      </c>
      <c r="H35" s="17">
        <v>26559</v>
      </c>
      <c r="I35" s="17">
        <v>13440</v>
      </c>
      <c r="J35" s="17">
        <v>133726</v>
      </c>
      <c r="K35" s="17">
        <v>139317</v>
      </c>
      <c r="L35" s="17">
        <v>90514</v>
      </c>
      <c r="M35" s="17">
        <v>437370</v>
      </c>
      <c r="N35" s="17">
        <v>4605026</v>
      </c>
      <c r="O35" s="17">
        <f t="shared" si="0"/>
        <v>5536786</v>
      </c>
      <c r="P35" s="9" t="s">
        <v>32</v>
      </c>
    </row>
    <row r="36" spans="1:16" ht="14.25">
      <c r="A36" s="9" t="s">
        <v>33</v>
      </c>
      <c r="B36" s="41">
        <v>11786</v>
      </c>
      <c r="C36" s="105">
        <v>0</v>
      </c>
      <c r="D36" s="105">
        <v>1640</v>
      </c>
      <c r="E36" s="17">
        <v>0</v>
      </c>
      <c r="F36" s="17">
        <v>1854</v>
      </c>
      <c r="G36" s="17">
        <v>0</v>
      </c>
      <c r="H36" s="17">
        <v>0</v>
      </c>
      <c r="I36" s="17">
        <v>0</v>
      </c>
      <c r="J36" s="17">
        <v>18206</v>
      </c>
      <c r="K36" s="17">
        <v>14523</v>
      </c>
      <c r="L36" s="17">
        <v>27264</v>
      </c>
      <c r="M36" s="17">
        <v>138433</v>
      </c>
      <c r="N36" s="17">
        <v>1081563</v>
      </c>
      <c r="O36" s="17">
        <f t="shared" si="0"/>
        <v>1295269</v>
      </c>
      <c r="P36" s="9" t="s">
        <v>33</v>
      </c>
    </row>
    <row r="37" spans="1:16" ht="14.25">
      <c r="A37" s="9" t="s">
        <v>34</v>
      </c>
      <c r="B37" s="41">
        <v>49792</v>
      </c>
      <c r="C37" s="105">
        <v>0</v>
      </c>
      <c r="D37" s="105">
        <v>3280</v>
      </c>
      <c r="E37" s="17">
        <v>0</v>
      </c>
      <c r="F37" s="17">
        <v>3681</v>
      </c>
      <c r="G37" s="17">
        <v>1995</v>
      </c>
      <c r="H37" s="17">
        <v>10705</v>
      </c>
      <c r="I37" s="17">
        <v>8737</v>
      </c>
      <c r="J37" s="17">
        <v>62540</v>
      </c>
      <c r="K37" s="17">
        <v>0</v>
      </c>
      <c r="L37" s="17">
        <v>21392</v>
      </c>
      <c r="M37" s="17">
        <v>208355</v>
      </c>
      <c r="N37" s="17">
        <v>3794236</v>
      </c>
      <c r="O37" s="17">
        <f t="shared" si="0"/>
        <v>4164713</v>
      </c>
      <c r="P37" s="9" t="s">
        <v>34</v>
      </c>
    </row>
    <row r="38" spans="1:16" ht="14.25">
      <c r="A38" s="9" t="s">
        <v>35</v>
      </c>
      <c r="B38" s="41">
        <v>8892</v>
      </c>
      <c r="C38" s="105">
        <v>1588</v>
      </c>
      <c r="D38" s="105">
        <v>1648</v>
      </c>
      <c r="E38" s="17">
        <v>0</v>
      </c>
      <c r="F38" s="17">
        <v>0</v>
      </c>
      <c r="G38" s="17">
        <v>0</v>
      </c>
      <c r="H38" s="17">
        <v>0</v>
      </c>
      <c r="I38" s="17">
        <v>2588</v>
      </c>
      <c r="J38" s="17">
        <v>6618</v>
      </c>
      <c r="K38" s="17">
        <v>14035</v>
      </c>
      <c r="L38" s="17">
        <v>47976</v>
      </c>
      <c r="M38" s="17">
        <v>86508</v>
      </c>
      <c r="N38" s="17">
        <v>3172721</v>
      </c>
      <c r="O38" s="17">
        <f t="shared" si="0"/>
        <v>3342574</v>
      </c>
      <c r="P38" s="9" t="s">
        <v>35</v>
      </c>
    </row>
    <row r="39" spans="1:16" ht="14.25">
      <c r="A39" s="9" t="s">
        <v>36</v>
      </c>
      <c r="B39" s="41">
        <v>43147</v>
      </c>
      <c r="C39" s="105">
        <v>1513</v>
      </c>
      <c r="D39" s="105">
        <v>4892</v>
      </c>
      <c r="E39" s="17">
        <v>3500</v>
      </c>
      <c r="F39" s="17">
        <v>0</v>
      </c>
      <c r="G39" s="17">
        <v>5921</v>
      </c>
      <c r="H39" s="17">
        <v>10715</v>
      </c>
      <c r="I39" s="17">
        <v>8520</v>
      </c>
      <c r="J39" s="17">
        <v>136024</v>
      </c>
      <c r="K39" s="17">
        <v>64267</v>
      </c>
      <c r="L39" s="17">
        <v>93586</v>
      </c>
      <c r="M39" s="17">
        <v>214941</v>
      </c>
      <c r="N39" s="17">
        <v>26140425</v>
      </c>
      <c r="O39" s="17">
        <f t="shared" si="0"/>
        <v>26727451</v>
      </c>
      <c r="P39" s="9" t="s">
        <v>36</v>
      </c>
    </row>
    <row r="40" spans="1:16" ht="14.25">
      <c r="A40" s="9" t="s">
        <v>37</v>
      </c>
      <c r="B40" s="41">
        <v>20983</v>
      </c>
      <c r="C40" s="105">
        <v>1500</v>
      </c>
      <c r="D40" s="105">
        <v>0</v>
      </c>
      <c r="E40" s="17">
        <v>1784</v>
      </c>
      <c r="F40" s="17">
        <v>3745</v>
      </c>
      <c r="G40" s="17">
        <v>1953</v>
      </c>
      <c r="H40" s="17">
        <v>13296</v>
      </c>
      <c r="I40" s="17">
        <v>7947</v>
      </c>
      <c r="J40" s="17">
        <v>53902</v>
      </c>
      <c r="K40" s="17">
        <v>79640</v>
      </c>
      <c r="L40" s="17">
        <v>0</v>
      </c>
      <c r="M40" s="17">
        <v>228298</v>
      </c>
      <c r="N40" s="17">
        <v>9903282</v>
      </c>
      <c r="O40" s="17">
        <f t="shared" si="0"/>
        <v>10316330</v>
      </c>
      <c r="P40" s="9" t="s">
        <v>37</v>
      </c>
    </row>
    <row r="41" spans="1:16" ht="14.25">
      <c r="A41" s="9" t="s">
        <v>38</v>
      </c>
      <c r="B41" s="41">
        <v>0</v>
      </c>
      <c r="C41" s="105">
        <v>1550</v>
      </c>
      <c r="D41" s="105">
        <v>0</v>
      </c>
      <c r="E41" s="17">
        <v>0</v>
      </c>
      <c r="F41" s="17">
        <v>1899</v>
      </c>
      <c r="G41" s="17">
        <v>0</v>
      </c>
      <c r="H41" s="17">
        <v>0</v>
      </c>
      <c r="I41" s="17">
        <v>5429</v>
      </c>
      <c r="J41" s="17">
        <v>13539</v>
      </c>
      <c r="K41" s="17">
        <v>30352</v>
      </c>
      <c r="L41" s="17">
        <v>0</v>
      </c>
      <c r="M41" s="17">
        <v>161540</v>
      </c>
      <c r="N41" s="17">
        <v>2759135</v>
      </c>
      <c r="O41" s="17">
        <f t="shared" si="0"/>
        <v>2973444</v>
      </c>
      <c r="P41" s="9" t="s">
        <v>38</v>
      </c>
    </row>
    <row r="42" spans="1:16" ht="14.25">
      <c r="A42" s="9" t="s">
        <v>39</v>
      </c>
      <c r="B42" s="41">
        <v>25268</v>
      </c>
      <c r="C42" s="105">
        <v>3050</v>
      </c>
      <c r="D42" s="105">
        <v>0</v>
      </c>
      <c r="E42" s="17">
        <v>0</v>
      </c>
      <c r="F42" s="17">
        <v>1892</v>
      </c>
      <c r="G42" s="17">
        <v>0</v>
      </c>
      <c r="H42" s="17">
        <v>11480</v>
      </c>
      <c r="I42" s="17">
        <v>5536</v>
      </c>
      <c r="J42" s="17">
        <v>37349</v>
      </c>
      <c r="K42" s="17">
        <v>24812</v>
      </c>
      <c r="L42" s="17">
        <v>77982</v>
      </c>
      <c r="M42" s="17">
        <v>134032</v>
      </c>
      <c r="N42" s="17">
        <v>4191302</v>
      </c>
      <c r="O42" s="17">
        <f t="shared" si="0"/>
        <v>4512703</v>
      </c>
      <c r="P42" s="9" t="s">
        <v>39</v>
      </c>
    </row>
    <row r="43" spans="1:16" ht="15" thickBot="1">
      <c r="A43" s="10" t="s">
        <v>40</v>
      </c>
      <c r="B43" s="41">
        <v>14046</v>
      </c>
      <c r="C43" s="105">
        <v>0</v>
      </c>
      <c r="D43" s="105">
        <v>0</v>
      </c>
      <c r="E43" s="17">
        <v>0</v>
      </c>
      <c r="F43" s="17">
        <v>0</v>
      </c>
      <c r="G43" s="17">
        <v>1961</v>
      </c>
      <c r="H43" s="17">
        <v>2272</v>
      </c>
      <c r="I43" s="17">
        <v>2862</v>
      </c>
      <c r="J43" s="17">
        <v>63419</v>
      </c>
      <c r="K43" s="17">
        <v>12184</v>
      </c>
      <c r="L43" s="17">
        <v>26906</v>
      </c>
      <c r="M43" s="17">
        <v>100707</v>
      </c>
      <c r="N43" s="17">
        <v>1080310</v>
      </c>
      <c r="O43" s="102">
        <f t="shared" si="0"/>
        <v>1304667</v>
      </c>
      <c r="P43" s="10" t="s">
        <v>40</v>
      </c>
    </row>
    <row r="44" spans="1:16" ht="15" thickBot="1">
      <c r="A44" s="28" t="s">
        <v>65</v>
      </c>
      <c r="B44" s="103">
        <f aca="true" t="shared" si="1" ref="B44:O44">SUM(B5:B16)</f>
        <v>2891716</v>
      </c>
      <c r="C44" s="106">
        <f t="shared" si="1"/>
        <v>222309</v>
      </c>
      <c r="D44" s="106">
        <f t="shared" si="1"/>
        <v>174898</v>
      </c>
      <c r="E44" s="104">
        <f t="shared" si="1"/>
        <v>219095</v>
      </c>
      <c r="F44" s="104">
        <f t="shared" si="1"/>
        <v>195701</v>
      </c>
      <c r="G44" s="104">
        <f t="shared" si="1"/>
        <v>185133</v>
      </c>
      <c r="H44" s="104">
        <f t="shared" si="1"/>
        <v>1039910</v>
      </c>
      <c r="I44" s="104">
        <f t="shared" si="1"/>
        <v>989014</v>
      </c>
      <c r="J44" s="104">
        <f t="shared" si="1"/>
        <v>11911467</v>
      </c>
      <c r="K44" s="104">
        <f t="shared" si="1"/>
        <v>13222638</v>
      </c>
      <c r="L44" s="104">
        <f t="shared" si="1"/>
        <v>10586619</v>
      </c>
      <c r="M44" s="104">
        <f t="shared" si="1"/>
        <v>38671254</v>
      </c>
      <c r="N44" s="104">
        <f t="shared" si="1"/>
        <v>458745638</v>
      </c>
      <c r="O44" s="104">
        <f t="shared" si="1"/>
        <v>539055392</v>
      </c>
      <c r="P44" s="28" t="s">
        <v>65</v>
      </c>
    </row>
    <row r="45" spans="1:16" ht="15" thickBot="1">
      <c r="A45" s="28" t="s">
        <v>95</v>
      </c>
      <c r="B45" s="103">
        <f aca="true" t="shared" si="2" ref="B45:O45">SUM(B17:B43)</f>
        <v>1218298</v>
      </c>
      <c r="C45" s="106">
        <f t="shared" si="2"/>
        <v>69727</v>
      </c>
      <c r="D45" s="106">
        <f t="shared" si="2"/>
        <v>87023</v>
      </c>
      <c r="E45" s="104">
        <f t="shared" si="2"/>
        <v>41972</v>
      </c>
      <c r="F45" s="104">
        <f t="shared" si="2"/>
        <v>77812</v>
      </c>
      <c r="G45" s="104">
        <f t="shared" si="2"/>
        <v>71933</v>
      </c>
      <c r="H45" s="104">
        <f t="shared" si="2"/>
        <v>392617</v>
      </c>
      <c r="I45" s="104">
        <f t="shared" si="2"/>
        <v>368464</v>
      </c>
      <c r="J45" s="104">
        <f t="shared" si="2"/>
        <v>4005569</v>
      </c>
      <c r="K45" s="104">
        <f t="shared" si="2"/>
        <v>3815020</v>
      </c>
      <c r="L45" s="104">
        <f t="shared" si="2"/>
        <v>3176620</v>
      </c>
      <c r="M45" s="104">
        <f t="shared" si="2"/>
        <v>12654211</v>
      </c>
      <c r="N45" s="104">
        <f t="shared" si="2"/>
        <v>150198936</v>
      </c>
      <c r="O45" s="104">
        <f t="shared" si="2"/>
        <v>176178202</v>
      </c>
      <c r="P45" s="28" t="s">
        <v>95</v>
      </c>
    </row>
    <row r="46" spans="1:16" ht="15" thickBot="1">
      <c r="A46" s="29" t="s">
        <v>96</v>
      </c>
      <c r="B46" s="103">
        <f aca="true" t="shared" si="3" ref="B46:O46">(B44+B45)</f>
        <v>4110014</v>
      </c>
      <c r="C46" s="106">
        <f t="shared" si="3"/>
        <v>292036</v>
      </c>
      <c r="D46" s="106">
        <f t="shared" si="3"/>
        <v>261921</v>
      </c>
      <c r="E46" s="104">
        <f t="shared" si="3"/>
        <v>261067</v>
      </c>
      <c r="F46" s="104">
        <f t="shared" si="3"/>
        <v>273513</v>
      </c>
      <c r="G46" s="104">
        <f t="shared" si="3"/>
        <v>257066</v>
      </c>
      <c r="H46" s="104">
        <f t="shared" si="3"/>
        <v>1432527</v>
      </c>
      <c r="I46" s="104">
        <f t="shared" si="3"/>
        <v>1357478</v>
      </c>
      <c r="J46" s="104">
        <f t="shared" si="3"/>
        <v>15917036</v>
      </c>
      <c r="K46" s="104">
        <f t="shared" si="3"/>
        <v>17037658</v>
      </c>
      <c r="L46" s="104">
        <f t="shared" si="3"/>
        <v>13763239</v>
      </c>
      <c r="M46" s="104">
        <f t="shared" si="3"/>
        <v>51325465</v>
      </c>
      <c r="N46" s="104">
        <f t="shared" si="3"/>
        <v>608944574</v>
      </c>
      <c r="O46" s="104">
        <f t="shared" si="3"/>
        <v>715233594</v>
      </c>
      <c r="P46" s="29" t="s">
        <v>96</v>
      </c>
    </row>
  </sheetData>
  <mergeCells count="2">
    <mergeCell ref="A3:A4"/>
    <mergeCell ref="P3:P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奈良県</cp:lastModifiedBy>
  <cp:lastPrinted>2012-02-17T00:06:20Z</cp:lastPrinted>
  <dcterms:created xsi:type="dcterms:W3CDTF">2005-03-12T12:54:22Z</dcterms:created>
  <dcterms:modified xsi:type="dcterms:W3CDTF">2012-05-17T04:29:54Z</dcterms:modified>
  <cp:category/>
  <cp:version/>
  <cp:contentType/>
  <cp:contentStatus/>
</cp:coreProperties>
</file>