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846" activeTab="0"/>
  </bookViews>
  <sheets>
    <sheet name="15" sheetId="1" r:id="rId1"/>
  </sheets>
  <definedNames>
    <definedName name="_xlnm.Print_Area" localSheetId="0">'15'!$A$1:$G$48</definedName>
  </definedNames>
  <calcPr fullCalcOnLoad="1" refMode="R1C1"/>
</workbook>
</file>

<file path=xl/sharedStrings.xml><?xml version="1.0" encoding="utf-8"?>
<sst xmlns="http://schemas.openxmlformats.org/spreadsheetml/2006/main" count="61" uniqueCount="48">
  <si>
    <t>千円</t>
  </si>
  <si>
    <t>％</t>
  </si>
  <si>
    <t>県税</t>
  </si>
  <si>
    <t>地方消費税清算金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</si>
  <si>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</si>
  <si>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</si>
  <si>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</si>
  <si>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</si>
  <si>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</si>
  <si>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</si>
  <si>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</si>
  <si>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</si>
  <si>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</si>
  <si>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</si>
  <si>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県債</t>
  </si>
  <si>
    <t>合計</t>
  </si>
  <si>
    <t>議会費</t>
  </si>
  <si>
    <t>総務費</t>
  </si>
  <si>
    <t>農林水産業費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</si>
  <si>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</si>
  <si>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</si>
  <si>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</si>
  <si>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</si>
  <si>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</si>
  <si>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</si>
  <si>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</si>
  <si>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地方特例交付金</t>
  </si>
  <si>
    <t>構成比</t>
  </si>
  <si>
    <t>科       目</t>
  </si>
  <si>
    <t>科      目</t>
  </si>
  <si>
    <t>収 入 済 額</t>
  </si>
  <si>
    <t>支 出 済 額</t>
  </si>
  <si>
    <t>（１）歳入</t>
  </si>
  <si>
    <t>（２）歳出</t>
  </si>
  <si>
    <t>くらし創造費</t>
  </si>
  <si>
    <t>地域振興費</t>
  </si>
  <si>
    <t>寄附金</t>
  </si>
  <si>
    <t>予 算 現 額
（Ａ）</t>
  </si>
  <si>
    <t>決　　　　算　　　　額　（Ｂ）</t>
  </si>
  <si>
    <t>予算額に対する
増　　減　　額
（Ａ－Ｂ）</t>
  </si>
  <si>
    <t>予算額に対する割合</t>
  </si>
  <si>
    <r>
      <t xml:space="preserve">不　　用　　額
</t>
    </r>
    <r>
      <rPr>
        <sz val="8"/>
        <rFont val="ＭＳ 明朝"/>
        <family val="1"/>
      </rPr>
      <t>(Ａ－Ｂ－翌年度繰越額）</t>
    </r>
  </si>
  <si>
    <t>健康福祉費</t>
  </si>
  <si>
    <t>医療政策費</t>
  </si>
  <si>
    <t>１．平成２２年度一般会計予算額及び決算額</t>
  </si>
  <si>
    <r>
      <t xml:space="preserve">翌年度繰越額
</t>
    </r>
    <r>
      <rPr>
        <sz val="10"/>
        <rFont val="ＭＳ 明朝"/>
        <family val="1"/>
      </rPr>
      <t>（繰越明許費）
（事故繰越含）</t>
    </r>
  </si>
  <si>
    <t>雇用政策費</t>
  </si>
  <si>
    <t>産業振興費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</si>
</sst>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%"/>
    <numFmt numFmtId="180" formatCode="0.00_);[Red]\(0.00\)"/>
    <numFmt numFmtId="181" formatCode="0.000%"/>
    <numFmt numFmtId="182" formatCode="0.000_ "/>
    <numFmt numFmtId="183" formatCode="#,##0.00_ "/>
    <numFmt numFmtId="184" formatCode="0.0_ "/>
    <numFmt numFmtId="185" formatCode="[&lt;=999]000;[&lt;=9999]000\-00;000\-0000"/>
    <numFmt numFmtId="186" formatCode="0.00_ "/>
    <numFmt numFmtId="187" formatCode="0.0_);[Red]\(0.0\)"/>
    <numFmt numFmtId="188" formatCode="#,##0.000_);[Red]\(#,##0.000\)"/>
    <numFmt numFmtId="189" formatCode="#,##0.0_);[Red]\(#,##0.0\)"/>
    <numFmt numFmtId="190" formatCode="0.000_);[Red]\(0.00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12" fillId="0" borderId="2" xfId="0" applyNumberFormat="1" applyFont="1" applyFill="1" applyBorder="1" applyAlignment="1">
      <alignment wrapText="1"/>
    </xf>
    <xf numFmtId="177" fontId="11" fillId="0" borderId="3" xfId="0" applyNumberFormat="1" applyFont="1" applyFill="1" applyBorder="1" applyAlignment="1">
      <alignment wrapText="1"/>
    </xf>
    <xf numFmtId="178" fontId="11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distributed" vertical="center"/>
    </xf>
    <xf numFmtId="176" fontId="11" fillId="0" borderId="3" xfId="0" applyNumberFormat="1" applyFont="1" applyFill="1" applyBorder="1" applyAlignment="1">
      <alignment wrapText="1"/>
    </xf>
    <xf numFmtId="184" fontId="11" fillId="0" borderId="3" xfId="0" applyNumberFormat="1" applyFont="1" applyFill="1" applyBorder="1" applyAlignment="1">
      <alignment wrapText="1"/>
    </xf>
    <xf numFmtId="178" fontId="0" fillId="0" borderId="0" xfId="0" applyNumberFormat="1" applyFill="1" applyBorder="1" applyAlignment="1">
      <alignment/>
    </xf>
    <xf numFmtId="0" fontId="8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177" fontId="12" fillId="0" borderId="2" xfId="0" applyNumberFormat="1" applyFont="1" applyFill="1" applyBorder="1" applyAlignment="1">
      <alignment wrapText="1"/>
    </xf>
    <xf numFmtId="184" fontId="12" fillId="0" borderId="2" xfId="0" applyNumberFormat="1" applyFont="1" applyFill="1" applyBorder="1" applyAlignment="1">
      <alignment wrapText="1"/>
    </xf>
    <xf numFmtId="178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183" fontId="7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 wrapText="1"/>
    </xf>
    <xf numFmtId="178" fontId="0" fillId="0" borderId="0" xfId="0" applyNumberFormat="1" applyFill="1" applyAlignment="1">
      <alignment/>
    </xf>
    <xf numFmtId="176" fontId="11" fillId="0" borderId="10" xfId="0" applyNumberFormat="1" applyFont="1" applyFill="1" applyBorder="1" applyAlignment="1">
      <alignment wrapText="1"/>
    </xf>
    <xf numFmtId="176" fontId="11" fillId="0" borderId="3" xfId="0" applyNumberFormat="1" applyFont="1" applyFill="1" applyBorder="1" applyAlignment="1">
      <alignment horizontal="right" wrapText="1"/>
    </xf>
    <xf numFmtId="178" fontId="12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/>
    </xf>
    <xf numFmtId="178" fontId="11" fillId="0" borderId="27" xfId="0" applyNumberFormat="1" applyFont="1" applyFill="1" applyBorder="1" applyAlignment="1">
      <alignment horizontal="right"/>
    </xf>
    <xf numFmtId="178" fontId="12" fillId="0" borderId="28" xfId="0" applyNumberFormat="1" applyFont="1" applyFill="1" applyBorder="1" applyAlignment="1">
      <alignment horizontal="right"/>
    </xf>
    <xf numFmtId="178" fontId="12" fillId="0" borderId="2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75" zoomScaleSheetLayoutView="75" workbookViewId="0" topLeftCell="A1">
      <selection activeCell="H32" sqref="H32"/>
    </sheetView>
  </sheetViews>
  <sheetFormatPr defaultColWidth="9.00390625" defaultRowHeight="13.5"/>
  <cols>
    <col min="1" max="1" width="21.50390625" style="1" customWidth="1"/>
    <col min="2" max="2" width="16.625" style="1" customWidth="1"/>
    <col min="3" max="3" width="17.375" style="1" bestFit="1" customWidth="1"/>
    <col min="4" max="5" width="7.625" style="1" customWidth="1"/>
    <col min="6" max="6" width="14.25390625" style="1" customWidth="1"/>
    <col min="7" max="7" width="18.625" style="1" bestFit="1" customWidth="1"/>
    <col min="8" max="8" width="14.75390625" style="1" customWidth="1"/>
    <col min="9" max="9" width="19.375" style="1" bestFit="1" customWidth="1"/>
    <col min="10" max="10" width="11.375" style="1" bestFit="1" customWidth="1"/>
    <col min="11" max="16384" width="9.00390625" style="1" customWidth="1"/>
  </cols>
  <sheetData>
    <row r="1" spans="1:7" ht="48" customHeight="1">
      <c r="A1" s="40" t="s">
        <v>44</v>
      </c>
      <c r="B1" s="40"/>
      <c r="C1" s="40"/>
      <c r="D1" s="40"/>
      <c r="E1" s="40"/>
      <c r="F1" s="40"/>
      <c r="G1" s="40"/>
    </row>
    <row r="2" spans="1:7" ht="13.5">
      <c r="A2" s="31" t="s">
        <v>32</v>
      </c>
      <c r="B2" s="3"/>
      <c r="C2" s="3"/>
      <c r="D2" s="3"/>
      <c r="E2" s="3"/>
      <c r="F2" s="3"/>
      <c r="G2" s="3"/>
    </row>
    <row r="3" spans="1:7" ht="14.25" thickBot="1">
      <c r="A3" s="32"/>
      <c r="B3" s="3"/>
      <c r="C3" s="3"/>
      <c r="D3" s="3"/>
      <c r="E3" s="3"/>
      <c r="F3" s="3"/>
      <c r="G3" s="3"/>
    </row>
    <row r="4" spans="1:9" ht="19.5" customHeight="1">
      <c r="A4" s="44" t="s">
        <v>28</v>
      </c>
      <c r="B4" s="37" t="s">
        <v>37</v>
      </c>
      <c r="C4" s="41" t="s">
        <v>38</v>
      </c>
      <c r="D4" s="42"/>
      <c r="E4" s="43"/>
      <c r="F4" s="51" t="s">
        <v>39</v>
      </c>
      <c r="G4" s="52"/>
      <c r="H4" s="2"/>
      <c r="I4" s="2"/>
    </row>
    <row r="5" spans="1:9" ht="13.5">
      <c r="A5" s="45"/>
      <c r="B5" s="36"/>
      <c r="C5" s="35" t="s">
        <v>30</v>
      </c>
      <c r="D5" s="38" t="s">
        <v>40</v>
      </c>
      <c r="E5" s="33" t="s">
        <v>27</v>
      </c>
      <c r="F5" s="53"/>
      <c r="G5" s="54"/>
      <c r="H5" s="2"/>
      <c r="I5" s="2"/>
    </row>
    <row r="6" spans="1:9" ht="13.5">
      <c r="A6" s="45"/>
      <c r="B6" s="36"/>
      <c r="C6" s="36"/>
      <c r="D6" s="49"/>
      <c r="E6" s="34"/>
      <c r="F6" s="53"/>
      <c r="G6" s="54"/>
      <c r="H6" s="2"/>
      <c r="I6" s="2"/>
    </row>
    <row r="7" spans="1:9" ht="13.5">
      <c r="A7" s="46"/>
      <c r="B7" s="4" t="s">
        <v>0</v>
      </c>
      <c r="C7" s="4" t="s">
        <v>0</v>
      </c>
      <c r="D7" s="4" t="s">
        <v>1</v>
      </c>
      <c r="E7" s="4" t="s">
        <v>1</v>
      </c>
      <c r="F7" s="9"/>
      <c r="G7" s="10" t="s">
        <v>0</v>
      </c>
      <c r="H7" s="2"/>
      <c r="I7" s="2"/>
    </row>
    <row r="8" spans="1:9" ht="21" customHeight="1">
      <c r="A8" s="11" t="s">
        <v>2</v>
      </c>
      <c r="B8" s="12">
        <v>102600000</v>
      </c>
      <c r="C8" s="12">
        <v>105024397</v>
      </c>
      <c r="D8" s="7">
        <f>C8/B8*100</f>
        <v>102.36296003898634</v>
      </c>
      <c r="E8" s="13">
        <f>C8/C23*100</f>
        <v>21.692082580477944</v>
      </c>
      <c r="F8" s="55">
        <f>B8-+C8</f>
        <v>-2424397</v>
      </c>
      <c r="G8" s="56"/>
      <c r="H8" s="14"/>
      <c r="I8" s="14"/>
    </row>
    <row r="9" spans="1:9" ht="21" customHeight="1">
      <c r="A9" s="11" t="s">
        <v>3</v>
      </c>
      <c r="B9" s="12">
        <v>21662000</v>
      </c>
      <c r="C9" s="12">
        <v>21749752</v>
      </c>
      <c r="D9" s="7">
        <f aca="true" t="shared" si="0" ref="D9:D23">C9/B9*100</f>
        <v>100.40509648231928</v>
      </c>
      <c r="E9" s="13">
        <f>C9/C23*100</f>
        <v>4.49226494001118</v>
      </c>
      <c r="F9" s="55">
        <f aca="true" t="shared" si="1" ref="F9:F22">B9-+C9</f>
        <v>-87752</v>
      </c>
      <c r="G9" s="56"/>
      <c r="H9" s="14"/>
      <c r="I9" s="14"/>
    </row>
    <row r="10" spans="1:9" ht="21" customHeight="1">
      <c r="A10" s="11" t="s">
        <v>4</v>
      </c>
      <c r="B10" s="12">
        <v>14050000</v>
      </c>
      <c r="C10" s="12">
        <v>15556335</v>
      </c>
      <c r="D10" s="7">
        <f t="shared" si="0"/>
        <v>110.72124555160143</v>
      </c>
      <c r="E10" s="13">
        <f>C10/C23*100</f>
        <v>3.2130563288983165</v>
      </c>
      <c r="F10" s="55">
        <f t="shared" si="1"/>
        <v>-1506335</v>
      </c>
      <c r="G10" s="56"/>
      <c r="H10" s="14"/>
      <c r="I10" s="14"/>
    </row>
    <row r="11" spans="1:9" ht="21" customHeight="1">
      <c r="A11" s="11" t="s">
        <v>26</v>
      </c>
      <c r="B11" s="12">
        <v>1600000</v>
      </c>
      <c r="C11" s="12">
        <v>1697178</v>
      </c>
      <c r="D11" s="7">
        <f t="shared" si="0"/>
        <v>106.07362499999999</v>
      </c>
      <c r="E11" s="13">
        <f>C11/C23*100</f>
        <v>0.35054069703223717</v>
      </c>
      <c r="F11" s="55">
        <f t="shared" si="1"/>
        <v>-97178</v>
      </c>
      <c r="G11" s="56"/>
      <c r="H11" s="14"/>
      <c r="I11" s="14"/>
    </row>
    <row r="12" spans="1:9" ht="21" customHeight="1">
      <c r="A12" s="11" t="s">
        <v>5</v>
      </c>
      <c r="B12" s="12">
        <v>141497310</v>
      </c>
      <c r="C12" s="12">
        <v>143776450</v>
      </c>
      <c r="D12" s="7">
        <f t="shared" si="0"/>
        <v>101.61073026759307</v>
      </c>
      <c r="E12" s="13">
        <f>C12/C23*100</f>
        <v>29.696058398011637</v>
      </c>
      <c r="F12" s="55">
        <f t="shared" si="1"/>
        <v>-2279140</v>
      </c>
      <c r="G12" s="56"/>
      <c r="H12" s="14"/>
      <c r="I12" s="14"/>
    </row>
    <row r="13" spans="1:9" ht="21" customHeight="1">
      <c r="A13" s="15" t="s">
        <v>6</v>
      </c>
      <c r="B13" s="12">
        <v>420000</v>
      </c>
      <c r="C13" s="12">
        <v>443222</v>
      </c>
      <c r="D13" s="7">
        <f t="shared" si="0"/>
        <v>105.52904761904762</v>
      </c>
      <c r="E13" s="13">
        <f>C13/C23*100</f>
        <v>0.09154452203600459</v>
      </c>
      <c r="F13" s="55">
        <f t="shared" si="1"/>
        <v>-23222</v>
      </c>
      <c r="G13" s="56"/>
      <c r="H13" s="14"/>
      <c r="I13" s="14"/>
    </row>
    <row r="14" spans="1:9" ht="21" customHeight="1">
      <c r="A14" s="11" t="s">
        <v>7</v>
      </c>
      <c r="B14" s="12">
        <v>1309708</v>
      </c>
      <c r="C14" s="12">
        <v>1259239</v>
      </c>
      <c r="D14" s="7">
        <f t="shared" si="0"/>
        <v>96.14654564223476</v>
      </c>
      <c r="E14" s="13">
        <f>C14/C23*100</f>
        <v>0.26008734310141735</v>
      </c>
      <c r="F14" s="55">
        <f t="shared" si="1"/>
        <v>50469</v>
      </c>
      <c r="G14" s="56"/>
      <c r="H14" s="14"/>
      <c r="I14" s="14"/>
    </row>
    <row r="15" spans="1:9" ht="21" customHeight="1">
      <c r="A15" s="11" t="s">
        <v>8</v>
      </c>
      <c r="B15" s="12">
        <v>6041568</v>
      </c>
      <c r="C15" s="12">
        <v>5730845</v>
      </c>
      <c r="D15" s="7">
        <f t="shared" si="0"/>
        <v>94.8569146287851</v>
      </c>
      <c r="E15" s="13">
        <f>C15/C23*100</f>
        <v>1.1836674767665567</v>
      </c>
      <c r="F15" s="55">
        <f t="shared" si="1"/>
        <v>310723</v>
      </c>
      <c r="G15" s="56"/>
      <c r="H15" s="14"/>
      <c r="I15" s="14"/>
    </row>
    <row r="16" spans="1:9" ht="21" customHeight="1">
      <c r="A16" s="11" t="s">
        <v>9</v>
      </c>
      <c r="B16" s="12">
        <v>86181784</v>
      </c>
      <c r="C16" s="12">
        <v>72477212</v>
      </c>
      <c r="D16" s="7">
        <f t="shared" si="0"/>
        <v>84.0980641570381</v>
      </c>
      <c r="E16" s="13">
        <f>C16/C23*100</f>
        <v>14.96968050106307</v>
      </c>
      <c r="F16" s="55">
        <f t="shared" si="1"/>
        <v>13704572</v>
      </c>
      <c r="G16" s="56"/>
      <c r="H16" s="14"/>
      <c r="I16" s="14"/>
    </row>
    <row r="17" spans="1:9" ht="21" customHeight="1">
      <c r="A17" s="11" t="s">
        <v>10</v>
      </c>
      <c r="B17" s="12">
        <v>1725756</v>
      </c>
      <c r="C17" s="12">
        <v>822511</v>
      </c>
      <c r="D17" s="7">
        <f t="shared" si="0"/>
        <v>47.660909189943425</v>
      </c>
      <c r="E17" s="13">
        <f>C17/C23*100</f>
        <v>0.16988411307280815</v>
      </c>
      <c r="F17" s="55">
        <f t="shared" si="1"/>
        <v>903245</v>
      </c>
      <c r="G17" s="56"/>
      <c r="H17" s="14"/>
      <c r="I17" s="14"/>
    </row>
    <row r="18" spans="1:9" ht="21" customHeight="1">
      <c r="A18" s="11" t="s">
        <v>36</v>
      </c>
      <c r="B18" s="12">
        <v>825100</v>
      </c>
      <c r="C18" s="12">
        <v>409585</v>
      </c>
      <c r="D18" s="7">
        <f t="shared" si="0"/>
        <v>49.640649618228096</v>
      </c>
      <c r="E18" s="13">
        <f>C18/C23*100</f>
        <v>0.08459702600077826</v>
      </c>
      <c r="F18" s="55">
        <f t="shared" si="1"/>
        <v>415515</v>
      </c>
      <c r="G18" s="56"/>
      <c r="H18" s="14"/>
      <c r="I18" s="14"/>
    </row>
    <row r="19" spans="1:9" ht="21" customHeight="1">
      <c r="A19" s="11" t="s">
        <v>11</v>
      </c>
      <c r="B19" s="12">
        <v>18983530</v>
      </c>
      <c r="C19" s="12">
        <v>15675551</v>
      </c>
      <c r="D19" s="7">
        <f t="shared" si="0"/>
        <v>82.57447903524793</v>
      </c>
      <c r="E19" s="13">
        <f>C19/C23*100</f>
        <v>3.237679591595214</v>
      </c>
      <c r="F19" s="55">
        <f t="shared" si="1"/>
        <v>3307979</v>
      </c>
      <c r="G19" s="56"/>
      <c r="H19" s="14"/>
      <c r="I19" s="14"/>
    </row>
    <row r="20" spans="1:9" ht="21" customHeight="1">
      <c r="A20" s="11" t="s">
        <v>12</v>
      </c>
      <c r="B20" s="12">
        <v>5124553</v>
      </c>
      <c r="C20" s="12">
        <v>5124553</v>
      </c>
      <c r="D20" s="7">
        <f t="shared" si="0"/>
        <v>100</v>
      </c>
      <c r="E20" s="13">
        <f>C20/C23*100</f>
        <v>1.0584419433899344</v>
      </c>
      <c r="F20" s="55">
        <f t="shared" si="1"/>
        <v>0</v>
      </c>
      <c r="G20" s="56"/>
      <c r="H20" s="14"/>
      <c r="I20" s="14"/>
    </row>
    <row r="21" spans="1:9" ht="21" customHeight="1">
      <c r="A21" s="11" t="s">
        <v>13</v>
      </c>
      <c r="B21" s="12">
        <v>12167011</v>
      </c>
      <c r="C21" s="12">
        <v>9894916</v>
      </c>
      <c r="D21" s="7">
        <f t="shared" si="0"/>
        <v>81.3257750814888</v>
      </c>
      <c r="E21" s="13">
        <f>C21/C23*100</f>
        <v>2.0437283253232343</v>
      </c>
      <c r="F21" s="55">
        <f t="shared" si="1"/>
        <v>2272095</v>
      </c>
      <c r="G21" s="56"/>
      <c r="H21" s="14"/>
      <c r="I21" s="14"/>
    </row>
    <row r="22" spans="1:9" ht="21" customHeight="1">
      <c r="A22" s="11" t="s">
        <v>14</v>
      </c>
      <c r="B22" s="12">
        <v>98305400</v>
      </c>
      <c r="C22" s="12">
        <v>84518300</v>
      </c>
      <c r="D22" s="7">
        <f t="shared" si="0"/>
        <v>85.97523635527652</v>
      </c>
      <c r="E22" s="13">
        <f>C22/C23*100</f>
        <v>17.45668621321967</v>
      </c>
      <c r="F22" s="55">
        <f t="shared" si="1"/>
        <v>13787100</v>
      </c>
      <c r="G22" s="56"/>
      <c r="H22" s="14"/>
      <c r="I22" s="14"/>
    </row>
    <row r="23" spans="1:9" ht="21" customHeight="1" thickBot="1">
      <c r="A23" s="16" t="s">
        <v>15</v>
      </c>
      <c r="B23" s="6">
        <f>SUM(B8:B22)</f>
        <v>512493720</v>
      </c>
      <c r="C23" s="6">
        <f>SUM(C8:C22)</f>
        <v>484160046</v>
      </c>
      <c r="D23" s="17">
        <f t="shared" si="0"/>
        <v>94.4714104984545</v>
      </c>
      <c r="E23" s="18">
        <f>C23/C23*100</f>
        <v>100</v>
      </c>
      <c r="F23" s="57">
        <f>B23-+C23</f>
        <v>28333674</v>
      </c>
      <c r="G23" s="58"/>
      <c r="H23" s="19"/>
      <c r="I23" s="19"/>
    </row>
    <row r="24" spans="1:9" ht="18.75" customHeight="1">
      <c r="A24" s="20"/>
      <c r="B24" s="5"/>
      <c r="C24" s="5"/>
      <c r="D24" s="21"/>
      <c r="E24" s="22"/>
      <c r="F24" s="22"/>
      <c r="G24" s="23"/>
      <c r="H24" s="19"/>
      <c r="I24" s="19"/>
    </row>
    <row r="25" spans="1:7" ht="13.5">
      <c r="A25" s="3"/>
      <c r="B25" s="3"/>
      <c r="C25" s="3"/>
      <c r="D25" s="3"/>
      <c r="E25" s="3"/>
      <c r="F25" s="3"/>
      <c r="G25" s="3"/>
    </row>
    <row r="26" spans="1:7" ht="13.5">
      <c r="A26" s="31" t="s">
        <v>33</v>
      </c>
      <c r="B26" s="3"/>
      <c r="C26" s="3"/>
      <c r="D26" s="3"/>
      <c r="E26" s="3"/>
      <c r="F26" s="3"/>
      <c r="G26" s="3"/>
    </row>
    <row r="27" spans="1:7" ht="14.25" thickBot="1">
      <c r="A27" s="32"/>
      <c r="B27" s="3"/>
      <c r="C27" s="3"/>
      <c r="D27" s="3"/>
      <c r="E27" s="3"/>
      <c r="F27" s="3"/>
      <c r="G27" s="3"/>
    </row>
    <row r="28" spans="1:9" ht="19.5" customHeight="1">
      <c r="A28" s="44" t="s">
        <v>29</v>
      </c>
      <c r="B28" s="37" t="s">
        <v>37</v>
      </c>
      <c r="C28" s="41" t="s">
        <v>38</v>
      </c>
      <c r="D28" s="42"/>
      <c r="E28" s="43"/>
      <c r="F28" s="37" t="s">
        <v>45</v>
      </c>
      <c r="G28" s="47" t="s">
        <v>41</v>
      </c>
      <c r="H28" s="2"/>
      <c r="I28" s="2"/>
    </row>
    <row r="29" spans="1:9" ht="13.5" customHeight="1">
      <c r="A29" s="45"/>
      <c r="B29" s="36"/>
      <c r="C29" s="35" t="s">
        <v>31</v>
      </c>
      <c r="D29" s="38" t="s">
        <v>40</v>
      </c>
      <c r="E29" s="33" t="s">
        <v>27</v>
      </c>
      <c r="F29" s="36"/>
      <c r="G29" s="48"/>
      <c r="H29" s="24"/>
      <c r="I29" s="24"/>
    </row>
    <row r="30" spans="1:9" ht="13.5">
      <c r="A30" s="45"/>
      <c r="B30" s="36"/>
      <c r="C30" s="36"/>
      <c r="D30" s="39"/>
      <c r="E30" s="34"/>
      <c r="F30" s="36"/>
      <c r="G30" s="48"/>
      <c r="H30" s="2"/>
      <c r="I30" s="2"/>
    </row>
    <row r="31" spans="1:9" ht="13.5">
      <c r="A31" s="46"/>
      <c r="B31" s="4" t="s">
        <v>0</v>
      </c>
      <c r="C31" s="4" t="s">
        <v>0</v>
      </c>
      <c r="D31" s="4" t="s">
        <v>1</v>
      </c>
      <c r="E31" s="4" t="s">
        <v>1</v>
      </c>
      <c r="F31" s="50"/>
      <c r="G31" s="25" t="s">
        <v>0</v>
      </c>
      <c r="H31" s="2"/>
      <c r="I31" s="2"/>
    </row>
    <row r="32" spans="1:10" ht="21" customHeight="1">
      <c r="A32" s="11" t="s">
        <v>16</v>
      </c>
      <c r="B32" s="12">
        <v>1172262</v>
      </c>
      <c r="C32" s="12">
        <v>1150068</v>
      </c>
      <c r="D32" s="7">
        <f>C32/B32*100</f>
        <v>98.1067372310968</v>
      </c>
      <c r="E32" s="7">
        <f>C32/C48*100</f>
        <v>0.24232312578163945</v>
      </c>
      <c r="F32" s="26"/>
      <c r="G32" s="8">
        <f>B32-C32</f>
        <v>22194</v>
      </c>
      <c r="H32" s="14"/>
      <c r="I32" s="14"/>
      <c r="J32" s="27"/>
    </row>
    <row r="33" spans="1:9" ht="21" customHeight="1">
      <c r="A33" s="11" t="s">
        <v>17</v>
      </c>
      <c r="B33" s="12">
        <v>34428467</v>
      </c>
      <c r="C33" s="12">
        <v>32169587</v>
      </c>
      <c r="D33" s="7">
        <f aca="true" t="shared" si="2" ref="D33:D48">C33/B33*100</f>
        <v>93.43891785829442</v>
      </c>
      <c r="E33" s="7">
        <f>C33/C48*100</f>
        <v>6.778238223256706</v>
      </c>
      <c r="F33" s="28">
        <v>222935</v>
      </c>
      <c r="G33" s="8">
        <f>B33-C33-F33</f>
        <v>2035945</v>
      </c>
      <c r="H33" s="14"/>
      <c r="I33" s="14"/>
    </row>
    <row r="34" spans="1:9" ht="21" customHeight="1">
      <c r="A34" s="11" t="s">
        <v>35</v>
      </c>
      <c r="B34" s="12">
        <v>13973830</v>
      </c>
      <c r="C34" s="12">
        <v>11790910</v>
      </c>
      <c r="D34" s="7">
        <f t="shared" si="2"/>
        <v>84.37851326372225</v>
      </c>
      <c r="E34" s="7">
        <f>C34/C48*100</f>
        <v>2.4843836773216803</v>
      </c>
      <c r="F34" s="28">
        <v>775742</v>
      </c>
      <c r="G34" s="8">
        <f aca="true" t="shared" si="3" ref="G34:G44">B34-C34-F34</f>
        <v>1407178</v>
      </c>
      <c r="H34" s="14"/>
      <c r="I34" s="14"/>
    </row>
    <row r="35" spans="1:9" ht="21" customHeight="1">
      <c r="A35" s="11" t="s">
        <v>42</v>
      </c>
      <c r="B35" s="12">
        <v>70825743</v>
      </c>
      <c r="C35" s="12">
        <v>67965473</v>
      </c>
      <c r="D35" s="7">
        <f t="shared" si="2"/>
        <v>95.96153901272875</v>
      </c>
      <c r="E35" s="7">
        <f>C35/C48*100</f>
        <v>14.320549621924632</v>
      </c>
      <c r="F35" s="28">
        <v>1612979</v>
      </c>
      <c r="G35" s="8">
        <f t="shared" si="3"/>
        <v>1247291</v>
      </c>
      <c r="H35" s="14"/>
      <c r="I35" s="14"/>
    </row>
    <row r="36" spans="1:9" ht="21" customHeight="1">
      <c r="A36" s="11" t="s">
        <v>43</v>
      </c>
      <c r="B36" s="12">
        <v>23423382</v>
      </c>
      <c r="C36" s="12">
        <v>22620876</v>
      </c>
      <c r="D36" s="7">
        <f t="shared" si="2"/>
        <v>96.57391063340042</v>
      </c>
      <c r="E36" s="7">
        <f>C36/C48*100</f>
        <v>4.766293280257228</v>
      </c>
      <c r="F36" s="28">
        <v>31696</v>
      </c>
      <c r="G36" s="8">
        <f t="shared" si="3"/>
        <v>770810</v>
      </c>
      <c r="H36" s="14"/>
      <c r="I36" s="14"/>
    </row>
    <row r="37" spans="1:9" ht="21" customHeight="1">
      <c r="A37" s="11" t="s">
        <v>34</v>
      </c>
      <c r="B37" s="12">
        <v>6727861</v>
      </c>
      <c r="C37" s="12">
        <v>6247914</v>
      </c>
      <c r="D37" s="7">
        <f t="shared" si="2"/>
        <v>92.86627651790072</v>
      </c>
      <c r="E37" s="7">
        <f>C37/C48*100</f>
        <v>1.3164561139818394</v>
      </c>
      <c r="F37" s="28">
        <v>135000</v>
      </c>
      <c r="G37" s="8">
        <f t="shared" si="3"/>
        <v>344947</v>
      </c>
      <c r="H37" s="14"/>
      <c r="I37" s="14"/>
    </row>
    <row r="38" spans="1:9" ht="21" customHeight="1">
      <c r="A38" s="11" t="s">
        <v>46</v>
      </c>
      <c r="B38" s="12">
        <v>5995647</v>
      </c>
      <c r="C38" s="12">
        <v>4949721</v>
      </c>
      <c r="D38" s="7">
        <f t="shared" si="2"/>
        <v>82.55524382939822</v>
      </c>
      <c r="E38" s="7">
        <f>C38/C48*100</f>
        <v>1.0429225615068172</v>
      </c>
      <c r="F38" s="26"/>
      <c r="G38" s="8">
        <f>B38-C38</f>
        <v>1045926</v>
      </c>
      <c r="H38" s="14"/>
      <c r="I38" s="14"/>
    </row>
    <row r="39" spans="1:9" ht="21" customHeight="1">
      <c r="A39" s="11" t="s">
        <v>18</v>
      </c>
      <c r="B39" s="12">
        <v>18894657</v>
      </c>
      <c r="C39" s="12">
        <v>16256576</v>
      </c>
      <c r="D39" s="7">
        <f t="shared" si="2"/>
        <v>86.0379524222112</v>
      </c>
      <c r="E39" s="7">
        <f>C39/C48*100</f>
        <v>3.4253142517023183</v>
      </c>
      <c r="F39" s="28">
        <v>1821578</v>
      </c>
      <c r="G39" s="8">
        <f t="shared" si="3"/>
        <v>816503</v>
      </c>
      <c r="H39" s="14"/>
      <c r="I39" s="14"/>
    </row>
    <row r="40" spans="1:9" ht="21" customHeight="1">
      <c r="A40" s="11" t="s">
        <v>47</v>
      </c>
      <c r="B40" s="12">
        <v>5242523</v>
      </c>
      <c r="C40" s="12">
        <v>3997560</v>
      </c>
      <c r="D40" s="7">
        <f t="shared" si="2"/>
        <v>76.25259822417564</v>
      </c>
      <c r="E40" s="7">
        <f>C40/C48*100</f>
        <v>0.8422990942271679</v>
      </c>
      <c r="F40" s="28">
        <v>511500</v>
      </c>
      <c r="G40" s="8">
        <f t="shared" si="3"/>
        <v>733463</v>
      </c>
      <c r="H40" s="14"/>
      <c r="I40" s="14"/>
    </row>
    <row r="41" spans="1:9" ht="21" customHeight="1">
      <c r="A41" s="11" t="s">
        <v>19</v>
      </c>
      <c r="B41" s="12">
        <v>80688336</v>
      </c>
      <c r="C41" s="12">
        <v>62636947</v>
      </c>
      <c r="D41" s="7">
        <f t="shared" si="2"/>
        <v>77.62825472073189</v>
      </c>
      <c r="E41" s="7">
        <f>C41/C48*100</f>
        <v>13.197811595887273</v>
      </c>
      <c r="F41" s="28">
        <v>13821930</v>
      </c>
      <c r="G41" s="8">
        <f t="shared" si="3"/>
        <v>4229459</v>
      </c>
      <c r="H41" s="14"/>
      <c r="I41" s="14"/>
    </row>
    <row r="42" spans="1:9" ht="21" customHeight="1">
      <c r="A42" s="11" t="s">
        <v>20</v>
      </c>
      <c r="B42" s="12">
        <v>29090473</v>
      </c>
      <c r="C42" s="12">
        <v>27861781</v>
      </c>
      <c r="D42" s="7">
        <f t="shared" si="2"/>
        <v>95.77630793421613</v>
      </c>
      <c r="E42" s="7">
        <f>C42/C48*100</f>
        <v>5.870569272219984</v>
      </c>
      <c r="F42" s="28">
        <v>301893</v>
      </c>
      <c r="G42" s="8">
        <f t="shared" si="3"/>
        <v>926799</v>
      </c>
      <c r="H42" s="14"/>
      <c r="I42" s="14"/>
    </row>
    <row r="43" spans="1:9" ht="21" customHeight="1">
      <c r="A43" s="11" t="s">
        <v>21</v>
      </c>
      <c r="B43" s="12">
        <v>119515374</v>
      </c>
      <c r="C43" s="12">
        <v>115940898</v>
      </c>
      <c r="D43" s="7">
        <f t="shared" si="2"/>
        <v>97.00919147021202</v>
      </c>
      <c r="E43" s="7">
        <f>C43/C48*100</f>
        <v>24.429130111689247</v>
      </c>
      <c r="F43" s="28">
        <v>1002885</v>
      </c>
      <c r="G43" s="8">
        <f t="shared" si="3"/>
        <v>2571591</v>
      </c>
      <c r="H43" s="14"/>
      <c r="I43" s="14"/>
    </row>
    <row r="44" spans="1:9" ht="21" customHeight="1">
      <c r="A44" s="11" t="s">
        <v>22</v>
      </c>
      <c r="B44" s="12">
        <v>1956851</v>
      </c>
      <c r="C44" s="12">
        <v>679196</v>
      </c>
      <c r="D44" s="7">
        <f t="shared" si="2"/>
        <v>34.70862114693454</v>
      </c>
      <c r="E44" s="7">
        <f>C44/C48*100</f>
        <v>0.14310884029325777</v>
      </c>
      <c r="F44" s="28">
        <v>51410</v>
      </c>
      <c r="G44" s="8">
        <f t="shared" si="3"/>
        <v>1226245</v>
      </c>
      <c r="H44" s="14"/>
      <c r="I44" s="14"/>
    </row>
    <row r="45" spans="1:9" ht="21" customHeight="1">
      <c r="A45" s="11" t="s">
        <v>23</v>
      </c>
      <c r="B45" s="12">
        <v>77979414</v>
      </c>
      <c r="C45" s="12">
        <v>77863913</v>
      </c>
      <c r="D45" s="7">
        <f t="shared" si="2"/>
        <v>99.8518827032991</v>
      </c>
      <c r="E45" s="7">
        <f>C45/C48*100</f>
        <v>16.406183620229093</v>
      </c>
      <c r="F45" s="26"/>
      <c r="G45" s="8">
        <f>B45-C45</f>
        <v>115501</v>
      </c>
      <c r="H45" s="14"/>
      <c r="I45" s="14"/>
    </row>
    <row r="46" spans="1:9" ht="21" customHeight="1">
      <c r="A46" s="11" t="s">
        <v>24</v>
      </c>
      <c r="B46" s="12">
        <v>22572900</v>
      </c>
      <c r="C46" s="12">
        <v>22469589</v>
      </c>
      <c r="D46" s="7">
        <f t="shared" si="2"/>
        <v>99.5423228738886</v>
      </c>
      <c r="E46" s="7">
        <f>C46/C48*100</f>
        <v>4.734416609721114</v>
      </c>
      <c r="F46" s="26"/>
      <c r="G46" s="8">
        <f>B46-C46</f>
        <v>103311</v>
      </c>
      <c r="H46" s="14"/>
      <c r="I46" s="14"/>
    </row>
    <row r="47" spans="1:9" ht="21" customHeight="1">
      <c r="A47" s="11" t="s">
        <v>25</v>
      </c>
      <c r="B47" s="12">
        <v>6000</v>
      </c>
      <c r="C47" s="29">
        <v>0</v>
      </c>
      <c r="D47" s="7">
        <f t="shared" si="2"/>
        <v>0</v>
      </c>
      <c r="E47" s="7">
        <f>C47/C48*100</f>
        <v>0</v>
      </c>
      <c r="F47" s="26"/>
      <c r="G47" s="8">
        <f>B47-C47</f>
        <v>6000</v>
      </c>
      <c r="H47" s="14"/>
      <c r="I47" s="14"/>
    </row>
    <row r="48" spans="1:9" ht="21" customHeight="1" thickBot="1">
      <c r="A48" s="16" t="s">
        <v>15</v>
      </c>
      <c r="B48" s="6">
        <f>SUM(B32:B47)</f>
        <v>512493720</v>
      </c>
      <c r="C48" s="6">
        <f>SUM(C32:C47)</f>
        <v>474601009</v>
      </c>
      <c r="D48" s="17">
        <f t="shared" si="2"/>
        <v>92.6062096917012</v>
      </c>
      <c r="E48" s="17">
        <v>100</v>
      </c>
      <c r="F48" s="6">
        <f>SUM(F32:F47)</f>
        <v>20289548</v>
      </c>
      <c r="G48" s="30">
        <f>SUM(G32:G47)</f>
        <v>17603163</v>
      </c>
      <c r="H48" s="19"/>
      <c r="I48" s="19"/>
    </row>
  </sheetData>
  <mergeCells count="34">
    <mergeCell ref="F16:G16"/>
    <mergeCell ref="F17:G17"/>
    <mergeCell ref="F18:G18"/>
    <mergeCell ref="F23:G23"/>
    <mergeCell ref="F19:G19"/>
    <mergeCell ref="F20:G20"/>
    <mergeCell ref="F21:G21"/>
    <mergeCell ref="F22:G22"/>
    <mergeCell ref="F28:F31"/>
    <mergeCell ref="F4:G6"/>
    <mergeCell ref="F8:G8"/>
    <mergeCell ref="F9:G9"/>
    <mergeCell ref="F10:G10"/>
    <mergeCell ref="F11:G11"/>
    <mergeCell ref="F12:G12"/>
    <mergeCell ref="F13:G13"/>
    <mergeCell ref="F14:G14"/>
    <mergeCell ref="F15:G15"/>
    <mergeCell ref="A1:G1"/>
    <mergeCell ref="C4:E4"/>
    <mergeCell ref="C28:E28"/>
    <mergeCell ref="A28:A31"/>
    <mergeCell ref="G28:G30"/>
    <mergeCell ref="A4:A7"/>
    <mergeCell ref="B4:B6"/>
    <mergeCell ref="C5:C6"/>
    <mergeCell ref="D5:D6"/>
    <mergeCell ref="A2:A3"/>
    <mergeCell ref="A26:A27"/>
    <mergeCell ref="E5:E6"/>
    <mergeCell ref="E29:E30"/>
    <mergeCell ref="C29:C30"/>
    <mergeCell ref="B28:B30"/>
    <mergeCell ref="D29:D30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奈良県</cp:lastModifiedBy>
  <cp:lastPrinted>2012-04-05T09:39:55Z</cp:lastPrinted>
  <dcterms:created xsi:type="dcterms:W3CDTF">1998-11-27T11:33:00Z</dcterms:created>
  <dcterms:modified xsi:type="dcterms:W3CDTF">2012-06-04T07:01:21Z</dcterms:modified>
  <cp:category/>
  <cp:version/>
  <cp:contentType/>
  <cp:contentStatus/>
</cp:coreProperties>
</file>