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9720" windowHeight="7380" tabRatio="599" activeTab="0"/>
  </bookViews>
  <sheets>
    <sheet name="中学校" sheetId="1" r:id="rId1"/>
  </sheets>
  <definedNames>
    <definedName name="_xlnm.Print_Area" localSheetId="0">'中学校'!$A$1:$R$150</definedName>
    <definedName name="_xlnm.Print_Titles" localSheetId="0">'中学校'!$1:$10</definedName>
  </definedNames>
  <calcPr fullCalcOnLoad="1"/>
</workbook>
</file>

<file path=xl/sharedStrings.xml><?xml version="1.0" encoding="utf-8"?>
<sst xmlns="http://schemas.openxmlformats.org/spreadsheetml/2006/main" count="262" uniqueCount="209">
  <si>
    <t>生　　　　　　　　　徒　　　　　　　　　数</t>
  </si>
  <si>
    <t>学</t>
  </si>
  <si>
    <t>市</t>
  </si>
  <si>
    <t>再　　　　　　掲</t>
  </si>
  <si>
    <t>合</t>
  </si>
  <si>
    <t>男</t>
  </si>
  <si>
    <t>女</t>
  </si>
  <si>
    <t>理</t>
  </si>
  <si>
    <t>計</t>
  </si>
  <si>
    <t>年</t>
  </si>
  <si>
    <t>子</t>
  </si>
  <si>
    <t>学　　校　　名</t>
  </si>
  <si>
    <t>春　　　日</t>
  </si>
  <si>
    <t>三　　　笠</t>
  </si>
  <si>
    <t>若　　　草</t>
  </si>
  <si>
    <t>奈</t>
  </si>
  <si>
    <t>伏　　　見</t>
  </si>
  <si>
    <t>富　　　雄</t>
  </si>
  <si>
    <t>都　　　南</t>
  </si>
  <si>
    <t>田　　　原</t>
  </si>
  <si>
    <t>柳　　　生</t>
  </si>
  <si>
    <t>興　　　東</t>
  </si>
  <si>
    <t>良</t>
  </si>
  <si>
    <t>登美ヶ丘</t>
  </si>
  <si>
    <t>平　　　城</t>
  </si>
  <si>
    <t>平　城　西</t>
  </si>
  <si>
    <t>二　　　名</t>
  </si>
  <si>
    <t>京　　　西</t>
  </si>
  <si>
    <t>富　雄　南</t>
  </si>
  <si>
    <t>飛　　　鳥</t>
  </si>
  <si>
    <t>登美ヶ丘北</t>
  </si>
  <si>
    <t>都　　　跡</t>
  </si>
  <si>
    <t>平　城　東</t>
  </si>
  <si>
    <t>大</t>
  </si>
  <si>
    <t>高　　　田</t>
  </si>
  <si>
    <t>和</t>
  </si>
  <si>
    <t>片　　　塩</t>
  </si>
  <si>
    <t>高</t>
  </si>
  <si>
    <t>高　田　西</t>
  </si>
  <si>
    <t>田</t>
  </si>
  <si>
    <t>郡　　　山</t>
  </si>
  <si>
    <t>郡　山　南</t>
  </si>
  <si>
    <t>郡　山　西</t>
  </si>
  <si>
    <t>郡　山　東</t>
  </si>
  <si>
    <t>片　　　桐</t>
  </si>
  <si>
    <t>北</t>
  </si>
  <si>
    <t>天</t>
  </si>
  <si>
    <t>南</t>
  </si>
  <si>
    <t>福　　　住</t>
  </si>
  <si>
    <t>西</t>
  </si>
  <si>
    <t>橿</t>
  </si>
  <si>
    <t>八　　　木</t>
  </si>
  <si>
    <t>大　　　成</t>
  </si>
  <si>
    <t>原</t>
  </si>
  <si>
    <t>光　　　陽</t>
  </si>
  <si>
    <t>橿　　　原</t>
  </si>
  <si>
    <t>白　　　橿</t>
  </si>
  <si>
    <t>桜　　　井</t>
  </si>
  <si>
    <t>桜</t>
  </si>
  <si>
    <t>桜　井　東</t>
  </si>
  <si>
    <t>井</t>
  </si>
  <si>
    <t>大　三　輪</t>
  </si>
  <si>
    <t>桜　井　西</t>
  </si>
  <si>
    <t>五　　　條</t>
  </si>
  <si>
    <t>五</t>
  </si>
  <si>
    <t>五　條　東</t>
  </si>
  <si>
    <t>條</t>
  </si>
  <si>
    <t>野　　　原</t>
  </si>
  <si>
    <t>五　條　西</t>
  </si>
  <si>
    <t>御　　　所</t>
  </si>
  <si>
    <t>御</t>
  </si>
  <si>
    <t>葛</t>
  </si>
  <si>
    <t>所</t>
  </si>
  <si>
    <t>葛　　　上</t>
  </si>
  <si>
    <t>大　　　正</t>
  </si>
  <si>
    <t>生　　　駒</t>
  </si>
  <si>
    <t>生　駒　南</t>
  </si>
  <si>
    <t>生</t>
  </si>
  <si>
    <t>生　駒　北</t>
  </si>
  <si>
    <t>緑　ヶ　丘</t>
  </si>
  <si>
    <t>駒</t>
  </si>
  <si>
    <t>鹿　ノ　台</t>
  </si>
  <si>
    <t>上</t>
  </si>
  <si>
    <t>光　　　明</t>
  </si>
  <si>
    <t>大　　　瀬</t>
  </si>
  <si>
    <t>香　　　芝</t>
  </si>
  <si>
    <t>香</t>
  </si>
  <si>
    <t>香　芝　西</t>
  </si>
  <si>
    <t>芝</t>
  </si>
  <si>
    <t>香　芝　東</t>
  </si>
  <si>
    <t>香　芝　北</t>
  </si>
  <si>
    <t>月　ヶ　瀬</t>
  </si>
  <si>
    <t>都　　　祁</t>
  </si>
  <si>
    <t>山添村</t>
  </si>
  <si>
    <t>山　　　添</t>
  </si>
  <si>
    <t>平群町</t>
  </si>
  <si>
    <t>平　　　群</t>
  </si>
  <si>
    <t>三郷町</t>
  </si>
  <si>
    <t>三　　　郷</t>
  </si>
  <si>
    <t>斑　　　鳩</t>
  </si>
  <si>
    <t>斑　鳩　南</t>
  </si>
  <si>
    <t>安堵町</t>
  </si>
  <si>
    <t>安　　　堵</t>
  </si>
  <si>
    <t>組合</t>
  </si>
  <si>
    <t>式　　　下</t>
  </si>
  <si>
    <t>田　原　本</t>
  </si>
  <si>
    <t>田原本町</t>
  </si>
  <si>
    <t>大　宇　陀</t>
  </si>
  <si>
    <t>菟　田　野</t>
  </si>
  <si>
    <t>榛　　　原</t>
  </si>
  <si>
    <t>室　　　生</t>
  </si>
  <si>
    <t>曽爾村</t>
  </si>
  <si>
    <t>曽　　　爾</t>
  </si>
  <si>
    <t>御杖村</t>
  </si>
  <si>
    <t>御　　　杖</t>
  </si>
  <si>
    <t>高取町</t>
  </si>
  <si>
    <t>高　　　取</t>
  </si>
  <si>
    <t>明日香村</t>
  </si>
  <si>
    <t>聖　　　徳</t>
  </si>
  <si>
    <t>新　　　庄</t>
  </si>
  <si>
    <t>白　　　鳳</t>
  </si>
  <si>
    <t>上　　　牧</t>
  </si>
  <si>
    <t>上牧第二</t>
  </si>
  <si>
    <t>王　　　寺</t>
  </si>
  <si>
    <t>王　寺　南</t>
  </si>
  <si>
    <t>広　　　陵</t>
  </si>
  <si>
    <t>真美ヶ丘</t>
  </si>
  <si>
    <t>河合第一</t>
  </si>
  <si>
    <t>河合第二</t>
  </si>
  <si>
    <t>吉野町</t>
  </si>
  <si>
    <t>吉　　　野</t>
  </si>
  <si>
    <t>大淀町</t>
  </si>
  <si>
    <t>大　　　淀</t>
  </si>
  <si>
    <t>下市町</t>
  </si>
  <si>
    <t>下　　　市</t>
  </si>
  <si>
    <t>黒滝村</t>
  </si>
  <si>
    <t>黒　　　滝</t>
  </si>
  <si>
    <t>西　吉　野</t>
  </si>
  <si>
    <t>洞　　　川</t>
  </si>
  <si>
    <t>天　　　川</t>
  </si>
  <si>
    <t>野迫川村</t>
  </si>
  <si>
    <t>野　迫　川</t>
  </si>
  <si>
    <t>大　　　塔</t>
  </si>
  <si>
    <t>下　北　山</t>
  </si>
  <si>
    <t>上　北　山</t>
  </si>
  <si>
    <t>川　　　上</t>
  </si>
  <si>
    <t>東　吉　野</t>
  </si>
  <si>
    <t>公　　　立　　　計</t>
  </si>
  <si>
    <t>育　　　英</t>
  </si>
  <si>
    <t>奈良女子</t>
  </si>
  <si>
    <t>東大寺学園</t>
  </si>
  <si>
    <t>帝　塚　山</t>
  </si>
  <si>
    <t>天　　　理</t>
  </si>
  <si>
    <t>智弁学園</t>
  </si>
  <si>
    <t>奈良学園</t>
  </si>
  <si>
    <t>育　英　西</t>
  </si>
  <si>
    <t>西大和学園</t>
  </si>
  <si>
    <t>私　　　立　　　計</t>
  </si>
  <si>
    <t>国立</t>
  </si>
  <si>
    <t>奈良教育大付属</t>
  </si>
  <si>
    <t>下北山村</t>
  </si>
  <si>
    <t>上北山村</t>
  </si>
  <si>
    <t>川上村</t>
  </si>
  <si>
    <t>東吉野村</t>
  </si>
  <si>
    <t>私</t>
  </si>
  <si>
    <t>立</t>
  </si>
  <si>
    <t>智弁学園奈良カレッジ</t>
  </si>
  <si>
    <t>葛</t>
  </si>
  <si>
    <t>城</t>
  </si>
  <si>
    <t>　</t>
  </si>
  <si>
    <t>畝　　　傍</t>
  </si>
  <si>
    <t>設置者</t>
  </si>
  <si>
    <t>本務教員数</t>
  </si>
  <si>
    <t>中学校</t>
  </si>
  <si>
    <t>学級数</t>
  </si>
  <si>
    <t>全　　県　　計</t>
  </si>
  <si>
    <t>奈良学園登美ヶ丘</t>
  </si>
  <si>
    <t>宇</t>
  </si>
  <si>
    <t>陀</t>
  </si>
  <si>
    <t>市</t>
  </si>
  <si>
    <t>斑</t>
  </si>
  <si>
    <t>鳩</t>
  </si>
  <si>
    <t>町</t>
  </si>
  <si>
    <t>上</t>
  </si>
  <si>
    <t>牧</t>
  </si>
  <si>
    <t>王</t>
  </si>
  <si>
    <t>寺</t>
  </si>
  <si>
    <t>広</t>
  </si>
  <si>
    <t>陵</t>
  </si>
  <si>
    <t>河</t>
  </si>
  <si>
    <t>合</t>
  </si>
  <si>
    <t>天</t>
  </si>
  <si>
    <t>川</t>
  </si>
  <si>
    <t>村</t>
  </si>
  <si>
    <t>大和郡山市</t>
  </si>
  <si>
    <t>特</t>
  </si>
  <si>
    <t>別</t>
  </si>
  <si>
    <t>支</t>
  </si>
  <si>
    <t>援</t>
  </si>
  <si>
    <t>学</t>
  </si>
  <si>
    <t>級</t>
  </si>
  <si>
    <t>複</t>
  </si>
  <si>
    <t>式</t>
  </si>
  <si>
    <t>　　 富雄第三</t>
  </si>
  <si>
    <t>　　平成２４年５月１日現在</t>
  </si>
  <si>
    <t>十　津　川</t>
  </si>
  <si>
    <t>十津川村</t>
  </si>
  <si>
    <t>休</t>
  </si>
  <si>
    <t>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</si>
</sst>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s>
  <fonts count="7">
    <font>
      <sz val="11"/>
      <name val="ＭＳ Ｐゴシック"/>
      <family val="3"/>
    </font>
    <font>
      <b/>
      <sz val="14"/>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8"/>
      <name val="ＭＳ Ｐゴシック"/>
      <family val="3"/>
    </font>
    <font>
      <sz val="9"/>
      <name val="ＭＳ Ｐゴシック"/>
      <family val="3"/>
    </font>
  </fonts>
  <fills count="2">
    <fill>
      <patternFill/>
    </fill>
    <fill>
      <patternFill patternType="gray125"/>
    </fill>
  </fills>
  <borders count="65">
    <border>
      <left/>
      <right/>
      <top/>
      <bottom/>
      <diagonal/>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style="medium"/>
      <right style="medium"/>
      <top style="medium"/>
      <bottom style="thin"/>
    </border>
    <border>
      <left style="medium"/>
      <right>
        <color indexed="63"/>
      </right>
      <top style="thin"/>
      <bottom style="medium"/>
    </border>
    <border>
      <left>
        <color indexed="63"/>
      </left>
      <right style="medium"/>
      <top style="thin"/>
      <bottom style="medium"/>
    </border>
    <border>
      <left style="medium"/>
      <right style="medium"/>
      <top>
        <color indexed="63"/>
      </top>
      <bottom>
        <color indexed="63"/>
      </bottom>
    </border>
    <border>
      <left style="medium"/>
      <right style="medium"/>
      <top style="medium"/>
      <bottom>
        <color indexed="63"/>
      </bottom>
    </border>
    <border>
      <left style="medium"/>
      <right style="medium"/>
      <top>
        <color indexed="63"/>
      </top>
      <bottom style="medium"/>
    </border>
    <border>
      <left style="hair"/>
      <right style="medium"/>
      <top style="thin"/>
      <bottom>
        <color indexed="63"/>
      </bottom>
    </border>
    <border>
      <left style="hair"/>
      <right style="medium"/>
      <top>
        <color indexed="63"/>
      </top>
      <bottom>
        <color indexed="63"/>
      </bottom>
    </border>
    <border>
      <left style="hair"/>
      <right style="medium"/>
      <top>
        <color indexed="63"/>
      </top>
      <bottom style="medium"/>
    </border>
    <border>
      <left style="hair"/>
      <right style="thin"/>
      <top style="thin"/>
      <bottom style="medium"/>
    </border>
    <border>
      <left style="medium"/>
      <right>
        <color indexed="63"/>
      </right>
      <top style="medium"/>
      <bottom style="thin"/>
    </border>
    <border>
      <left style="thin"/>
      <right style="thin"/>
      <top style="thin"/>
      <bottom>
        <color indexed="63"/>
      </bottom>
    </border>
    <border>
      <left style="hair"/>
      <right style="thin"/>
      <top>
        <color indexed="63"/>
      </top>
      <bottom>
        <color indexed="63"/>
      </bottom>
    </border>
    <border>
      <left style="thin"/>
      <right style="thin"/>
      <top style="medium"/>
      <bottom style="medium"/>
    </border>
    <border>
      <left>
        <color indexed="63"/>
      </left>
      <right>
        <color indexed="63"/>
      </right>
      <top style="medium"/>
      <bottom style="medium"/>
    </border>
    <border>
      <left style="thin"/>
      <right>
        <color indexed="63"/>
      </right>
      <top style="medium"/>
      <bottom style="medium"/>
    </border>
    <border>
      <left style="hair"/>
      <right style="medium"/>
      <top style="medium"/>
      <bottom style="medium"/>
    </border>
    <border>
      <left style="hair"/>
      <right style="thin"/>
      <top style="medium"/>
      <bottom style="medium"/>
    </border>
    <border>
      <left style="thin"/>
      <right style="thin"/>
      <top style="medium"/>
      <bottom>
        <color indexed="63"/>
      </bottom>
    </border>
    <border>
      <left>
        <color indexed="63"/>
      </left>
      <right>
        <color indexed="63"/>
      </right>
      <top style="medium"/>
      <bottom>
        <color indexed="63"/>
      </bottom>
    </border>
    <border>
      <left style="thin"/>
      <right style="medium"/>
      <top>
        <color indexed="63"/>
      </top>
      <bottom>
        <color indexed="63"/>
      </bottom>
    </border>
    <border>
      <left style="hair"/>
      <right style="thin"/>
      <top style="medium"/>
      <bottom>
        <color indexed="63"/>
      </bottom>
    </border>
    <border>
      <left>
        <color indexed="63"/>
      </left>
      <right>
        <color indexed="63"/>
      </right>
      <top>
        <color indexed="63"/>
      </top>
      <bottom style="medium"/>
    </border>
    <border>
      <left style="hair"/>
      <right style="thin"/>
      <top>
        <color indexed="63"/>
      </top>
      <bottom style="medium"/>
    </border>
    <border>
      <left style="thin"/>
      <right style="medium"/>
      <top style="medium"/>
      <bottom>
        <color indexed="63"/>
      </bottom>
    </border>
    <border>
      <left style="thin"/>
      <right style="medium"/>
      <top>
        <color indexed="63"/>
      </top>
      <bottom style="medium"/>
    </border>
    <border>
      <left style="thin"/>
      <right style="medium"/>
      <top style="medium"/>
      <bottom style="medium"/>
    </border>
    <border>
      <left>
        <color indexed="63"/>
      </left>
      <right style="hair"/>
      <top>
        <color indexed="63"/>
      </top>
      <bottom>
        <color indexed="63"/>
      </bottom>
    </border>
    <border>
      <left>
        <color indexed="63"/>
      </left>
      <right style="hair"/>
      <top>
        <color indexed="63"/>
      </top>
      <bottom style="medium"/>
    </border>
    <border>
      <left>
        <color indexed="63"/>
      </left>
      <right style="thin"/>
      <top style="medium"/>
      <bottom style="medium"/>
    </border>
    <border>
      <left style="thin"/>
      <right style="thin"/>
      <top style="hair"/>
      <bottom>
        <color indexed="63"/>
      </bottom>
    </border>
    <border>
      <left style="thin"/>
      <right style="thin"/>
      <top>
        <color indexed="63"/>
      </top>
      <bottom style="thin"/>
    </border>
    <border>
      <left style="medium"/>
      <right style="thin"/>
      <top style="hair"/>
      <bottom>
        <color indexed="63"/>
      </bottom>
    </border>
    <border>
      <left>
        <color indexed="63"/>
      </left>
      <right style="thin"/>
      <top style="hair"/>
      <bottom>
        <color indexed="63"/>
      </bottom>
    </border>
    <border>
      <left style="thin"/>
      <right>
        <color indexed="63"/>
      </right>
      <top style="medium"/>
      <bottom>
        <color indexed="63"/>
      </bottom>
    </border>
    <border>
      <left style="hair"/>
      <right style="medium"/>
      <top style="hair"/>
      <bottom>
        <color indexed="63"/>
      </bottom>
    </border>
    <border>
      <left>
        <color indexed="63"/>
      </left>
      <right>
        <color indexed="63"/>
      </right>
      <top style="hair"/>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thin"/>
      <bottom>
        <color indexed="63"/>
      </bottom>
    </border>
    <border>
      <left style="hair"/>
      <right style="medium"/>
      <top style="medium"/>
      <bottom>
        <color indexed="63"/>
      </bottom>
    </border>
    <border>
      <left style="thin"/>
      <right>
        <color indexed="63"/>
      </right>
      <top>
        <color indexed="63"/>
      </top>
      <bottom style="thin"/>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medium"/>
      <bottom style="thin"/>
    </border>
    <border>
      <left>
        <color indexed="63"/>
      </left>
      <right style="thin"/>
      <top style="thin"/>
      <bottom>
        <color indexed="63"/>
      </bottom>
    </border>
    <border>
      <left>
        <color indexed="63"/>
      </left>
      <right style="thin"/>
      <top style="medium"/>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 fillId="0" borderId="0" applyNumberFormat="0" applyFill="0" applyBorder="0" applyAlignment="0" applyProtection="0"/>
  </cellStyleXfs>
  <cellXfs count="202">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0" xfId="0" applyBorder="1" applyAlignment="1">
      <alignment horizontal="centerContinuous"/>
    </xf>
    <xf numFmtId="0" fontId="0" fillId="0" borderId="0" xfId="0" applyBorder="1" applyAlignment="1">
      <alignment/>
    </xf>
    <xf numFmtId="0" fontId="0" fillId="0" borderId="1" xfId="0" applyBorder="1" applyAlignment="1">
      <alignment horizontal="center"/>
    </xf>
    <xf numFmtId="0" fontId="0" fillId="0" borderId="3" xfId="0" applyBorder="1" applyAlignment="1">
      <alignment/>
    </xf>
    <xf numFmtId="0" fontId="0" fillId="0" borderId="3" xfId="0" applyBorder="1" applyAlignment="1">
      <alignment horizontal="center"/>
    </xf>
    <xf numFmtId="0" fontId="0" fillId="0" borderId="4" xfId="0" applyBorder="1" applyAlignment="1">
      <alignment/>
    </xf>
    <xf numFmtId="0" fontId="0" fillId="0" borderId="4" xfId="0" applyBorder="1" applyAlignment="1">
      <alignment horizontal="centerContinuous"/>
    </xf>
    <xf numFmtId="0" fontId="0" fillId="0" borderId="5" xfId="0" applyBorder="1" applyAlignment="1">
      <alignment/>
    </xf>
    <xf numFmtId="0" fontId="0" fillId="0" borderId="6" xfId="0" applyBorder="1" applyAlignment="1">
      <alignment/>
    </xf>
    <xf numFmtId="0" fontId="0" fillId="0" borderId="5" xfId="0" applyBorder="1" applyAlignment="1">
      <alignment horizontal="centerContinuous"/>
    </xf>
    <xf numFmtId="0" fontId="0" fillId="0" borderId="7" xfId="0" applyBorder="1" applyAlignment="1">
      <alignment/>
    </xf>
    <xf numFmtId="0" fontId="0" fillId="0" borderId="4" xfId="0" applyBorder="1" applyAlignment="1">
      <alignment horizontal="center" vertical="top"/>
    </xf>
    <xf numFmtId="0" fontId="0" fillId="0" borderId="2" xfId="0" applyBorder="1" applyAlignment="1">
      <alignment horizontal="center"/>
    </xf>
    <xf numFmtId="0" fontId="0" fillId="0" borderId="8" xfId="0" applyBorder="1" applyAlignment="1">
      <alignment/>
    </xf>
    <xf numFmtId="0" fontId="0" fillId="0" borderId="9" xfId="0" applyBorder="1" applyAlignment="1">
      <alignment horizontal="center" vertical="top"/>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0" xfId="0" applyAlignment="1">
      <alignment vertical="center"/>
    </xf>
    <xf numFmtId="0" fontId="0" fillId="0" borderId="13" xfId="0" applyFont="1" applyBorder="1" applyAlignment="1">
      <alignment horizontal="centerContinuous" vertical="center"/>
    </xf>
    <xf numFmtId="0" fontId="0" fillId="0" borderId="14" xfId="0" applyFont="1" applyBorder="1" applyAlignment="1">
      <alignment horizontal="centerContinuous" vertical="center"/>
    </xf>
    <xf numFmtId="0" fontId="0" fillId="0" borderId="15" xfId="0" applyFont="1" applyBorder="1" applyAlignment="1">
      <alignment horizontal="centerContinuous" vertical="center"/>
    </xf>
    <xf numFmtId="0" fontId="0" fillId="0" borderId="14" xfId="0" applyBorder="1" applyAlignment="1">
      <alignment horizontal="centerContinuous" vertical="center"/>
    </xf>
    <xf numFmtId="0" fontId="0" fillId="0" borderId="13" xfId="0" applyBorder="1" applyAlignment="1">
      <alignment horizontal="centerContinuous" vertical="center"/>
    </xf>
    <xf numFmtId="38" fontId="0" fillId="0" borderId="13" xfId="17" applyBorder="1" applyAlignment="1">
      <alignment horizontal="centerContinuous" vertical="center"/>
    </xf>
    <xf numFmtId="0" fontId="0" fillId="0" borderId="16" xfId="0" applyFont="1" applyBorder="1" applyAlignment="1">
      <alignment horizontal="centerContinuous"/>
    </xf>
    <xf numFmtId="0" fontId="0" fillId="0" borderId="17" xfId="0" applyBorder="1" applyAlignment="1">
      <alignment horizontal="center"/>
    </xf>
    <xf numFmtId="0" fontId="0" fillId="0" borderId="18" xfId="0" applyBorder="1" applyAlignment="1">
      <alignment horizontal="center"/>
    </xf>
    <xf numFmtId="0" fontId="0" fillId="0" borderId="5" xfId="0" applyBorder="1" applyAlignment="1">
      <alignment vertical="center"/>
    </xf>
    <xf numFmtId="0" fontId="0" fillId="0" borderId="19" xfId="0" applyFill="1" applyBorder="1" applyAlignment="1">
      <alignment horizontal="centerContinuous" vertical="center"/>
    </xf>
    <xf numFmtId="38" fontId="0" fillId="0" borderId="19" xfId="17" applyBorder="1" applyAlignment="1">
      <alignment horizontal="centerContinuous" vertical="center"/>
    </xf>
    <xf numFmtId="0" fontId="0" fillId="0" borderId="5" xfId="0" applyBorder="1" applyAlignment="1">
      <alignment horizontal="center" vertical="center"/>
    </xf>
    <xf numFmtId="0" fontId="0" fillId="0" borderId="19" xfId="0" applyFont="1" applyFill="1" applyBorder="1" applyAlignment="1">
      <alignment horizontal="centerContinuous" vertical="center"/>
    </xf>
    <xf numFmtId="38" fontId="0" fillId="0" borderId="19" xfId="17" applyFont="1" applyBorder="1" applyAlignment="1">
      <alignment horizontal="centerContinuous" vertical="center"/>
    </xf>
    <xf numFmtId="0" fontId="0" fillId="0" borderId="19" xfId="0" applyBorder="1" applyAlignment="1">
      <alignment horizontal="centerContinuous" vertical="center"/>
    </xf>
    <xf numFmtId="0" fontId="0" fillId="0" borderId="6" xfId="0" applyBorder="1" applyAlignment="1">
      <alignment horizontal="center" vertical="center"/>
    </xf>
    <xf numFmtId="0" fontId="0" fillId="0" borderId="20" xfId="0" applyBorder="1" applyAlignment="1">
      <alignment horizontal="centerContinuous" vertical="center"/>
    </xf>
    <xf numFmtId="38" fontId="0" fillId="0" borderId="20" xfId="17" applyBorder="1" applyAlignment="1">
      <alignment horizontal="centerContinuous" vertical="center"/>
    </xf>
    <xf numFmtId="0" fontId="0" fillId="0" borderId="5" xfId="0" applyBorder="1" applyAlignment="1">
      <alignment horizontal="centerContinuous" vertical="center"/>
    </xf>
    <xf numFmtId="38" fontId="0" fillId="0" borderId="4" xfId="17" applyBorder="1" applyAlignment="1">
      <alignment horizontal="centerContinuous" vertical="center"/>
    </xf>
    <xf numFmtId="0" fontId="0" fillId="0" borderId="8" xfId="0" applyBorder="1" applyAlignment="1">
      <alignment horizontal="center" vertical="center"/>
    </xf>
    <xf numFmtId="0" fontId="0" fillId="0" borderId="21" xfId="0" applyBorder="1" applyAlignment="1">
      <alignment horizontal="centerContinuous" vertical="center"/>
    </xf>
    <xf numFmtId="38" fontId="0" fillId="0" borderId="21" xfId="17" applyBorder="1" applyAlignment="1">
      <alignment horizontal="centerContinuous" vertical="center"/>
    </xf>
    <xf numFmtId="0" fontId="0" fillId="0" borderId="8" xfId="0" applyBorder="1" applyAlignment="1">
      <alignment vertical="center"/>
    </xf>
    <xf numFmtId="0" fontId="0" fillId="0" borderId="19" xfId="0" applyFont="1" applyBorder="1" applyAlignment="1">
      <alignment horizontal="centerContinuous" vertical="center"/>
    </xf>
    <xf numFmtId="0" fontId="0" fillId="0" borderId="6" xfId="0" applyBorder="1" applyAlignment="1">
      <alignment vertical="center"/>
    </xf>
    <xf numFmtId="0" fontId="0" fillId="0" borderId="20" xfId="0" applyFill="1" applyBorder="1" applyAlignment="1">
      <alignment horizontal="centerContinuous" vertical="center"/>
    </xf>
    <xf numFmtId="0" fontId="0" fillId="0" borderId="14" xfId="0" applyBorder="1" applyAlignment="1">
      <alignment horizontal="center" vertical="center"/>
    </xf>
    <xf numFmtId="0" fontId="0" fillId="0" borderId="0" xfId="0" applyFont="1" applyAlignment="1">
      <alignment/>
    </xf>
    <xf numFmtId="0" fontId="0" fillId="0" borderId="22" xfId="0" applyBorder="1" applyAlignment="1">
      <alignment/>
    </xf>
    <xf numFmtId="0" fontId="0" fillId="0" borderId="23" xfId="0" applyBorder="1" applyAlignment="1">
      <alignment horizontal="center"/>
    </xf>
    <xf numFmtId="0" fontId="0" fillId="0" borderId="23" xfId="0" applyBorder="1" applyAlignment="1">
      <alignment/>
    </xf>
    <xf numFmtId="0" fontId="0" fillId="0" borderId="24" xfId="0" applyBorder="1" applyAlignment="1">
      <alignment/>
    </xf>
    <xf numFmtId="0" fontId="0" fillId="0" borderId="25" xfId="0" applyBorder="1" applyAlignment="1">
      <alignment horizontal="center"/>
    </xf>
    <xf numFmtId="0" fontId="0" fillId="0" borderId="26" xfId="0" applyFont="1" applyBorder="1" applyAlignment="1">
      <alignment horizontal="centerContinuous"/>
    </xf>
    <xf numFmtId="0" fontId="0" fillId="0" borderId="9" xfId="0" applyBorder="1" applyAlignment="1">
      <alignment/>
    </xf>
    <xf numFmtId="0" fontId="0" fillId="0" borderId="1" xfId="0" applyBorder="1" applyAlignment="1">
      <alignment horizontal="centerContinuous"/>
    </xf>
    <xf numFmtId="0" fontId="6" fillId="0" borderId="3" xfId="0" applyFont="1" applyBorder="1" applyAlignment="1">
      <alignment horizontal="center"/>
    </xf>
    <xf numFmtId="0" fontId="6" fillId="0" borderId="4" xfId="0" applyFont="1" applyBorder="1" applyAlignment="1">
      <alignment horizontal="centerContinuous"/>
    </xf>
    <xf numFmtId="0" fontId="6" fillId="0" borderId="1" xfId="0" applyFont="1" applyBorder="1" applyAlignment="1">
      <alignment horizontal="centerContinuous"/>
    </xf>
    <xf numFmtId="0" fontId="6" fillId="0" borderId="3" xfId="0" applyFont="1" applyBorder="1" applyAlignment="1">
      <alignment horizontal="centerContinuous"/>
    </xf>
    <xf numFmtId="0" fontId="0" fillId="0" borderId="1" xfId="0" applyFont="1" applyBorder="1" applyAlignment="1">
      <alignment/>
    </xf>
    <xf numFmtId="0" fontId="0" fillId="0" borderId="10" xfId="0" applyFont="1" applyBorder="1" applyAlignment="1">
      <alignment/>
    </xf>
    <xf numFmtId="0" fontId="0" fillId="0" borderId="11" xfId="0" applyFont="1" applyBorder="1" applyAlignment="1">
      <alignment/>
    </xf>
    <xf numFmtId="0" fontId="6" fillId="0" borderId="11" xfId="0" applyFont="1" applyBorder="1" applyAlignment="1">
      <alignment horizontal="center"/>
    </xf>
    <xf numFmtId="0" fontId="0" fillId="0" borderId="6" xfId="0" applyFont="1" applyBorder="1" applyAlignment="1">
      <alignment horizontal="centerContinuous"/>
    </xf>
    <xf numFmtId="0" fontId="0" fillId="0" borderId="27" xfId="0" applyBorder="1" applyAlignment="1">
      <alignment/>
    </xf>
    <xf numFmtId="0" fontId="6" fillId="0" borderId="0" xfId="0" applyFont="1" applyBorder="1" applyAlignment="1">
      <alignment horizontal="right" vertical="center"/>
    </xf>
    <xf numFmtId="0" fontId="6" fillId="0" borderId="28" xfId="0" applyFont="1" applyBorder="1" applyAlignment="1">
      <alignment horizontal="right" vertical="center"/>
    </xf>
    <xf numFmtId="38" fontId="6" fillId="0" borderId="28" xfId="17" applyFont="1" applyBorder="1" applyAlignment="1">
      <alignment horizontal="right" vertical="center"/>
    </xf>
    <xf numFmtId="38" fontId="6" fillId="0" borderId="14" xfId="17" applyFont="1" applyFill="1" applyBorder="1" applyAlignment="1">
      <alignment horizontal="right" vertical="center"/>
    </xf>
    <xf numFmtId="38" fontId="6" fillId="0" borderId="29" xfId="17" applyFont="1" applyFill="1" applyBorder="1" applyAlignment="1">
      <alignment horizontal="right" vertical="center"/>
    </xf>
    <xf numFmtId="38" fontId="6" fillId="0" borderId="30" xfId="17" applyFont="1" applyBorder="1" applyAlignment="1">
      <alignment horizontal="right" vertical="center"/>
    </xf>
    <xf numFmtId="38" fontId="6" fillId="0" borderId="29" xfId="17" applyFont="1" applyBorder="1" applyAlignment="1">
      <alignment horizontal="right" vertical="center"/>
    </xf>
    <xf numFmtId="38" fontId="6" fillId="0" borderId="31" xfId="17" applyFont="1" applyBorder="1" applyAlignment="1">
      <alignment horizontal="right" vertical="center"/>
    </xf>
    <xf numFmtId="38" fontId="6" fillId="0" borderId="32" xfId="17" applyFont="1" applyBorder="1" applyAlignment="1">
      <alignment horizontal="right" vertical="center"/>
    </xf>
    <xf numFmtId="38" fontId="6" fillId="0" borderId="33" xfId="17" applyFont="1" applyFill="1" applyBorder="1" applyAlignment="1">
      <alignment horizontal="right" vertical="center"/>
    </xf>
    <xf numFmtId="38" fontId="6" fillId="0" borderId="7" xfId="17" applyFont="1" applyBorder="1" applyAlignment="1">
      <alignment horizontal="right" vertical="center"/>
    </xf>
    <xf numFmtId="38" fontId="6" fillId="0" borderId="34" xfId="17" applyFont="1" applyBorder="1" applyAlignment="1">
      <alignment horizontal="right" vertical="center"/>
    </xf>
    <xf numFmtId="38" fontId="6" fillId="0" borderId="35" xfId="17" applyFont="1" applyBorder="1" applyAlignment="1">
      <alignment horizontal="right" vertical="center"/>
    </xf>
    <xf numFmtId="38" fontId="6" fillId="0" borderId="4" xfId="17" applyFont="1" applyBorder="1" applyAlignment="1">
      <alignment horizontal="right" vertical="center"/>
    </xf>
    <xf numFmtId="38" fontId="6" fillId="0" borderId="3" xfId="17" applyFont="1" applyBorder="1" applyAlignment="1">
      <alignment horizontal="right" vertical="center"/>
    </xf>
    <xf numFmtId="38" fontId="6" fillId="0" borderId="0" xfId="17" applyFont="1" applyBorder="1" applyAlignment="1">
      <alignment horizontal="right" vertical="center"/>
    </xf>
    <xf numFmtId="38" fontId="6" fillId="0" borderId="5" xfId="17" applyFont="1" applyBorder="1" applyAlignment="1">
      <alignment horizontal="right" vertical="center"/>
    </xf>
    <xf numFmtId="38" fontId="6" fillId="0" borderId="1" xfId="17" applyFont="1" applyBorder="1" applyAlignment="1">
      <alignment horizontal="right" vertical="center"/>
    </xf>
    <xf numFmtId="38" fontId="6" fillId="0" borderId="36" xfId="17" applyFont="1" applyBorder="1" applyAlignment="1">
      <alignment horizontal="right" vertical="center"/>
    </xf>
    <xf numFmtId="38" fontId="6" fillId="0" borderId="2" xfId="17" applyFont="1" applyBorder="1" applyAlignment="1">
      <alignment horizontal="right" vertical="center"/>
    </xf>
    <xf numFmtId="38" fontId="6" fillId="0" borderId="23" xfId="17" applyFont="1" applyBorder="1" applyAlignment="1">
      <alignment horizontal="right" vertical="center"/>
    </xf>
    <xf numFmtId="38" fontId="6" fillId="0" borderId="37" xfId="17" applyFont="1" applyBorder="1" applyAlignment="1">
      <alignment horizontal="right" vertical="center"/>
    </xf>
    <xf numFmtId="38" fontId="6" fillId="0" borderId="11" xfId="17" applyFont="1" applyBorder="1" applyAlignment="1">
      <alignment horizontal="right" vertical="center"/>
    </xf>
    <xf numFmtId="38" fontId="6" fillId="0" borderId="10" xfId="17" applyFont="1" applyBorder="1" applyAlignment="1">
      <alignment horizontal="right" vertical="center"/>
    </xf>
    <xf numFmtId="38" fontId="6" fillId="0" borderId="12" xfId="17" applyFont="1" applyBorder="1" applyAlignment="1">
      <alignment horizontal="right" vertical="center"/>
    </xf>
    <xf numFmtId="38" fontId="6" fillId="0" borderId="24" xfId="17" applyFont="1" applyBorder="1" applyAlignment="1">
      <alignment horizontal="right" vertical="center"/>
    </xf>
    <xf numFmtId="38" fontId="6" fillId="0" borderId="38" xfId="17" applyFont="1" applyBorder="1" applyAlignment="1">
      <alignment horizontal="right" vertical="center"/>
    </xf>
    <xf numFmtId="38" fontId="6" fillId="0" borderId="39" xfId="17" applyFont="1" applyBorder="1" applyAlignment="1">
      <alignment horizontal="right" vertical="center"/>
    </xf>
    <xf numFmtId="38" fontId="6" fillId="0" borderId="9" xfId="17" applyFont="1" applyBorder="1" applyAlignment="1">
      <alignment horizontal="right" vertical="center"/>
    </xf>
    <xf numFmtId="38" fontId="6" fillId="0" borderId="40" xfId="17" applyFont="1" applyBorder="1" applyAlignment="1">
      <alignment horizontal="right" vertical="center"/>
    </xf>
    <xf numFmtId="38" fontId="6" fillId="0" borderId="41" xfId="17" applyFont="1" applyBorder="1" applyAlignment="1">
      <alignment horizontal="right" vertical="center"/>
    </xf>
    <xf numFmtId="38" fontId="6" fillId="0" borderId="35" xfId="17" applyFont="1" applyBorder="1" applyAlignment="1">
      <alignment horizontal="right" vertical="center" shrinkToFit="1"/>
    </xf>
    <xf numFmtId="38" fontId="6" fillId="0" borderId="37" xfId="17" applyFont="1" applyBorder="1" applyAlignment="1">
      <alignment horizontal="right" vertical="center" shrinkToFit="1"/>
    </xf>
    <xf numFmtId="38" fontId="6" fillId="0" borderId="3" xfId="17" applyFont="1" applyBorder="1" applyAlignment="1">
      <alignment horizontal="right" vertical="center" shrinkToFit="1"/>
    </xf>
    <xf numFmtId="38" fontId="6" fillId="0" borderId="0" xfId="17" applyFont="1" applyBorder="1" applyAlignment="1">
      <alignment horizontal="right" vertical="center" shrinkToFit="1"/>
    </xf>
    <xf numFmtId="38" fontId="6" fillId="0" borderId="28" xfId="17" applyFont="1" applyBorder="1" applyAlignment="1">
      <alignment horizontal="right" vertical="center" shrinkToFit="1"/>
    </xf>
    <xf numFmtId="38" fontId="6" fillId="0" borderId="28" xfId="17" applyFont="1" applyFill="1" applyBorder="1" applyAlignment="1">
      <alignment horizontal="right" vertical="center"/>
    </xf>
    <xf numFmtId="38" fontId="6" fillId="0" borderId="42" xfId="17" applyFont="1" applyBorder="1" applyAlignment="1">
      <alignment horizontal="right" vertical="center"/>
    </xf>
    <xf numFmtId="38" fontId="6" fillId="0" borderId="33" xfId="17" applyFont="1" applyBorder="1" applyAlignment="1">
      <alignment horizontal="right" vertical="center"/>
    </xf>
    <xf numFmtId="38" fontId="6" fillId="0" borderId="15" xfId="17" applyFont="1" applyBorder="1" applyAlignment="1">
      <alignment horizontal="right" vertical="center"/>
    </xf>
    <xf numFmtId="38" fontId="6" fillId="0" borderId="43" xfId="17" applyFont="1" applyBorder="1" applyAlignment="1">
      <alignment horizontal="right" vertical="center"/>
    </xf>
    <xf numFmtId="38" fontId="6" fillId="0" borderId="44" xfId="17" applyFont="1" applyBorder="1" applyAlignment="1">
      <alignment horizontal="right" vertical="center"/>
    </xf>
    <xf numFmtId="38" fontId="6" fillId="0" borderId="29" xfId="17" applyFont="1" applyBorder="1" applyAlignment="1" applyProtection="1">
      <alignment horizontal="right" vertical="center"/>
      <protection/>
    </xf>
    <xf numFmtId="38" fontId="6" fillId="0" borderId="14" xfId="17" applyFont="1" applyBorder="1" applyAlignment="1">
      <alignment horizontal="right" vertical="center"/>
    </xf>
    <xf numFmtId="38" fontId="6" fillId="0" borderId="45" xfId="17" applyFont="1" applyBorder="1" applyAlignment="1">
      <alignment horizontal="right" vertical="center"/>
    </xf>
    <xf numFmtId="38" fontId="6" fillId="0" borderId="46" xfId="17" applyFont="1" applyBorder="1" applyAlignment="1">
      <alignment horizontal="right" vertical="center"/>
    </xf>
    <xf numFmtId="38" fontId="6" fillId="0" borderId="1" xfId="17" applyFont="1" applyBorder="1" applyAlignment="1" applyProtection="1">
      <alignment horizontal="right" vertical="center"/>
      <protection locked="0"/>
    </xf>
    <xf numFmtId="38" fontId="6" fillId="0" borderId="3" xfId="17" applyFont="1" applyBorder="1" applyAlignment="1" applyProtection="1">
      <alignment horizontal="right" vertical="center"/>
      <protection locked="0"/>
    </xf>
    <xf numFmtId="38" fontId="6" fillId="0" borderId="2" xfId="17" applyFont="1" applyBorder="1" applyAlignment="1" applyProtection="1">
      <alignment horizontal="right" vertical="center"/>
      <protection locked="0"/>
    </xf>
    <xf numFmtId="38" fontId="6" fillId="0" borderId="23" xfId="17" applyFont="1" applyBorder="1" applyAlignment="1" applyProtection="1">
      <alignment horizontal="right" vertical="center"/>
      <protection locked="0"/>
    </xf>
    <xf numFmtId="0" fontId="6" fillId="0" borderId="5" xfId="0" applyFont="1" applyBorder="1" applyAlignment="1">
      <alignment horizontal="right" vertical="center"/>
    </xf>
    <xf numFmtId="0" fontId="6" fillId="0" borderId="3" xfId="0" applyFont="1" applyBorder="1" applyAlignment="1">
      <alignment horizontal="right" vertical="center"/>
    </xf>
    <xf numFmtId="0" fontId="6" fillId="0" borderId="1" xfId="0" applyFont="1" applyBorder="1" applyAlignment="1">
      <alignment horizontal="right" vertical="center"/>
    </xf>
    <xf numFmtId="0" fontId="6" fillId="0" borderId="2" xfId="0" applyFont="1" applyBorder="1" applyAlignment="1">
      <alignment horizontal="right" vertical="center"/>
    </xf>
    <xf numFmtId="0" fontId="6" fillId="0" borderId="23" xfId="0" applyFont="1" applyBorder="1" applyAlignment="1">
      <alignment horizontal="right" vertical="center"/>
    </xf>
    <xf numFmtId="38" fontId="6" fillId="0" borderId="0" xfId="17" applyFont="1" applyFill="1" applyBorder="1" applyAlignment="1">
      <alignment horizontal="right" vertical="center"/>
    </xf>
    <xf numFmtId="38" fontId="6" fillId="0" borderId="47" xfId="17" applyFont="1" applyBorder="1" applyAlignment="1">
      <alignment horizontal="right" vertical="center"/>
    </xf>
    <xf numFmtId="3" fontId="6" fillId="0" borderId="14" xfId="0" applyNumberFormat="1" applyFont="1" applyBorder="1" applyAlignment="1">
      <alignment horizontal="right" vertical="center"/>
    </xf>
    <xf numFmtId="3" fontId="6" fillId="0" borderId="29" xfId="0" applyNumberFormat="1" applyFont="1" applyBorder="1" applyAlignment="1">
      <alignment horizontal="right" vertical="center"/>
    </xf>
    <xf numFmtId="3" fontId="6" fillId="0" borderId="45" xfId="0" applyNumberFormat="1" applyFont="1" applyBorder="1" applyAlignment="1">
      <alignment horizontal="right" vertical="center"/>
    </xf>
    <xf numFmtId="3" fontId="6" fillId="0" borderId="31" xfId="0" applyNumberFormat="1" applyFont="1" applyBorder="1" applyAlignment="1">
      <alignment horizontal="right" vertical="center"/>
    </xf>
    <xf numFmtId="3" fontId="6" fillId="0" borderId="32" xfId="0" applyNumberFormat="1" applyFont="1" applyBorder="1" applyAlignment="1">
      <alignment horizontal="right" vertical="center"/>
    </xf>
    <xf numFmtId="3" fontId="6" fillId="0" borderId="30" xfId="0" applyNumberFormat="1" applyFont="1" applyBorder="1" applyAlignment="1">
      <alignment horizontal="right" vertical="center"/>
    </xf>
    <xf numFmtId="3" fontId="6" fillId="0" borderId="33" xfId="0" applyNumberFormat="1" applyFont="1" applyBorder="1" applyAlignment="1">
      <alignment horizontal="right" vertical="center"/>
    </xf>
    <xf numFmtId="3" fontId="6" fillId="0" borderId="15" xfId="0" applyNumberFormat="1" applyFont="1" applyBorder="1" applyAlignment="1">
      <alignment horizontal="right" vertical="center"/>
    </xf>
    <xf numFmtId="38" fontId="6" fillId="0" borderId="48" xfId="17" applyFont="1" applyBorder="1" applyAlignment="1">
      <alignment horizontal="right" vertical="center"/>
    </xf>
    <xf numFmtId="38" fontId="6" fillId="0" borderId="49" xfId="17" applyFont="1" applyBorder="1" applyAlignment="1">
      <alignment horizontal="right" vertical="center"/>
    </xf>
    <xf numFmtId="38" fontId="6" fillId="0" borderId="50" xfId="17" applyFont="1" applyBorder="1" applyAlignment="1">
      <alignment horizontal="right" vertical="center"/>
    </xf>
    <xf numFmtId="38" fontId="6" fillId="0" borderId="51" xfId="17" applyFont="1" applyBorder="1" applyAlignment="1">
      <alignment horizontal="right" vertical="center"/>
    </xf>
    <xf numFmtId="38" fontId="6" fillId="0" borderId="52" xfId="17" applyFont="1" applyBorder="1" applyAlignment="1">
      <alignment horizontal="right" vertical="center"/>
    </xf>
    <xf numFmtId="38" fontId="6" fillId="0" borderId="53" xfId="17" applyFont="1" applyBorder="1" applyAlignment="1">
      <alignment horizontal="right" vertical="center"/>
    </xf>
    <xf numFmtId="38" fontId="6" fillId="0" borderId="54" xfId="17" applyFont="1" applyBorder="1" applyAlignment="1">
      <alignment horizontal="right" vertical="center"/>
    </xf>
    <xf numFmtId="0" fontId="0" fillId="0" borderId="3" xfId="0" applyFont="1" applyBorder="1" applyAlignment="1">
      <alignment horizontal="center"/>
    </xf>
    <xf numFmtId="0" fontId="0" fillId="0" borderId="19" xfId="0" applyBorder="1" applyAlignment="1">
      <alignment horizontal="left" vertical="center"/>
    </xf>
    <xf numFmtId="38" fontId="6" fillId="0" borderId="11" xfId="17" applyFont="1" applyBorder="1" applyAlignment="1" applyProtection="1">
      <alignment horizontal="right" vertical="center"/>
      <protection/>
    </xf>
    <xf numFmtId="38" fontId="6" fillId="0" borderId="34" xfId="17" applyFont="1" applyBorder="1" applyAlignment="1" applyProtection="1">
      <alignment/>
      <protection locked="0"/>
    </xf>
    <xf numFmtId="38" fontId="6" fillId="0" borderId="27" xfId="17" applyFont="1" applyBorder="1" applyAlignment="1" applyProtection="1">
      <alignment/>
      <protection locked="0"/>
    </xf>
    <xf numFmtId="38" fontId="6" fillId="0" borderId="55" xfId="17" applyFont="1" applyBorder="1" applyAlignment="1" applyProtection="1">
      <alignment/>
      <protection locked="0"/>
    </xf>
    <xf numFmtId="38" fontId="6" fillId="0" borderId="56" xfId="17" applyFont="1" applyBorder="1" applyAlignment="1" applyProtection="1">
      <alignment/>
      <protection locked="0"/>
    </xf>
    <xf numFmtId="38" fontId="6" fillId="0" borderId="3" xfId="17" applyFont="1" applyBorder="1" applyAlignment="1" applyProtection="1">
      <alignment/>
      <protection locked="0"/>
    </xf>
    <xf numFmtId="38" fontId="6" fillId="0" borderId="2" xfId="17" applyFont="1" applyBorder="1" applyAlignment="1" applyProtection="1">
      <alignment/>
      <protection locked="0"/>
    </xf>
    <xf numFmtId="38" fontId="6" fillId="0" borderId="23" xfId="17" applyFont="1" applyBorder="1" applyAlignment="1" applyProtection="1">
      <alignment/>
      <protection locked="0"/>
    </xf>
    <xf numFmtId="38" fontId="6" fillId="0" borderId="11" xfId="17" applyFont="1" applyBorder="1" applyAlignment="1">
      <alignment/>
    </xf>
    <xf numFmtId="38" fontId="6" fillId="0" borderId="12" xfId="17" applyFont="1" applyBorder="1" applyAlignment="1">
      <alignment/>
    </xf>
    <xf numFmtId="38" fontId="6" fillId="0" borderId="24" xfId="17" applyFont="1" applyBorder="1" applyAlignment="1">
      <alignment/>
    </xf>
    <xf numFmtId="38" fontId="6" fillId="0" borderId="3" xfId="17" applyFont="1" applyBorder="1" applyAlignment="1">
      <alignment/>
    </xf>
    <xf numFmtId="38" fontId="6" fillId="0" borderId="2" xfId="17" applyFont="1" applyBorder="1" applyAlignment="1">
      <alignment/>
    </xf>
    <xf numFmtId="38" fontId="6" fillId="0" borderId="23" xfId="17" applyFont="1" applyBorder="1" applyAlignment="1">
      <alignment/>
    </xf>
    <xf numFmtId="38" fontId="6" fillId="0" borderId="50" xfId="17" applyFont="1" applyBorder="1" applyAlignment="1" applyProtection="1">
      <alignment/>
      <protection locked="0"/>
    </xf>
    <xf numFmtId="38" fontId="6" fillId="0" borderId="29" xfId="17" applyFont="1" applyBorder="1" applyAlignment="1" applyProtection="1">
      <alignment/>
      <protection locked="0"/>
    </xf>
    <xf numFmtId="38" fontId="6" fillId="0" borderId="31" xfId="17" applyFont="1" applyBorder="1" applyAlignment="1" applyProtection="1">
      <alignment/>
      <protection locked="0"/>
    </xf>
    <xf numFmtId="38" fontId="6" fillId="0" borderId="32" xfId="17" applyFont="1" applyBorder="1" applyAlignment="1" applyProtection="1">
      <alignment/>
      <protection locked="0"/>
    </xf>
    <xf numFmtId="38" fontId="6" fillId="0" borderId="47" xfId="17" applyFont="1" applyBorder="1" applyAlignment="1" applyProtection="1">
      <alignment/>
      <protection locked="0"/>
    </xf>
    <xf numFmtId="38" fontId="6" fillId="0" borderId="57" xfId="17" applyFont="1" applyBorder="1" applyAlignment="1" applyProtection="1">
      <alignment/>
      <protection locked="0"/>
    </xf>
    <xf numFmtId="38" fontId="6" fillId="0" borderId="24" xfId="17" applyFont="1" applyBorder="1" applyAlignment="1" applyProtection="1">
      <alignment/>
      <protection locked="0"/>
    </xf>
    <xf numFmtId="0" fontId="0" fillId="0" borderId="19" xfId="0" applyBorder="1" applyAlignment="1">
      <alignment horizontal="center" vertical="center"/>
    </xf>
    <xf numFmtId="38" fontId="6" fillId="0" borderId="9" xfId="17" applyFont="1" applyBorder="1" applyAlignment="1">
      <alignment horizontal="right" vertical="center" shrinkToFit="1"/>
    </xf>
    <xf numFmtId="0" fontId="0" fillId="0" borderId="6" xfId="0" applyFont="1" applyBorder="1" applyAlignment="1">
      <alignment horizontal="center" vertical="center"/>
    </xf>
    <xf numFmtId="0" fontId="0" fillId="0" borderId="35" xfId="0" applyFont="1" applyBorder="1" applyAlignment="1">
      <alignment horizontal="center" vertical="center"/>
    </xf>
    <xf numFmtId="0" fontId="0" fillId="0" borderId="7" xfId="0" applyFont="1"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57" xfId="0" applyBorder="1" applyAlignment="1">
      <alignment horizontal="center"/>
    </xf>
    <xf numFmtId="0" fontId="0" fillId="0" borderId="59" xfId="0" applyBorder="1" applyAlignment="1">
      <alignment horizontal="center"/>
    </xf>
    <xf numFmtId="0" fontId="5" fillId="0" borderId="19" xfId="0" applyFont="1" applyBorder="1" applyAlignment="1">
      <alignment horizontal="center" vertical="center"/>
    </xf>
    <xf numFmtId="0" fontId="5" fillId="0" borderId="19" xfId="0" applyFont="1" applyBorder="1" applyAlignment="1">
      <alignment vertical="center"/>
    </xf>
    <xf numFmtId="0" fontId="0" fillId="0" borderId="6" xfId="0" applyFont="1" applyBorder="1" applyAlignment="1">
      <alignment vertical="distributed" textRotation="255"/>
    </xf>
    <xf numFmtId="0" fontId="0" fillId="0" borderId="5" xfId="0" applyFont="1" applyBorder="1" applyAlignment="1">
      <alignment vertical="distributed" textRotation="255"/>
    </xf>
    <xf numFmtId="0" fontId="0" fillId="0" borderId="8" xfId="0" applyFont="1" applyBorder="1" applyAlignment="1">
      <alignment vertical="distributed" textRotation="255"/>
    </xf>
    <xf numFmtId="38" fontId="0" fillId="0" borderId="26" xfId="17" applyFont="1" applyBorder="1" applyAlignment="1">
      <alignment horizontal="center"/>
    </xf>
    <xf numFmtId="0" fontId="0" fillId="0" borderId="61" xfId="0" applyBorder="1" applyAlignment="1">
      <alignment horizontal="center"/>
    </xf>
    <xf numFmtId="0" fontId="0" fillId="0" borderId="20" xfId="0" applyBorder="1" applyAlignment="1">
      <alignment horizontal="center" vertical="center"/>
    </xf>
    <xf numFmtId="0" fontId="0" fillId="0" borderId="19"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center" vertical="center" textRotation="255"/>
    </xf>
    <xf numFmtId="0" fontId="0" fillId="0" borderId="19" xfId="0" applyBorder="1" applyAlignment="1">
      <alignment horizontal="center" vertical="center" textRotation="255"/>
    </xf>
    <xf numFmtId="0" fontId="0" fillId="0" borderId="21" xfId="0" applyBorder="1" applyAlignment="1">
      <alignment horizontal="center" vertical="center" textRotation="255"/>
    </xf>
    <xf numFmtId="38" fontId="6" fillId="0" borderId="62" xfId="17" applyFont="1" applyBorder="1" applyAlignment="1" applyProtection="1">
      <alignment/>
      <protection locked="0"/>
    </xf>
    <xf numFmtId="38" fontId="6" fillId="0" borderId="1" xfId="17" applyFont="1" applyBorder="1" applyAlignment="1" applyProtection="1">
      <alignment/>
      <protection locked="0"/>
    </xf>
    <xf numFmtId="38" fontId="6" fillId="0" borderId="1" xfId="17" applyFont="1" applyBorder="1" applyAlignment="1">
      <alignment/>
    </xf>
    <xf numFmtId="38" fontId="6" fillId="0" borderId="6" xfId="17" applyFont="1" applyBorder="1" applyAlignment="1" applyProtection="1">
      <alignment/>
      <protection locked="0"/>
    </xf>
    <xf numFmtId="38" fontId="6" fillId="0" borderId="63" xfId="17" applyFont="1" applyBorder="1" applyAlignment="1" applyProtection="1">
      <alignment/>
      <protection locked="0"/>
    </xf>
    <xf numFmtId="38" fontId="6" fillId="0" borderId="5" xfId="17" applyFont="1" applyBorder="1" applyAlignment="1" applyProtection="1">
      <alignment/>
      <protection locked="0"/>
    </xf>
    <xf numFmtId="38" fontId="6" fillId="0" borderId="5" xfId="17" applyFont="1" applyBorder="1" applyAlignment="1">
      <alignment/>
    </xf>
    <xf numFmtId="38" fontId="6" fillId="0" borderId="8" xfId="17" applyFont="1" applyBorder="1" applyAlignment="1">
      <alignment/>
    </xf>
    <xf numFmtId="38" fontId="6" fillId="0" borderId="10" xfId="17" applyFont="1" applyBorder="1" applyAlignment="1">
      <alignment/>
    </xf>
    <xf numFmtId="38" fontId="6" fillId="0" borderId="14" xfId="17" applyFont="1" applyBorder="1" applyAlignment="1" applyProtection="1">
      <alignment/>
      <protection locked="0"/>
    </xf>
    <xf numFmtId="38" fontId="6" fillId="0" borderId="45" xfId="17" applyFont="1" applyBorder="1" applyAlignment="1" applyProtection="1">
      <alignment/>
      <protection locked="0"/>
    </xf>
    <xf numFmtId="38" fontId="6" fillId="0" borderId="11" xfId="17" applyFont="1" applyBorder="1" applyAlignment="1" applyProtection="1">
      <alignment/>
      <protection locked="0"/>
    </xf>
    <xf numFmtId="38" fontId="6" fillId="0" borderId="64" xfId="17" applyFont="1" applyBorder="1" applyAlignment="1" applyProtection="1">
      <alignment/>
      <protection locked="0"/>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50"/>
  <sheetViews>
    <sheetView showZeros="0" tabSelected="1" workbookViewId="0" topLeftCell="A1">
      <pane xSplit="3" ySplit="10" topLeftCell="D11" activePane="bottomRight" state="frozen"/>
      <selection pane="topLeft" activeCell="A1" sqref="A1"/>
      <selection pane="topRight" activeCell="D1" sqref="D1"/>
      <selection pane="bottomLeft" activeCell="A12" sqref="A12"/>
      <selection pane="bottomRight" activeCell="S130" sqref="S129:S130"/>
    </sheetView>
  </sheetViews>
  <sheetFormatPr defaultColWidth="9.00390625" defaultRowHeight="13.5"/>
  <cols>
    <col min="2" max="2" width="10.125" style="0" customWidth="1"/>
    <col min="3" max="3" width="4.25390625" style="0" customWidth="1"/>
    <col min="4" max="18" width="6.25390625" style="0" customWidth="1"/>
  </cols>
  <sheetData>
    <row r="1" spans="1:15" ht="17.25">
      <c r="A1" s="1" t="s">
        <v>173</v>
      </c>
      <c r="O1" t="s">
        <v>204</v>
      </c>
    </row>
    <row r="2" ht="14.25" thickBot="1"/>
    <row r="3" spans="1:18" ht="13.5">
      <c r="A3" s="178" t="s">
        <v>171</v>
      </c>
      <c r="B3" s="12"/>
      <c r="C3" s="14"/>
      <c r="D3" s="29" t="s">
        <v>174</v>
      </c>
      <c r="E3" s="58"/>
      <c r="F3" s="69"/>
      <c r="G3" s="69"/>
      <c r="H3" s="69"/>
      <c r="I3" s="58"/>
      <c r="J3" s="181" t="s">
        <v>0</v>
      </c>
      <c r="K3" s="182"/>
      <c r="L3" s="182"/>
      <c r="M3" s="182"/>
      <c r="N3" s="182"/>
      <c r="O3" s="182"/>
      <c r="P3" s="168" t="s">
        <v>172</v>
      </c>
      <c r="Q3" s="169"/>
      <c r="R3" s="170"/>
    </row>
    <row r="4" spans="1:18" ht="13.5" customHeight="1">
      <c r="A4" s="179"/>
      <c r="B4" s="11"/>
      <c r="C4" s="15"/>
      <c r="D4" s="2"/>
      <c r="E4" s="2"/>
      <c r="F4" s="70"/>
      <c r="G4" s="70"/>
      <c r="H4" s="70"/>
      <c r="I4" s="9"/>
      <c r="J4" s="2"/>
      <c r="K4" s="7"/>
      <c r="L4" s="7"/>
      <c r="M4" s="7"/>
      <c r="N4" s="174" t="s">
        <v>3</v>
      </c>
      <c r="O4" s="175"/>
      <c r="P4" s="171"/>
      <c r="Q4" s="172"/>
      <c r="R4" s="173"/>
    </row>
    <row r="5" spans="1:18" ht="13.5">
      <c r="A5" s="179"/>
      <c r="B5" s="11"/>
      <c r="C5" s="15"/>
      <c r="D5" s="60">
        <v>1</v>
      </c>
      <c r="E5" s="60">
        <v>2</v>
      </c>
      <c r="F5" s="8">
        <v>3</v>
      </c>
      <c r="G5" s="61" t="s">
        <v>201</v>
      </c>
      <c r="H5" s="61" t="s">
        <v>195</v>
      </c>
      <c r="I5" s="62" t="s">
        <v>4</v>
      </c>
      <c r="J5" s="6">
        <v>1</v>
      </c>
      <c r="K5" s="8">
        <v>2</v>
      </c>
      <c r="L5" s="8">
        <v>3</v>
      </c>
      <c r="M5" s="8" t="s">
        <v>4</v>
      </c>
      <c r="N5" s="3"/>
      <c r="O5" s="53"/>
      <c r="P5" s="13" t="s">
        <v>4</v>
      </c>
      <c r="Q5" s="4"/>
      <c r="R5" s="10"/>
    </row>
    <row r="6" spans="1:18" ht="13.5">
      <c r="A6" s="179"/>
      <c r="B6" s="13" t="s">
        <v>11</v>
      </c>
      <c r="C6" s="10"/>
      <c r="D6" s="2"/>
      <c r="E6" s="2"/>
      <c r="F6" s="8"/>
      <c r="G6" s="61" t="s">
        <v>202</v>
      </c>
      <c r="H6" s="61" t="s">
        <v>196</v>
      </c>
      <c r="I6" s="9"/>
      <c r="J6" s="6"/>
      <c r="K6" s="7"/>
      <c r="L6" s="7"/>
      <c r="M6" s="7"/>
      <c r="N6" s="16" t="s">
        <v>5</v>
      </c>
      <c r="O6" s="54" t="s">
        <v>6</v>
      </c>
      <c r="P6" s="13"/>
      <c r="Q6" s="4"/>
      <c r="R6" s="10"/>
    </row>
    <row r="7" spans="1:18" ht="13.5">
      <c r="A7" s="179"/>
      <c r="B7" s="11"/>
      <c r="C7" s="15"/>
      <c r="D7" s="63" t="s">
        <v>1</v>
      </c>
      <c r="E7" s="63" t="s">
        <v>1</v>
      </c>
      <c r="F7" s="61" t="s">
        <v>1</v>
      </c>
      <c r="G7" s="61" t="s">
        <v>199</v>
      </c>
      <c r="H7" s="61" t="s">
        <v>197</v>
      </c>
      <c r="I7" s="9"/>
      <c r="J7" s="6" t="s">
        <v>1</v>
      </c>
      <c r="K7" s="8" t="s">
        <v>1</v>
      </c>
      <c r="L7" s="8" t="s">
        <v>1</v>
      </c>
      <c r="M7" s="7"/>
      <c r="N7" s="3"/>
      <c r="O7" s="55"/>
      <c r="P7" s="11"/>
      <c r="Q7" s="5"/>
      <c r="R7" s="9"/>
    </row>
    <row r="8" spans="1:18" ht="13.5">
      <c r="A8" s="179"/>
      <c r="B8" s="11"/>
      <c r="C8" s="15"/>
      <c r="D8" s="65"/>
      <c r="E8" s="65"/>
      <c r="F8" s="143"/>
      <c r="G8" s="61" t="s">
        <v>200</v>
      </c>
      <c r="H8" s="61" t="s">
        <v>198</v>
      </c>
      <c r="I8" s="9"/>
      <c r="J8" s="6"/>
      <c r="K8" s="7"/>
      <c r="L8" s="7"/>
      <c r="M8" s="7"/>
      <c r="N8" s="3"/>
      <c r="O8" s="55"/>
      <c r="P8" s="13" t="s">
        <v>8</v>
      </c>
      <c r="Q8" s="4"/>
      <c r="R8" s="10"/>
    </row>
    <row r="9" spans="1:18" ht="13.5">
      <c r="A9" s="179"/>
      <c r="B9" s="11"/>
      <c r="C9" s="15"/>
      <c r="D9" s="63" t="s">
        <v>9</v>
      </c>
      <c r="E9" s="63" t="s">
        <v>9</v>
      </c>
      <c r="F9" s="61" t="s">
        <v>9</v>
      </c>
      <c r="G9" s="64"/>
      <c r="H9" s="61" t="s">
        <v>199</v>
      </c>
      <c r="I9" s="62" t="s">
        <v>8</v>
      </c>
      <c r="J9" s="6" t="s">
        <v>9</v>
      </c>
      <c r="K9" s="8" t="s">
        <v>9</v>
      </c>
      <c r="L9" s="8" t="s">
        <v>9</v>
      </c>
      <c r="M9" s="8" t="s">
        <v>8</v>
      </c>
      <c r="N9" s="16" t="s">
        <v>10</v>
      </c>
      <c r="O9" s="54" t="s">
        <v>10</v>
      </c>
      <c r="P9" s="11"/>
      <c r="Q9" s="5"/>
      <c r="R9" s="9"/>
    </row>
    <row r="10" spans="1:18" ht="14.25" thickBot="1">
      <c r="A10" s="180"/>
      <c r="B10" s="17"/>
      <c r="C10" s="18"/>
      <c r="D10" s="66"/>
      <c r="E10" s="66"/>
      <c r="F10" s="67"/>
      <c r="G10" s="67"/>
      <c r="H10" s="68" t="s">
        <v>200</v>
      </c>
      <c r="I10" s="59"/>
      <c r="J10" s="19"/>
      <c r="K10" s="20"/>
      <c r="L10" s="20"/>
      <c r="M10" s="20"/>
      <c r="N10" s="21"/>
      <c r="O10" s="56"/>
      <c r="P10" s="30" t="s">
        <v>5</v>
      </c>
      <c r="Q10" s="57" t="s">
        <v>6</v>
      </c>
      <c r="R10" s="31" t="s">
        <v>8</v>
      </c>
    </row>
    <row r="11" spans="1:18" ht="19.5" customHeight="1">
      <c r="A11" s="32"/>
      <c r="B11" s="33" t="s">
        <v>12</v>
      </c>
      <c r="C11" s="34"/>
      <c r="D11" s="151">
        <v>6</v>
      </c>
      <c r="E11" s="146">
        <v>6</v>
      </c>
      <c r="F11" s="146">
        <v>7</v>
      </c>
      <c r="G11" s="146"/>
      <c r="H11" s="189">
        <v>4</v>
      </c>
      <c r="I11" s="81">
        <f aca="true" t="shared" si="0" ref="I11:I36">SUM(D11:H11)</f>
        <v>23</v>
      </c>
      <c r="J11" s="147">
        <v>204</v>
      </c>
      <c r="K11" s="147">
        <v>222</v>
      </c>
      <c r="L11" s="147">
        <v>240</v>
      </c>
      <c r="M11" s="82">
        <f>SUM(J11:L11)</f>
        <v>666</v>
      </c>
      <c r="N11" s="148">
        <v>312</v>
      </c>
      <c r="O11" s="149">
        <v>354</v>
      </c>
      <c r="P11" s="83">
        <v>31</v>
      </c>
      <c r="Q11" s="73">
        <v>21</v>
      </c>
      <c r="R11" s="84">
        <f>P11+Q11</f>
        <v>52</v>
      </c>
    </row>
    <row r="12" spans="1:18" ht="19.5" customHeight="1">
      <c r="A12" s="35"/>
      <c r="B12" s="36" t="s">
        <v>13</v>
      </c>
      <c r="C12" s="37"/>
      <c r="D12" s="151">
        <v>8</v>
      </c>
      <c r="E12" s="150">
        <v>8</v>
      </c>
      <c r="F12" s="150">
        <v>8</v>
      </c>
      <c r="G12" s="150"/>
      <c r="H12" s="190">
        <v>6</v>
      </c>
      <c r="I12" s="84">
        <f t="shared" si="0"/>
        <v>30</v>
      </c>
      <c r="J12" s="150">
        <v>288</v>
      </c>
      <c r="K12" s="150">
        <v>292</v>
      </c>
      <c r="L12" s="150">
        <v>309</v>
      </c>
      <c r="M12" s="85">
        <f>SUM(J12:L12)</f>
        <v>889</v>
      </c>
      <c r="N12" s="151">
        <v>472</v>
      </c>
      <c r="O12" s="152">
        <v>417</v>
      </c>
      <c r="P12" s="86">
        <v>31</v>
      </c>
      <c r="Q12" s="73">
        <v>26</v>
      </c>
      <c r="R12" s="84">
        <f>P12+Q12</f>
        <v>57</v>
      </c>
    </row>
    <row r="13" spans="1:18" ht="19.5" customHeight="1">
      <c r="A13" s="35"/>
      <c r="B13" s="33" t="s">
        <v>14</v>
      </c>
      <c r="C13" s="34"/>
      <c r="D13" s="151">
        <v>4</v>
      </c>
      <c r="E13" s="150">
        <v>4</v>
      </c>
      <c r="F13" s="150">
        <v>4</v>
      </c>
      <c r="G13" s="150"/>
      <c r="H13" s="190">
        <v>2</v>
      </c>
      <c r="I13" s="84">
        <f t="shared" si="0"/>
        <v>14</v>
      </c>
      <c r="J13" s="150">
        <v>110</v>
      </c>
      <c r="K13" s="150">
        <v>136</v>
      </c>
      <c r="L13" s="150">
        <v>132</v>
      </c>
      <c r="M13" s="85">
        <f aca="true" t="shared" si="1" ref="M13:M32">SUM(J13:L13)</f>
        <v>378</v>
      </c>
      <c r="N13" s="151">
        <v>180</v>
      </c>
      <c r="O13" s="152">
        <v>198</v>
      </c>
      <c r="P13" s="86">
        <v>17</v>
      </c>
      <c r="Q13" s="73">
        <v>10</v>
      </c>
      <c r="R13" s="84">
        <f aca="true" t="shared" si="2" ref="R13:R30">P13+Q13</f>
        <v>27</v>
      </c>
    </row>
    <row r="14" spans="1:18" ht="19.5" customHeight="1">
      <c r="A14" s="35" t="s">
        <v>15</v>
      </c>
      <c r="B14" s="33" t="s">
        <v>16</v>
      </c>
      <c r="C14" s="34"/>
      <c r="D14" s="151">
        <v>6</v>
      </c>
      <c r="E14" s="150">
        <v>6</v>
      </c>
      <c r="F14" s="150">
        <v>5</v>
      </c>
      <c r="G14" s="150"/>
      <c r="H14" s="190">
        <v>4</v>
      </c>
      <c r="I14" s="84">
        <f t="shared" si="0"/>
        <v>21</v>
      </c>
      <c r="J14" s="150">
        <v>205</v>
      </c>
      <c r="K14" s="150">
        <v>220</v>
      </c>
      <c r="L14" s="150">
        <v>186</v>
      </c>
      <c r="M14" s="85">
        <f t="shared" si="1"/>
        <v>611</v>
      </c>
      <c r="N14" s="151">
        <v>306</v>
      </c>
      <c r="O14" s="152">
        <v>305</v>
      </c>
      <c r="P14" s="86">
        <v>19</v>
      </c>
      <c r="Q14" s="73">
        <v>22</v>
      </c>
      <c r="R14" s="84">
        <f t="shared" si="2"/>
        <v>41</v>
      </c>
    </row>
    <row r="15" spans="1:18" ht="19.5" customHeight="1">
      <c r="A15" s="35"/>
      <c r="B15" s="33" t="s">
        <v>17</v>
      </c>
      <c r="C15" s="34"/>
      <c r="D15" s="151">
        <v>7</v>
      </c>
      <c r="E15" s="150">
        <v>8</v>
      </c>
      <c r="F15" s="150">
        <v>8</v>
      </c>
      <c r="G15" s="150"/>
      <c r="H15" s="190">
        <v>3</v>
      </c>
      <c r="I15" s="84">
        <f t="shared" si="0"/>
        <v>26</v>
      </c>
      <c r="J15" s="150">
        <v>276</v>
      </c>
      <c r="K15" s="150">
        <v>297</v>
      </c>
      <c r="L15" s="150">
        <v>321</v>
      </c>
      <c r="M15" s="85">
        <f t="shared" si="1"/>
        <v>894</v>
      </c>
      <c r="N15" s="151">
        <v>467</v>
      </c>
      <c r="O15" s="152">
        <v>427</v>
      </c>
      <c r="P15" s="86">
        <v>31</v>
      </c>
      <c r="Q15" s="73">
        <v>19</v>
      </c>
      <c r="R15" s="84">
        <f t="shared" si="2"/>
        <v>50</v>
      </c>
    </row>
    <row r="16" spans="1:18" ht="19.5" customHeight="1">
      <c r="A16" s="35"/>
      <c r="B16" s="33" t="s">
        <v>18</v>
      </c>
      <c r="C16" s="34"/>
      <c r="D16" s="151">
        <v>6</v>
      </c>
      <c r="E16" s="150">
        <v>6</v>
      </c>
      <c r="F16" s="150">
        <v>6</v>
      </c>
      <c r="G16" s="150"/>
      <c r="H16" s="190">
        <v>2</v>
      </c>
      <c r="I16" s="84">
        <f t="shared" si="0"/>
        <v>20</v>
      </c>
      <c r="J16" s="150">
        <v>203</v>
      </c>
      <c r="K16" s="150">
        <v>176</v>
      </c>
      <c r="L16" s="150">
        <v>189</v>
      </c>
      <c r="M16" s="85">
        <f t="shared" si="1"/>
        <v>568</v>
      </c>
      <c r="N16" s="151">
        <v>301</v>
      </c>
      <c r="O16" s="152">
        <v>267</v>
      </c>
      <c r="P16" s="86">
        <v>31</v>
      </c>
      <c r="Q16" s="73">
        <v>13</v>
      </c>
      <c r="R16" s="84">
        <f t="shared" si="2"/>
        <v>44</v>
      </c>
    </row>
    <row r="17" spans="1:18" ht="19.5" customHeight="1">
      <c r="A17" s="35"/>
      <c r="B17" s="33" t="s">
        <v>19</v>
      </c>
      <c r="C17" s="34"/>
      <c r="D17" s="151">
        <v>1</v>
      </c>
      <c r="E17" s="150">
        <v>1</v>
      </c>
      <c r="F17" s="150">
        <v>1</v>
      </c>
      <c r="G17" s="150"/>
      <c r="H17" s="190"/>
      <c r="I17" s="84">
        <f t="shared" si="0"/>
        <v>3</v>
      </c>
      <c r="J17" s="150">
        <v>5</v>
      </c>
      <c r="K17" s="150">
        <v>12</v>
      </c>
      <c r="L17" s="150">
        <v>8</v>
      </c>
      <c r="M17" s="85">
        <f t="shared" si="1"/>
        <v>25</v>
      </c>
      <c r="N17" s="151">
        <v>13</v>
      </c>
      <c r="O17" s="152">
        <v>12</v>
      </c>
      <c r="P17" s="86">
        <v>4</v>
      </c>
      <c r="Q17" s="73">
        <v>6</v>
      </c>
      <c r="R17" s="84">
        <f t="shared" si="2"/>
        <v>10</v>
      </c>
    </row>
    <row r="18" spans="1:18" ht="19.5" customHeight="1">
      <c r="A18" s="35"/>
      <c r="B18" s="33" t="s">
        <v>20</v>
      </c>
      <c r="C18" s="34"/>
      <c r="D18" s="151">
        <v>1</v>
      </c>
      <c r="E18" s="150">
        <v>1</v>
      </c>
      <c r="F18" s="150">
        <v>1</v>
      </c>
      <c r="G18" s="150"/>
      <c r="H18" s="190">
        <v>1</v>
      </c>
      <c r="I18" s="84">
        <f t="shared" si="0"/>
        <v>4</v>
      </c>
      <c r="J18" s="150">
        <v>6</v>
      </c>
      <c r="K18" s="150">
        <v>1</v>
      </c>
      <c r="L18" s="150">
        <v>8</v>
      </c>
      <c r="M18" s="85">
        <f t="shared" si="1"/>
        <v>15</v>
      </c>
      <c r="N18" s="151">
        <v>6</v>
      </c>
      <c r="O18" s="152">
        <v>9</v>
      </c>
      <c r="P18" s="86">
        <v>6</v>
      </c>
      <c r="Q18" s="73">
        <v>4</v>
      </c>
      <c r="R18" s="84">
        <f t="shared" si="2"/>
        <v>10</v>
      </c>
    </row>
    <row r="19" spans="1:18" ht="19.5" customHeight="1">
      <c r="A19" s="35"/>
      <c r="B19" s="33" t="s">
        <v>21</v>
      </c>
      <c r="C19" s="34"/>
      <c r="D19" s="151">
        <v>1</v>
      </c>
      <c r="E19" s="150">
        <v>1</v>
      </c>
      <c r="F19" s="150">
        <v>1</v>
      </c>
      <c r="G19" s="150"/>
      <c r="H19" s="190">
        <v>2</v>
      </c>
      <c r="I19" s="84">
        <f t="shared" si="0"/>
        <v>5</v>
      </c>
      <c r="J19" s="150">
        <v>11</v>
      </c>
      <c r="K19" s="150">
        <v>15</v>
      </c>
      <c r="L19" s="150">
        <v>14</v>
      </c>
      <c r="M19" s="85">
        <f t="shared" si="1"/>
        <v>40</v>
      </c>
      <c r="N19" s="151">
        <v>16</v>
      </c>
      <c r="O19" s="152">
        <v>24</v>
      </c>
      <c r="P19" s="86">
        <v>5</v>
      </c>
      <c r="Q19" s="73">
        <v>7</v>
      </c>
      <c r="R19" s="84">
        <f t="shared" si="2"/>
        <v>12</v>
      </c>
    </row>
    <row r="20" spans="1:18" ht="19.5" customHeight="1">
      <c r="A20" s="35" t="s">
        <v>22</v>
      </c>
      <c r="B20" s="33" t="s">
        <v>23</v>
      </c>
      <c r="C20" s="34"/>
      <c r="D20" s="151">
        <v>4</v>
      </c>
      <c r="E20" s="150">
        <v>3</v>
      </c>
      <c r="F20" s="150">
        <v>3</v>
      </c>
      <c r="G20" s="150"/>
      <c r="H20" s="190">
        <v>2</v>
      </c>
      <c r="I20" s="84">
        <f t="shared" si="0"/>
        <v>12</v>
      </c>
      <c r="J20" s="150">
        <v>123</v>
      </c>
      <c r="K20" s="150">
        <v>92</v>
      </c>
      <c r="L20" s="150">
        <v>117</v>
      </c>
      <c r="M20" s="85">
        <f t="shared" si="1"/>
        <v>332</v>
      </c>
      <c r="N20" s="151">
        <v>188</v>
      </c>
      <c r="O20" s="152">
        <v>144</v>
      </c>
      <c r="P20" s="86">
        <v>12</v>
      </c>
      <c r="Q20" s="73">
        <v>11</v>
      </c>
      <c r="R20" s="84">
        <f t="shared" si="2"/>
        <v>23</v>
      </c>
    </row>
    <row r="21" spans="1:18" ht="19.5" customHeight="1">
      <c r="A21" s="35"/>
      <c r="B21" s="33" t="s">
        <v>24</v>
      </c>
      <c r="C21" s="34"/>
      <c r="D21" s="151">
        <v>4</v>
      </c>
      <c r="E21" s="150">
        <v>4</v>
      </c>
      <c r="F21" s="150">
        <v>4</v>
      </c>
      <c r="G21" s="150"/>
      <c r="H21" s="190">
        <v>3</v>
      </c>
      <c r="I21" s="84">
        <f t="shared" si="0"/>
        <v>15</v>
      </c>
      <c r="J21" s="150">
        <v>152</v>
      </c>
      <c r="K21" s="150">
        <v>137</v>
      </c>
      <c r="L21" s="150">
        <v>148</v>
      </c>
      <c r="M21" s="85">
        <f t="shared" si="1"/>
        <v>437</v>
      </c>
      <c r="N21" s="151">
        <v>202</v>
      </c>
      <c r="O21" s="152">
        <v>235</v>
      </c>
      <c r="P21" s="86">
        <v>17</v>
      </c>
      <c r="Q21" s="73">
        <v>10</v>
      </c>
      <c r="R21" s="84">
        <f t="shared" si="2"/>
        <v>27</v>
      </c>
    </row>
    <row r="22" spans="1:18" ht="19.5" customHeight="1">
      <c r="A22" s="35"/>
      <c r="B22" s="33" t="s">
        <v>25</v>
      </c>
      <c r="C22" s="34"/>
      <c r="D22" s="151">
        <v>3</v>
      </c>
      <c r="E22" s="150">
        <v>4</v>
      </c>
      <c r="F22" s="150">
        <v>4</v>
      </c>
      <c r="G22" s="150"/>
      <c r="H22" s="190">
        <v>2</v>
      </c>
      <c r="I22" s="84">
        <f t="shared" si="0"/>
        <v>13</v>
      </c>
      <c r="J22" s="150">
        <v>101</v>
      </c>
      <c r="K22" s="150">
        <v>127</v>
      </c>
      <c r="L22" s="150">
        <v>123</v>
      </c>
      <c r="M22" s="85">
        <f t="shared" si="1"/>
        <v>351</v>
      </c>
      <c r="N22" s="151">
        <v>183</v>
      </c>
      <c r="O22" s="152">
        <v>168</v>
      </c>
      <c r="P22" s="86">
        <v>11</v>
      </c>
      <c r="Q22" s="73">
        <v>12</v>
      </c>
      <c r="R22" s="84">
        <f t="shared" si="2"/>
        <v>23</v>
      </c>
    </row>
    <row r="23" spans="1:18" ht="19.5" customHeight="1">
      <c r="A23" s="35"/>
      <c r="B23" s="33" t="s">
        <v>26</v>
      </c>
      <c r="C23" s="34"/>
      <c r="D23" s="151">
        <v>5</v>
      </c>
      <c r="E23" s="150">
        <v>6</v>
      </c>
      <c r="F23" s="150">
        <v>5</v>
      </c>
      <c r="G23" s="150"/>
      <c r="H23" s="190">
        <v>3</v>
      </c>
      <c r="I23" s="84">
        <f t="shared" si="0"/>
        <v>19</v>
      </c>
      <c r="J23" s="150">
        <v>177</v>
      </c>
      <c r="K23" s="150">
        <v>213</v>
      </c>
      <c r="L23" s="150">
        <v>186</v>
      </c>
      <c r="M23" s="85">
        <f t="shared" si="1"/>
        <v>576</v>
      </c>
      <c r="N23" s="151">
        <v>298</v>
      </c>
      <c r="O23" s="152">
        <v>278</v>
      </c>
      <c r="P23" s="86">
        <v>22</v>
      </c>
      <c r="Q23" s="73">
        <v>13</v>
      </c>
      <c r="R23" s="84">
        <f t="shared" si="2"/>
        <v>35</v>
      </c>
    </row>
    <row r="24" spans="1:18" ht="19.5" customHeight="1">
      <c r="A24" s="35"/>
      <c r="B24" s="33" t="s">
        <v>27</v>
      </c>
      <c r="C24" s="34"/>
      <c r="D24" s="151">
        <v>5</v>
      </c>
      <c r="E24" s="150">
        <v>6</v>
      </c>
      <c r="F24" s="150">
        <v>5</v>
      </c>
      <c r="G24" s="150"/>
      <c r="H24" s="190">
        <v>3</v>
      </c>
      <c r="I24" s="84">
        <f t="shared" si="0"/>
        <v>19</v>
      </c>
      <c r="J24" s="150">
        <v>180</v>
      </c>
      <c r="K24" s="150">
        <v>213</v>
      </c>
      <c r="L24" s="150">
        <v>182</v>
      </c>
      <c r="M24" s="85">
        <f t="shared" si="1"/>
        <v>575</v>
      </c>
      <c r="N24" s="151">
        <v>305</v>
      </c>
      <c r="O24" s="152">
        <v>270</v>
      </c>
      <c r="P24" s="86">
        <v>25</v>
      </c>
      <c r="Q24" s="73">
        <v>11</v>
      </c>
      <c r="R24" s="84">
        <f t="shared" si="2"/>
        <v>36</v>
      </c>
    </row>
    <row r="25" spans="1:18" ht="19.5" customHeight="1">
      <c r="A25" s="35"/>
      <c r="B25" s="33" t="s">
        <v>28</v>
      </c>
      <c r="C25" s="34"/>
      <c r="D25" s="151">
        <v>5</v>
      </c>
      <c r="E25" s="150">
        <v>5</v>
      </c>
      <c r="F25" s="150">
        <v>6</v>
      </c>
      <c r="G25" s="150"/>
      <c r="H25" s="190">
        <v>3</v>
      </c>
      <c r="I25" s="84">
        <f t="shared" si="0"/>
        <v>19</v>
      </c>
      <c r="J25" s="150">
        <v>191</v>
      </c>
      <c r="K25" s="150">
        <v>189</v>
      </c>
      <c r="L25" s="150">
        <v>227</v>
      </c>
      <c r="M25" s="85">
        <f t="shared" si="1"/>
        <v>607</v>
      </c>
      <c r="N25" s="151">
        <v>310</v>
      </c>
      <c r="O25" s="152">
        <v>297</v>
      </c>
      <c r="P25" s="86">
        <v>20</v>
      </c>
      <c r="Q25" s="73">
        <v>18</v>
      </c>
      <c r="R25" s="84">
        <f t="shared" si="2"/>
        <v>38</v>
      </c>
    </row>
    <row r="26" spans="1:18" ht="19.5" customHeight="1">
      <c r="A26" s="35"/>
      <c r="B26" s="33" t="s">
        <v>29</v>
      </c>
      <c r="C26" s="34"/>
      <c r="D26" s="151">
        <v>4</v>
      </c>
      <c r="E26" s="150">
        <v>4</v>
      </c>
      <c r="F26" s="150">
        <v>4</v>
      </c>
      <c r="G26" s="150"/>
      <c r="H26" s="190">
        <v>4</v>
      </c>
      <c r="I26" s="84">
        <f t="shared" si="0"/>
        <v>16</v>
      </c>
      <c r="J26" s="150">
        <v>97</v>
      </c>
      <c r="K26" s="150">
        <v>104</v>
      </c>
      <c r="L26" s="150">
        <v>126</v>
      </c>
      <c r="M26" s="85">
        <f t="shared" si="1"/>
        <v>327</v>
      </c>
      <c r="N26" s="151">
        <v>167</v>
      </c>
      <c r="O26" s="152">
        <v>160</v>
      </c>
      <c r="P26" s="86">
        <v>19</v>
      </c>
      <c r="Q26" s="73">
        <v>10</v>
      </c>
      <c r="R26" s="84">
        <f t="shared" si="2"/>
        <v>29</v>
      </c>
    </row>
    <row r="27" spans="1:18" ht="19.5" customHeight="1">
      <c r="A27" s="35" t="s">
        <v>2</v>
      </c>
      <c r="B27" s="33" t="s">
        <v>30</v>
      </c>
      <c r="C27" s="34"/>
      <c r="D27" s="151">
        <v>4</v>
      </c>
      <c r="E27" s="150">
        <v>4</v>
      </c>
      <c r="F27" s="150">
        <v>4</v>
      </c>
      <c r="G27" s="150"/>
      <c r="H27" s="190">
        <v>2</v>
      </c>
      <c r="I27" s="84">
        <f t="shared" si="0"/>
        <v>14</v>
      </c>
      <c r="J27" s="150">
        <v>138</v>
      </c>
      <c r="K27" s="150">
        <v>129</v>
      </c>
      <c r="L27" s="150">
        <v>125</v>
      </c>
      <c r="M27" s="85">
        <f t="shared" si="1"/>
        <v>392</v>
      </c>
      <c r="N27" s="151">
        <v>192</v>
      </c>
      <c r="O27" s="152">
        <v>200</v>
      </c>
      <c r="P27" s="86">
        <v>13</v>
      </c>
      <c r="Q27" s="73">
        <v>12</v>
      </c>
      <c r="R27" s="84">
        <f t="shared" si="2"/>
        <v>25</v>
      </c>
    </row>
    <row r="28" spans="1:18" ht="19.5" customHeight="1">
      <c r="A28" s="32"/>
      <c r="B28" s="38" t="s">
        <v>31</v>
      </c>
      <c r="C28" s="34"/>
      <c r="D28" s="151">
        <v>3</v>
      </c>
      <c r="E28" s="150">
        <v>3</v>
      </c>
      <c r="F28" s="150">
        <v>3</v>
      </c>
      <c r="G28" s="150"/>
      <c r="H28" s="190">
        <v>3</v>
      </c>
      <c r="I28" s="84">
        <f t="shared" si="0"/>
        <v>12</v>
      </c>
      <c r="J28" s="150">
        <v>111</v>
      </c>
      <c r="K28" s="150">
        <v>98</v>
      </c>
      <c r="L28" s="150">
        <v>118</v>
      </c>
      <c r="M28" s="85">
        <f t="shared" si="1"/>
        <v>327</v>
      </c>
      <c r="N28" s="151">
        <v>173</v>
      </c>
      <c r="O28" s="152">
        <v>154</v>
      </c>
      <c r="P28" s="86">
        <v>11</v>
      </c>
      <c r="Q28" s="73">
        <v>11</v>
      </c>
      <c r="R28" s="84">
        <f t="shared" si="2"/>
        <v>22</v>
      </c>
    </row>
    <row r="29" spans="1:18" ht="19.5" customHeight="1">
      <c r="A29" s="32"/>
      <c r="B29" s="38" t="s">
        <v>32</v>
      </c>
      <c r="C29" s="34"/>
      <c r="D29" s="151">
        <v>4</v>
      </c>
      <c r="E29" s="150">
        <v>4</v>
      </c>
      <c r="F29" s="150">
        <v>4</v>
      </c>
      <c r="G29" s="150"/>
      <c r="H29" s="190">
        <v>2</v>
      </c>
      <c r="I29" s="84">
        <f t="shared" si="0"/>
        <v>14</v>
      </c>
      <c r="J29" s="150">
        <v>119</v>
      </c>
      <c r="K29" s="150">
        <v>152</v>
      </c>
      <c r="L29" s="150">
        <v>158</v>
      </c>
      <c r="M29" s="85">
        <f t="shared" si="1"/>
        <v>429</v>
      </c>
      <c r="N29" s="151">
        <v>204</v>
      </c>
      <c r="O29" s="152">
        <v>225</v>
      </c>
      <c r="P29" s="86">
        <v>12</v>
      </c>
      <c r="Q29" s="73">
        <v>12</v>
      </c>
      <c r="R29" s="84">
        <f t="shared" si="2"/>
        <v>24</v>
      </c>
    </row>
    <row r="30" spans="1:18" ht="19.5" customHeight="1">
      <c r="A30" s="32"/>
      <c r="B30" s="144" t="s">
        <v>203</v>
      </c>
      <c r="C30" s="34"/>
      <c r="D30" s="151">
        <v>1</v>
      </c>
      <c r="E30" s="150">
        <v>2</v>
      </c>
      <c r="F30" s="150"/>
      <c r="G30" s="150"/>
      <c r="H30" s="190">
        <v>2</v>
      </c>
      <c r="I30" s="84"/>
      <c r="J30" s="150">
        <v>41</v>
      </c>
      <c r="K30" s="150">
        <v>64</v>
      </c>
      <c r="L30" s="150"/>
      <c r="M30" s="85">
        <f t="shared" si="1"/>
        <v>105</v>
      </c>
      <c r="N30" s="151">
        <v>47</v>
      </c>
      <c r="O30" s="152">
        <v>58</v>
      </c>
      <c r="P30" s="86">
        <v>6</v>
      </c>
      <c r="Q30" s="73">
        <v>6</v>
      </c>
      <c r="R30" s="84">
        <f t="shared" si="2"/>
        <v>12</v>
      </c>
    </row>
    <row r="31" spans="1:18" s="5" customFormat="1" ht="18.75" customHeight="1">
      <c r="A31" s="35"/>
      <c r="B31" s="38" t="s">
        <v>91</v>
      </c>
      <c r="C31" s="34"/>
      <c r="D31" s="151">
        <v>1</v>
      </c>
      <c r="E31" s="150">
        <v>1</v>
      </c>
      <c r="F31" s="150">
        <v>1</v>
      </c>
      <c r="G31" s="150"/>
      <c r="H31" s="190">
        <v>2</v>
      </c>
      <c r="I31" s="84">
        <f t="shared" si="0"/>
        <v>5</v>
      </c>
      <c r="J31" s="150">
        <v>15</v>
      </c>
      <c r="K31" s="150">
        <v>20</v>
      </c>
      <c r="L31" s="150">
        <v>14</v>
      </c>
      <c r="M31" s="85">
        <f t="shared" si="1"/>
        <v>49</v>
      </c>
      <c r="N31" s="151">
        <v>29</v>
      </c>
      <c r="O31" s="152">
        <v>20</v>
      </c>
      <c r="P31" s="86">
        <v>6</v>
      </c>
      <c r="Q31" s="73">
        <v>6</v>
      </c>
      <c r="R31" s="84">
        <f>P31+Q31</f>
        <v>12</v>
      </c>
    </row>
    <row r="32" spans="1:18" ht="18.75" customHeight="1">
      <c r="A32" s="35"/>
      <c r="B32" s="38" t="s">
        <v>92</v>
      </c>
      <c r="C32" s="34"/>
      <c r="D32" s="151">
        <v>2</v>
      </c>
      <c r="E32" s="150">
        <v>2</v>
      </c>
      <c r="F32" s="150">
        <v>2</v>
      </c>
      <c r="G32" s="150"/>
      <c r="H32" s="190">
        <v>2</v>
      </c>
      <c r="I32" s="84">
        <f t="shared" si="0"/>
        <v>8</v>
      </c>
      <c r="J32" s="150">
        <v>48</v>
      </c>
      <c r="K32" s="150">
        <v>51</v>
      </c>
      <c r="L32" s="150">
        <v>61</v>
      </c>
      <c r="M32" s="85">
        <f t="shared" si="1"/>
        <v>160</v>
      </c>
      <c r="N32" s="151">
        <v>84</v>
      </c>
      <c r="O32" s="152">
        <v>76</v>
      </c>
      <c r="P32" s="86">
        <v>11</v>
      </c>
      <c r="Q32" s="73">
        <v>4</v>
      </c>
      <c r="R32" s="84">
        <f>P32+Q32</f>
        <v>15</v>
      </c>
    </row>
    <row r="33" spans="1:18" ht="19.5" customHeight="1" thickBot="1">
      <c r="A33" s="32"/>
      <c r="B33" s="38" t="s">
        <v>8</v>
      </c>
      <c r="C33" s="34"/>
      <c r="D33" s="157">
        <f>SUM(D11:D32)</f>
        <v>85</v>
      </c>
      <c r="E33" s="156">
        <f>SUM(E11:E32)</f>
        <v>89</v>
      </c>
      <c r="F33" s="156">
        <f>SUM(F11:F32)</f>
        <v>86</v>
      </c>
      <c r="G33" s="156">
        <f>SUM(G11:G32)</f>
        <v>0</v>
      </c>
      <c r="H33" s="191">
        <f>SUM(H11:H32)</f>
        <v>57</v>
      </c>
      <c r="I33" s="101">
        <f t="shared" si="0"/>
        <v>317</v>
      </c>
      <c r="J33" s="153">
        <f aca="true" t="shared" si="3" ref="J33:R33">SUM(J11:J32)</f>
        <v>2801</v>
      </c>
      <c r="K33" s="153">
        <f t="shared" si="3"/>
        <v>2960</v>
      </c>
      <c r="L33" s="153">
        <f t="shared" si="3"/>
        <v>2992</v>
      </c>
      <c r="M33" s="93">
        <f t="shared" si="3"/>
        <v>8753</v>
      </c>
      <c r="N33" s="154">
        <f t="shared" si="3"/>
        <v>4455</v>
      </c>
      <c r="O33" s="155">
        <f t="shared" si="3"/>
        <v>4298</v>
      </c>
      <c r="P33" s="86">
        <f t="shared" si="3"/>
        <v>360</v>
      </c>
      <c r="Q33" s="73">
        <f t="shared" si="3"/>
        <v>264</v>
      </c>
      <c r="R33" s="84">
        <f t="shared" si="3"/>
        <v>624</v>
      </c>
    </row>
    <row r="34" spans="1:18" ht="19.5" customHeight="1">
      <c r="A34" s="39" t="s">
        <v>33</v>
      </c>
      <c r="B34" s="40" t="s">
        <v>34</v>
      </c>
      <c r="C34" s="41"/>
      <c r="D34" s="192">
        <v>4</v>
      </c>
      <c r="E34" s="146">
        <v>5</v>
      </c>
      <c r="F34" s="146">
        <v>4</v>
      </c>
      <c r="G34" s="146"/>
      <c r="H34" s="193">
        <v>4</v>
      </c>
      <c r="I34" s="84">
        <f t="shared" si="0"/>
        <v>17</v>
      </c>
      <c r="J34" s="150">
        <v>150</v>
      </c>
      <c r="K34" s="150">
        <v>184</v>
      </c>
      <c r="L34" s="150">
        <v>142</v>
      </c>
      <c r="M34" s="85">
        <f>SUM(J34:L34)</f>
        <v>476</v>
      </c>
      <c r="N34" s="151">
        <v>232</v>
      </c>
      <c r="O34" s="152">
        <v>244</v>
      </c>
      <c r="P34" s="83">
        <v>19</v>
      </c>
      <c r="Q34" s="92">
        <v>14</v>
      </c>
      <c r="R34" s="81">
        <f>P34+Q34</f>
        <v>33</v>
      </c>
    </row>
    <row r="35" spans="1:18" ht="19.5" customHeight="1">
      <c r="A35" s="35" t="s">
        <v>35</v>
      </c>
      <c r="B35" s="38" t="s">
        <v>36</v>
      </c>
      <c r="C35" s="34"/>
      <c r="D35" s="194">
        <v>7</v>
      </c>
      <c r="E35" s="150">
        <v>8</v>
      </c>
      <c r="F35" s="150">
        <v>8</v>
      </c>
      <c r="G35" s="150"/>
      <c r="H35" s="190">
        <v>6</v>
      </c>
      <c r="I35" s="84">
        <f t="shared" si="0"/>
        <v>29</v>
      </c>
      <c r="J35" s="150">
        <v>273</v>
      </c>
      <c r="K35" s="150">
        <v>315</v>
      </c>
      <c r="L35" s="150">
        <v>313</v>
      </c>
      <c r="M35" s="85">
        <f>SUM(J35:L35)</f>
        <v>901</v>
      </c>
      <c r="N35" s="151">
        <v>481</v>
      </c>
      <c r="O35" s="152">
        <v>420</v>
      </c>
      <c r="P35" s="86">
        <v>28</v>
      </c>
      <c r="Q35" s="73">
        <v>27</v>
      </c>
      <c r="R35" s="84">
        <f>P35+Q35</f>
        <v>55</v>
      </c>
    </row>
    <row r="36" spans="1:18" ht="19.5" customHeight="1">
      <c r="A36" s="35" t="s">
        <v>37</v>
      </c>
      <c r="B36" s="38" t="s">
        <v>38</v>
      </c>
      <c r="C36" s="34"/>
      <c r="D36" s="194">
        <v>5</v>
      </c>
      <c r="E36" s="150">
        <v>5</v>
      </c>
      <c r="F36" s="150">
        <v>5</v>
      </c>
      <c r="G36" s="150"/>
      <c r="H36" s="190">
        <v>3</v>
      </c>
      <c r="I36" s="84">
        <f t="shared" si="0"/>
        <v>18</v>
      </c>
      <c r="J36" s="150">
        <v>173</v>
      </c>
      <c r="K36" s="150">
        <v>198</v>
      </c>
      <c r="L36" s="150">
        <v>192</v>
      </c>
      <c r="M36" s="85">
        <f>SUM(J36:L36)</f>
        <v>563</v>
      </c>
      <c r="N36" s="151">
        <v>301</v>
      </c>
      <c r="O36" s="152">
        <v>262</v>
      </c>
      <c r="P36" s="86">
        <v>23</v>
      </c>
      <c r="Q36" s="73">
        <v>11</v>
      </c>
      <c r="R36" s="84">
        <f>P36+Q36</f>
        <v>34</v>
      </c>
    </row>
    <row r="37" spans="1:18" ht="19.5" customHeight="1">
      <c r="A37" s="35" t="s">
        <v>39</v>
      </c>
      <c r="B37" s="42"/>
      <c r="C37" s="43"/>
      <c r="D37" s="195"/>
      <c r="E37" s="156"/>
      <c r="F37" s="156"/>
      <c r="G37" s="156"/>
      <c r="H37" s="191"/>
      <c r="I37" s="84"/>
      <c r="J37" s="156"/>
      <c r="K37" s="156"/>
      <c r="L37" s="156"/>
      <c r="M37" s="85">
        <f>SUM(J37:L37)</f>
        <v>0</v>
      </c>
      <c r="N37" s="157"/>
      <c r="O37" s="158"/>
      <c r="P37" s="86"/>
      <c r="Q37" s="73"/>
      <c r="R37" s="84">
        <f>P37+Q37</f>
        <v>0</v>
      </c>
    </row>
    <row r="38" spans="1:18" ht="19.5" customHeight="1" thickBot="1">
      <c r="A38" s="44" t="s">
        <v>2</v>
      </c>
      <c r="B38" s="45" t="s">
        <v>8</v>
      </c>
      <c r="C38" s="46"/>
      <c r="D38" s="196">
        <f>SUM(D34:D37)</f>
        <v>16</v>
      </c>
      <c r="E38" s="153">
        <f>SUM(E34:E37)</f>
        <v>18</v>
      </c>
      <c r="F38" s="153">
        <f>SUM(F34:F37)</f>
        <v>17</v>
      </c>
      <c r="G38" s="153">
        <f>SUM(G34:G37)</f>
        <v>0</v>
      </c>
      <c r="H38" s="197">
        <f>SUM(H34:H37)</f>
        <v>13</v>
      </c>
      <c r="I38" s="84">
        <f aca="true" t="shared" si="4" ref="I38:I69">SUM(D38:H38)</f>
        <v>64</v>
      </c>
      <c r="J38" s="156">
        <f>SUM(J34:J37)</f>
        <v>596</v>
      </c>
      <c r="K38" s="156">
        <f>SUM(K34:K37)</f>
        <v>697</v>
      </c>
      <c r="L38" s="156">
        <f>SUM(L34:L37)</f>
        <v>647</v>
      </c>
      <c r="M38" s="85">
        <f aca="true" t="shared" si="5" ref="M38:R38">SUM(M34:M37)</f>
        <v>1940</v>
      </c>
      <c r="N38" s="157">
        <f t="shared" si="5"/>
        <v>1014</v>
      </c>
      <c r="O38" s="158">
        <f t="shared" si="5"/>
        <v>926</v>
      </c>
      <c r="P38" s="97">
        <f t="shared" si="5"/>
        <v>70</v>
      </c>
      <c r="Q38" s="98">
        <f t="shared" si="5"/>
        <v>52</v>
      </c>
      <c r="R38" s="99">
        <f t="shared" si="5"/>
        <v>122</v>
      </c>
    </row>
    <row r="39" spans="1:18" ht="19.5" customHeight="1">
      <c r="A39" s="186" t="s">
        <v>194</v>
      </c>
      <c r="B39" s="38" t="s">
        <v>40</v>
      </c>
      <c r="C39" s="34"/>
      <c r="D39" s="151">
        <v>8</v>
      </c>
      <c r="E39" s="150">
        <v>8</v>
      </c>
      <c r="F39" s="150">
        <v>8</v>
      </c>
      <c r="G39" s="150"/>
      <c r="H39" s="190">
        <v>4</v>
      </c>
      <c r="I39" s="100">
        <f t="shared" si="4"/>
        <v>28</v>
      </c>
      <c r="J39" s="146">
        <v>263</v>
      </c>
      <c r="K39" s="146">
        <v>258</v>
      </c>
      <c r="L39" s="146">
        <v>270</v>
      </c>
      <c r="M39" s="82">
        <f>SUM(J39:L39)</f>
        <v>791</v>
      </c>
      <c r="N39" s="159">
        <v>394</v>
      </c>
      <c r="O39" s="149">
        <v>397</v>
      </c>
      <c r="P39" s="86">
        <v>31</v>
      </c>
      <c r="Q39" s="73">
        <v>16</v>
      </c>
      <c r="R39" s="84">
        <f>P39+Q39</f>
        <v>47</v>
      </c>
    </row>
    <row r="40" spans="1:18" ht="19.5" customHeight="1">
      <c r="A40" s="187"/>
      <c r="B40" s="38" t="s">
        <v>41</v>
      </c>
      <c r="C40" s="34"/>
      <c r="D40" s="151">
        <v>6</v>
      </c>
      <c r="E40" s="150">
        <v>7</v>
      </c>
      <c r="F40" s="150">
        <v>5</v>
      </c>
      <c r="G40" s="150"/>
      <c r="H40" s="190">
        <v>2</v>
      </c>
      <c r="I40" s="89">
        <f t="shared" si="4"/>
        <v>20</v>
      </c>
      <c r="J40" s="150">
        <v>193</v>
      </c>
      <c r="K40" s="150">
        <v>223</v>
      </c>
      <c r="L40" s="150">
        <v>172</v>
      </c>
      <c r="M40" s="85">
        <f>SUM(J40:L40)</f>
        <v>588</v>
      </c>
      <c r="N40" s="151">
        <v>290</v>
      </c>
      <c r="O40" s="152">
        <v>298</v>
      </c>
      <c r="P40" s="86">
        <v>20</v>
      </c>
      <c r="Q40" s="73">
        <v>16</v>
      </c>
      <c r="R40" s="84">
        <f>P40+Q40</f>
        <v>36</v>
      </c>
    </row>
    <row r="41" spans="1:18" ht="19.5" customHeight="1">
      <c r="A41" s="187"/>
      <c r="B41" s="38" t="s">
        <v>42</v>
      </c>
      <c r="C41" s="34"/>
      <c r="D41" s="151">
        <v>4</v>
      </c>
      <c r="E41" s="150">
        <v>3</v>
      </c>
      <c r="F41" s="150">
        <v>4</v>
      </c>
      <c r="G41" s="150"/>
      <c r="H41" s="190">
        <v>3</v>
      </c>
      <c r="I41" s="89">
        <f t="shared" si="4"/>
        <v>14</v>
      </c>
      <c r="J41" s="150">
        <v>117</v>
      </c>
      <c r="K41" s="150">
        <v>94</v>
      </c>
      <c r="L41" s="150">
        <v>105</v>
      </c>
      <c r="M41" s="85">
        <f>SUM(J41:L41)</f>
        <v>316</v>
      </c>
      <c r="N41" s="151">
        <v>166</v>
      </c>
      <c r="O41" s="152">
        <v>150</v>
      </c>
      <c r="P41" s="86">
        <v>18</v>
      </c>
      <c r="Q41" s="73">
        <v>8</v>
      </c>
      <c r="R41" s="84">
        <f>P41+Q41</f>
        <v>26</v>
      </c>
    </row>
    <row r="42" spans="1:18" ht="19.5" customHeight="1">
      <c r="A42" s="187"/>
      <c r="B42" s="38" t="s">
        <v>43</v>
      </c>
      <c r="C42" s="34"/>
      <c r="D42" s="151">
        <v>2</v>
      </c>
      <c r="E42" s="150">
        <v>2</v>
      </c>
      <c r="F42" s="150">
        <v>3</v>
      </c>
      <c r="G42" s="150"/>
      <c r="H42" s="190">
        <v>1</v>
      </c>
      <c r="I42" s="89">
        <f t="shared" si="4"/>
        <v>8</v>
      </c>
      <c r="J42" s="150">
        <v>79</v>
      </c>
      <c r="K42" s="150">
        <v>68</v>
      </c>
      <c r="L42" s="150">
        <v>86</v>
      </c>
      <c r="M42" s="85">
        <f>SUM(J42:L42)</f>
        <v>233</v>
      </c>
      <c r="N42" s="151">
        <v>121</v>
      </c>
      <c r="O42" s="152">
        <v>112</v>
      </c>
      <c r="P42" s="86">
        <v>10</v>
      </c>
      <c r="Q42" s="73">
        <v>8</v>
      </c>
      <c r="R42" s="84">
        <f>P42+Q42</f>
        <v>18</v>
      </c>
    </row>
    <row r="43" spans="1:18" ht="19.5" customHeight="1">
      <c r="A43" s="187"/>
      <c r="B43" s="38" t="s">
        <v>44</v>
      </c>
      <c r="C43" s="34"/>
      <c r="D43" s="151">
        <v>3</v>
      </c>
      <c r="E43" s="150">
        <v>4</v>
      </c>
      <c r="F43" s="150">
        <v>4</v>
      </c>
      <c r="G43" s="150"/>
      <c r="H43" s="190">
        <v>1</v>
      </c>
      <c r="I43" s="89">
        <f t="shared" si="4"/>
        <v>12</v>
      </c>
      <c r="J43" s="150">
        <v>99</v>
      </c>
      <c r="K43" s="150">
        <v>96</v>
      </c>
      <c r="L43" s="150">
        <v>115</v>
      </c>
      <c r="M43" s="85">
        <f>SUM(J43:L43)</f>
        <v>310</v>
      </c>
      <c r="N43" s="151">
        <v>159</v>
      </c>
      <c r="O43" s="152">
        <v>151</v>
      </c>
      <c r="P43" s="86">
        <v>21</v>
      </c>
      <c r="Q43" s="73">
        <v>8</v>
      </c>
      <c r="R43" s="84">
        <f>P43+Q43</f>
        <v>29</v>
      </c>
    </row>
    <row r="44" spans="1:18" ht="19.5" customHeight="1" thickBot="1">
      <c r="A44" s="188"/>
      <c r="B44" s="38" t="s">
        <v>8</v>
      </c>
      <c r="C44" s="34"/>
      <c r="D44" s="157">
        <f>SUM(D39:D43)</f>
        <v>23</v>
      </c>
      <c r="E44" s="156">
        <f>SUM(E39:E43)</f>
        <v>24</v>
      </c>
      <c r="F44" s="156">
        <f>SUM(F39:F43)</f>
        <v>24</v>
      </c>
      <c r="G44" s="156">
        <f>SUM(G39:G43)</f>
        <v>0</v>
      </c>
      <c r="H44" s="191">
        <f>SUM(H39:H43)</f>
        <v>11</v>
      </c>
      <c r="I44" s="89">
        <f t="shared" si="4"/>
        <v>82</v>
      </c>
      <c r="J44" s="153">
        <f aca="true" t="shared" si="6" ref="J44:R44">SUM(J39:J43)</f>
        <v>751</v>
      </c>
      <c r="K44" s="153">
        <f t="shared" si="6"/>
        <v>739</v>
      </c>
      <c r="L44" s="153">
        <f t="shared" si="6"/>
        <v>748</v>
      </c>
      <c r="M44" s="93">
        <f t="shared" si="6"/>
        <v>2238</v>
      </c>
      <c r="N44" s="154">
        <f t="shared" si="6"/>
        <v>1130</v>
      </c>
      <c r="O44" s="155">
        <f t="shared" si="6"/>
        <v>1108</v>
      </c>
      <c r="P44" s="97">
        <f t="shared" si="6"/>
        <v>100</v>
      </c>
      <c r="Q44" s="98">
        <f t="shared" si="6"/>
        <v>56</v>
      </c>
      <c r="R44" s="99">
        <f t="shared" si="6"/>
        <v>156</v>
      </c>
    </row>
    <row r="45" spans="1:18" ht="19.5" customHeight="1">
      <c r="A45" s="39"/>
      <c r="B45" s="40" t="s">
        <v>45</v>
      </c>
      <c r="C45" s="41"/>
      <c r="D45" s="192">
        <v>4</v>
      </c>
      <c r="E45" s="146">
        <v>5</v>
      </c>
      <c r="F45" s="146">
        <v>5</v>
      </c>
      <c r="G45" s="146"/>
      <c r="H45" s="193">
        <v>5</v>
      </c>
      <c r="I45" s="81">
        <f t="shared" si="4"/>
        <v>19</v>
      </c>
      <c r="J45" s="150">
        <v>116</v>
      </c>
      <c r="K45" s="150">
        <v>114</v>
      </c>
      <c r="L45" s="150">
        <v>122</v>
      </c>
      <c r="M45" s="85">
        <f>SUM(J45:L45)</f>
        <v>352</v>
      </c>
      <c r="N45" s="151">
        <v>156</v>
      </c>
      <c r="O45" s="152">
        <v>196</v>
      </c>
      <c r="P45" s="86">
        <v>24</v>
      </c>
      <c r="Q45" s="73">
        <v>15</v>
      </c>
      <c r="R45" s="84">
        <f>P45+Q45</f>
        <v>39</v>
      </c>
    </row>
    <row r="46" spans="1:18" ht="19.5" customHeight="1">
      <c r="A46" s="35" t="s">
        <v>46</v>
      </c>
      <c r="B46" s="38" t="s">
        <v>47</v>
      </c>
      <c r="C46" s="34"/>
      <c r="D46" s="194">
        <v>4</v>
      </c>
      <c r="E46" s="150">
        <v>5</v>
      </c>
      <c r="F46" s="150">
        <v>5</v>
      </c>
      <c r="G46" s="150"/>
      <c r="H46" s="190">
        <v>5</v>
      </c>
      <c r="I46" s="84">
        <f t="shared" si="4"/>
        <v>19</v>
      </c>
      <c r="J46" s="150">
        <v>159</v>
      </c>
      <c r="K46" s="150">
        <v>159</v>
      </c>
      <c r="L46" s="150">
        <v>169</v>
      </c>
      <c r="M46" s="85">
        <f>SUM(J46:L46)</f>
        <v>487</v>
      </c>
      <c r="N46" s="151">
        <v>239</v>
      </c>
      <c r="O46" s="152">
        <v>248</v>
      </c>
      <c r="P46" s="86">
        <v>20</v>
      </c>
      <c r="Q46" s="73">
        <v>15</v>
      </c>
      <c r="R46" s="84">
        <f>P46+Q46</f>
        <v>35</v>
      </c>
    </row>
    <row r="47" spans="1:18" ht="19.5" customHeight="1">
      <c r="A47" s="35" t="s">
        <v>7</v>
      </c>
      <c r="B47" s="38" t="s">
        <v>48</v>
      </c>
      <c r="C47" s="34"/>
      <c r="D47" s="194">
        <v>1</v>
      </c>
      <c r="E47" s="150">
        <v>1</v>
      </c>
      <c r="F47" s="150">
        <v>1</v>
      </c>
      <c r="G47" s="150"/>
      <c r="H47" s="190">
        <v>0</v>
      </c>
      <c r="I47" s="84">
        <f t="shared" si="4"/>
        <v>3</v>
      </c>
      <c r="J47" s="150">
        <v>16</v>
      </c>
      <c r="K47" s="150">
        <v>11</v>
      </c>
      <c r="L47" s="150">
        <v>6</v>
      </c>
      <c r="M47" s="85">
        <f>SUM(J47:L47)</f>
        <v>33</v>
      </c>
      <c r="N47" s="151">
        <v>16</v>
      </c>
      <c r="O47" s="152">
        <v>17</v>
      </c>
      <c r="P47" s="86">
        <v>6</v>
      </c>
      <c r="Q47" s="73">
        <v>4</v>
      </c>
      <c r="R47" s="84">
        <f>P47+Q47</f>
        <v>10</v>
      </c>
    </row>
    <row r="48" spans="1:18" ht="19.5" customHeight="1">
      <c r="A48" s="35" t="s">
        <v>2</v>
      </c>
      <c r="B48" s="38" t="s">
        <v>49</v>
      </c>
      <c r="C48" s="34"/>
      <c r="D48" s="194">
        <v>6</v>
      </c>
      <c r="E48" s="150">
        <v>6</v>
      </c>
      <c r="F48" s="150">
        <v>6</v>
      </c>
      <c r="G48" s="150"/>
      <c r="H48" s="190">
        <v>4</v>
      </c>
      <c r="I48" s="84">
        <f t="shared" si="4"/>
        <v>22</v>
      </c>
      <c r="J48" s="150">
        <v>211</v>
      </c>
      <c r="K48" s="150">
        <v>207</v>
      </c>
      <c r="L48" s="150">
        <v>215</v>
      </c>
      <c r="M48" s="85">
        <f>SUM(J48:L48)</f>
        <v>633</v>
      </c>
      <c r="N48" s="151">
        <v>304</v>
      </c>
      <c r="O48" s="152">
        <v>329</v>
      </c>
      <c r="P48" s="86">
        <v>24</v>
      </c>
      <c r="Q48" s="73">
        <v>18</v>
      </c>
      <c r="R48" s="84">
        <f>P48+Q48</f>
        <v>42</v>
      </c>
    </row>
    <row r="49" spans="1:18" s="5" customFormat="1" ht="19.5" customHeight="1" thickBot="1">
      <c r="A49" s="47"/>
      <c r="B49" s="45" t="s">
        <v>8</v>
      </c>
      <c r="C49" s="46"/>
      <c r="D49" s="196">
        <f>SUM(D45:D48)</f>
        <v>15</v>
      </c>
      <c r="E49" s="153">
        <f>SUM(E45:E48)</f>
        <v>17</v>
      </c>
      <c r="F49" s="153">
        <f>SUM(F45:F48)</f>
        <v>17</v>
      </c>
      <c r="G49" s="153">
        <f>SUM(G45:G48)</f>
        <v>0</v>
      </c>
      <c r="H49" s="197">
        <f>SUM(H45:H48)</f>
        <v>14</v>
      </c>
      <c r="I49" s="167">
        <f t="shared" si="4"/>
        <v>63</v>
      </c>
      <c r="J49" s="153">
        <f aca="true" t="shared" si="7" ref="J49:R49">SUM(J45:J48)</f>
        <v>502</v>
      </c>
      <c r="K49" s="153">
        <f t="shared" si="7"/>
        <v>491</v>
      </c>
      <c r="L49" s="153">
        <f t="shared" si="7"/>
        <v>512</v>
      </c>
      <c r="M49" s="93">
        <f t="shared" si="7"/>
        <v>1505</v>
      </c>
      <c r="N49" s="154">
        <f t="shared" si="7"/>
        <v>715</v>
      </c>
      <c r="O49" s="155">
        <f t="shared" si="7"/>
        <v>790</v>
      </c>
      <c r="P49" s="97">
        <f t="shared" si="7"/>
        <v>74</v>
      </c>
      <c r="Q49" s="98">
        <f t="shared" si="7"/>
        <v>52</v>
      </c>
      <c r="R49" s="99">
        <f t="shared" si="7"/>
        <v>126</v>
      </c>
    </row>
    <row r="50" spans="1:18" ht="18.75" customHeight="1">
      <c r="A50" s="35" t="s">
        <v>169</v>
      </c>
      <c r="B50" s="48" t="s">
        <v>170</v>
      </c>
      <c r="C50" s="37"/>
      <c r="D50" s="151">
        <v>8</v>
      </c>
      <c r="E50" s="150">
        <v>8</v>
      </c>
      <c r="F50" s="150">
        <v>7</v>
      </c>
      <c r="G50" s="150"/>
      <c r="H50" s="190">
        <v>4</v>
      </c>
      <c r="I50" s="89">
        <f t="shared" si="4"/>
        <v>27</v>
      </c>
      <c r="J50" s="146">
        <v>257</v>
      </c>
      <c r="K50" s="146">
        <v>275</v>
      </c>
      <c r="L50" s="146">
        <v>237</v>
      </c>
      <c r="M50" s="82">
        <f aca="true" t="shared" si="8" ref="M50:M55">SUM(J50:L50)</f>
        <v>769</v>
      </c>
      <c r="N50" s="159">
        <v>376</v>
      </c>
      <c r="O50" s="149">
        <v>393</v>
      </c>
      <c r="P50" s="86">
        <v>35</v>
      </c>
      <c r="Q50" s="73">
        <v>23</v>
      </c>
      <c r="R50" s="84">
        <f aca="true" t="shared" si="9" ref="R50:R55">P50+Q50</f>
        <v>58</v>
      </c>
    </row>
    <row r="51" spans="1:18" ht="18.75" customHeight="1">
      <c r="A51" s="35"/>
      <c r="B51" s="48" t="s">
        <v>51</v>
      </c>
      <c r="C51" s="37"/>
      <c r="D51" s="151">
        <v>9</v>
      </c>
      <c r="E51" s="150">
        <v>8</v>
      </c>
      <c r="F51" s="150">
        <v>9</v>
      </c>
      <c r="G51" s="150"/>
      <c r="H51" s="190">
        <v>4</v>
      </c>
      <c r="I51" s="89">
        <f t="shared" si="4"/>
        <v>30</v>
      </c>
      <c r="J51" s="150">
        <v>327</v>
      </c>
      <c r="K51" s="150">
        <v>306</v>
      </c>
      <c r="L51" s="150">
        <v>327</v>
      </c>
      <c r="M51" s="85">
        <f t="shared" si="8"/>
        <v>960</v>
      </c>
      <c r="N51" s="151">
        <v>490</v>
      </c>
      <c r="O51" s="152">
        <v>470</v>
      </c>
      <c r="P51" s="86">
        <v>32</v>
      </c>
      <c r="Q51" s="73">
        <v>24</v>
      </c>
      <c r="R51" s="84">
        <f t="shared" si="9"/>
        <v>56</v>
      </c>
    </row>
    <row r="52" spans="1:18" ht="18.75" customHeight="1">
      <c r="A52" s="35" t="s">
        <v>50</v>
      </c>
      <c r="B52" s="38" t="s">
        <v>52</v>
      </c>
      <c r="C52" s="34"/>
      <c r="D52" s="151">
        <v>5</v>
      </c>
      <c r="E52" s="150">
        <v>4</v>
      </c>
      <c r="F52" s="150">
        <v>4</v>
      </c>
      <c r="G52" s="150"/>
      <c r="H52" s="190">
        <v>3</v>
      </c>
      <c r="I52" s="89">
        <f t="shared" si="4"/>
        <v>16</v>
      </c>
      <c r="J52" s="150">
        <v>168</v>
      </c>
      <c r="K52" s="150">
        <v>149</v>
      </c>
      <c r="L52" s="150">
        <v>143</v>
      </c>
      <c r="M52" s="85">
        <f t="shared" si="8"/>
        <v>460</v>
      </c>
      <c r="N52" s="151">
        <v>238</v>
      </c>
      <c r="O52" s="152">
        <v>222</v>
      </c>
      <c r="P52" s="86">
        <v>18</v>
      </c>
      <c r="Q52" s="73">
        <v>11</v>
      </c>
      <c r="R52" s="84">
        <f t="shared" si="9"/>
        <v>29</v>
      </c>
    </row>
    <row r="53" spans="1:18" ht="18.75" customHeight="1">
      <c r="A53" s="35" t="s">
        <v>53</v>
      </c>
      <c r="B53" s="38" t="s">
        <v>54</v>
      </c>
      <c r="C53" s="34"/>
      <c r="D53" s="151">
        <v>5</v>
      </c>
      <c r="E53" s="150">
        <v>5</v>
      </c>
      <c r="F53" s="150">
        <v>5</v>
      </c>
      <c r="G53" s="150"/>
      <c r="H53" s="190">
        <v>4</v>
      </c>
      <c r="I53" s="89">
        <f t="shared" si="4"/>
        <v>19</v>
      </c>
      <c r="J53" s="150">
        <v>184</v>
      </c>
      <c r="K53" s="150">
        <v>178</v>
      </c>
      <c r="L53" s="150">
        <v>184</v>
      </c>
      <c r="M53" s="85">
        <f t="shared" si="8"/>
        <v>546</v>
      </c>
      <c r="N53" s="151">
        <v>272</v>
      </c>
      <c r="O53" s="152">
        <v>274</v>
      </c>
      <c r="P53" s="86">
        <v>26</v>
      </c>
      <c r="Q53" s="73">
        <v>11</v>
      </c>
      <c r="R53" s="84">
        <f t="shared" si="9"/>
        <v>37</v>
      </c>
    </row>
    <row r="54" spans="1:18" ht="18.75" customHeight="1">
      <c r="A54" s="35" t="s">
        <v>2</v>
      </c>
      <c r="B54" s="38" t="s">
        <v>55</v>
      </c>
      <c r="C54" s="34"/>
      <c r="D54" s="151">
        <v>6</v>
      </c>
      <c r="E54" s="150">
        <v>5</v>
      </c>
      <c r="F54" s="150">
        <v>6</v>
      </c>
      <c r="G54" s="150"/>
      <c r="H54" s="190">
        <v>3</v>
      </c>
      <c r="I54" s="89">
        <f t="shared" si="4"/>
        <v>20</v>
      </c>
      <c r="J54" s="150">
        <v>223</v>
      </c>
      <c r="K54" s="150">
        <v>182</v>
      </c>
      <c r="L54" s="150">
        <v>220</v>
      </c>
      <c r="M54" s="85">
        <f t="shared" si="8"/>
        <v>625</v>
      </c>
      <c r="N54" s="151">
        <v>333</v>
      </c>
      <c r="O54" s="152">
        <v>292</v>
      </c>
      <c r="P54" s="86">
        <v>22</v>
      </c>
      <c r="Q54" s="73">
        <v>18</v>
      </c>
      <c r="R54" s="84">
        <f t="shared" si="9"/>
        <v>40</v>
      </c>
    </row>
    <row r="55" spans="1:18" ht="18.75" customHeight="1">
      <c r="A55" s="35"/>
      <c r="B55" s="38" t="s">
        <v>56</v>
      </c>
      <c r="C55" s="34"/>
      <c r="D55" s="151">
        <v>2</v>
      </c>
      <c r="E55" s="150">
        <v>2</v>
      </c>
      <c r="F55" s="150">
        <v>3</v>
      </c>
      <c r="G55" s="150"/>
      <c r="H55" s="190">
        <v>3</v>
      </c>
      <c r="I55" s="89">
        <f t="shared" si="4"/>
        <v>10</v>
      </c>
      <c r="J55" s="150">
        <v>63</v>
      </c>
      <c r="K55" s="150">
        <v>68</v>
      </c>
      <c r="L55" s="150">
        <v>93</v>
      </c>
      <c r="M55" s="85">
        <f t="shared" si="8"/>
        <v>224</v>
      </c>
      <c r="N55" s="151">
        <v>113</v>
      </c>
      <c r="O55" s="152">
        <v>111</v>
      </c>
      <c r="P55" s="86">
        <v>13</v>
      </c>
      <c r="Q55" s="73">
        <v>7</v>
      </c>
      <c r="R55" s="84">
        <f t="shared" si="9"/>
        <v>20</v>
      </c>
    </row>
    <row r="56" spans="1:18" ht="18.75" customHeight="1" thickBot="1">
      <c r="A56" s="35"/>
      <c r="B56" s="38" t="s">
        <v>8</v>
      </c>
      <c r="C56" s="34"/>
      <c r="D56" s="157">
        <f>SUM(D50:D55)</f>
        <v>35</v>
      </c>
      <c r="E56" s="156">
        <f>SUM(E50:E55)</f>
        <v>32</v>
      </c>
      <c r="F56" s="156">
        <f>SUM(F50:F55)</f>
        <v>34</v>
      </c>
      <c r="G56" s="156">
        <f>SUM(G50:G55)</f>
        <v>0</v>
      </c>
      <c r="H56" s="191">
        <f>SUM(H50:H55)</f>
        <v>21</v>
      </c>
      <c r="I56" s="101">
        <f t="shared" si="4"/>
        <v>122</v>
      </c>
      <c r="J56" s="153">
        <f aca="true" t="shared" si="10" ref="J56:R56">SUM(J50:J55)</f>
        <v>1222</v>
      </c>
      <c r="K56" s="153">
        <f t="shared" si="10"/>
        <v>1158</v>
      </c>
      <c r="L56" s="153">
        <f t="shared" si="10"/>
        <v>1204</v>
      </c>
      <c r="M56" s="93">
        <f t="shared" si="10"/>
        <v>3584</v>
      </c>
      <c r="N56" s="154">
        <f t="shared" si="10"/>
        <v>1822</v>
      </c>
      <c r="O56" s="155">
        <f t="shared" si="10"/>
        <v>1762</v>
      </c>
      <c r="P56" s="86">
        <f t="shared" si="10"/>
        <v>146</v>
      </c>
      <c r="Q56" s="73">
        <f t="shared" si="10"/>
        <v>94</v>
      </c>
      <c r="R56" s="84">
        <f t="shared" si="10"/>
        <v>240</v>
      </c>
    </row>
    <row r="57" spans="1:18" ht="18.75" customHeight="1">
      <c r="A57" s="39"/>
      <c r="B57" s="40" t="s">
        <v>57</v>
      </c>
      <c r="C57" s="41"/>
      <c r="D57" s="192">
        <v>6</v>
      </c>
      <c r="E57" s="146">
        <v>7</v>
      </c>
      <c r="F57" s="146">
        <v>6</v>
      </c>
      <c r="G57" s="146"/>
      <c r="H57" s="193">
        <v>4</v>
      </c>
      <c r="I57" s="84">
        <f t="shared" si="4"/>
        <v>23</v>
      </c>
      <c r="J57" s="150">
        <v>225</v>
      </c>
      <c r="K57" s="150">
        <v>264</v>
      </c>
      <c r="L57" s="150">
        <v>240</v>
      </c>
      <c r="M57" s="104">
        <f>SUM(J57:L57)</f>
        <v>729</v>
      </c>
      <c r="N57" s="151">
        <v>375</v>
      </c>
      <c r="O57" s="152">
        <v>354</v>
      </c>
      <c r="P57" s="102">
        <v>23</v>
      </c>
      <c r="Q57" s="103">
        <v>22</v>
      </c>
      <c r="R57" s="81">
        <f>P57+Q57</f>
        <v>45</v>
      </c>
    </row>
    <row r="58" spans="1:18" ht="18.75" customHeight="1">
      <c r="A58" s="35" t="s">
        <v>58</v>
      </c>
      <c r="B58" s="38" t="s">
        <v>59</v>
      </c>
      <c r="C58" s="34"/>
      <c r="D58" s="194">
        <v>2</v>
      </c>
      <c r="E58" s="150">
        <v>2</v>
      </c>
      <c r="F58" s="150">
        <v>2</v>
      </c>
      <c r="G58" s="150"/>
      <c r="H58" s="190">
        <v>1</v>
      </c>
      <c r="I58" s="84">
        <f t="shared" si="4"/>
        <v>7</v>
      </c>
      <c r="J58" s="150">
        <v>49</v>
      </c>
      <c r="K58" s="150">
        <v>52</v>
      </c>
      <c r="L58" s="150">
        <v>40</v>
      </c>
      <c r="M58" s="104">
        <f>SUM(J58:L58)</f>
        <v>141</v>
      </c>
      <c r="N58" s="151">
        <v>71</v>
      </c>
      <c r="O58" s="152">
        <v>70</v>
      </c>
      <c r="P58" s="105">
        <v>8</v>
      </c>
      <c r="Q58" s="106">
        <v>8</v>
      </c>
      <c r="R58" s="84">
        <f>P58+Q58</f>
        <v>16</v>
      </c>
    </row>
    <row r="59" spans="1:18" ht="18.75" customHeight="1">
      <c r="A59" s="35" t="s">
        <v>60</v>
      </c>
      <c r="B59" s="38" t="s">
        <v>61</v>
      </c>
      <c r="C59" s="34"/>
      <c r="D59" s="194">
        <v>3</v>
      </c>
      <c r="E59" s="150">
        <v>3</v>
      </c>
      <c r="F59" s="150">
        <v>3</v>
      </c>
      <c r="G59" s="150"/>
      <c r="H59" s="190">
        <v>2</v>
      </c>
      <c r="I59" s="84">
        <f t="shared" si="4"/>
        <v>11</v>
      </c>
      <c r="J59" s="150">
        <v>101</v>
      </c>
      <c r="K59" s="150">
        <v>118</v>
      </c>
      <c r="L59" s="150">
        <v>116</v>
      </c>
      <c r="M59" s="104">
        <f>SUM(J59:L59)</f>
        <v>335</v>
      </c>
      <c r="N59" s="151">
        <v>170</v>
      </c>
      <c r="O59" s="152">
        <v>165</v>
      </c>
      <c r="P59" s="105">
        <v>16</v>
      </c>
      <c r="Q59" s="106">
        <v>9</v>
      </c>
      <c r="R59" s="84">
        <f>P59+Q59</f>
        <v>25</v>
      </c>
    </row>
    <row r="60" spans="1:18" ht="18.75" customHeight="1">
      <c r="A60" s="35" t="s">
        <v>2</v>
      </c>
      <c r="B60" s="38" t="s">
        <v>62</v>
      </c>
      <c r="C60" s="34"/>
      <c r="D60" s="194">
        <v>4</v>
      </c>
      <c r="E60" s="150">
        <v>4</v>
      </c>
      <c r="F60" s="150">
        <v>4</v>
      </c>
      <c r="G60" s="150"/>
      <c r="H60" s="190">
        <v>3</v>
      </c>
      <c r="I60" s="84">
        <f t="shared" si="4"/>
        <v>15</v>
      </c>
      <c r="J60" s="150">
        <v>131</v>
      </c>
      <c r="K60" s="150">
        <v>129</v>
      </c>
      <c r="L60" s="150">
        <v>142</v>
      </c>
      <c r="M60" s="104">
        <f>SUM(J60:L60)</f>
        <v>402</v>
      </c>
      <c r="N60" s="151">
        <v>217</v>
      </c>
      <c r="O60" s="152">
        <v>185</v>
      </c>
      <c r="P60" s="105">
        <v>17</v>
      </c>
      <c r="Q60" s="106">
        <v>11</v>
      </c>
      <c r="R60" s="84">
        <f>P60+Q60</f>
        <v>28</v>
      </c>
    </row>
    <row r="61" spans="1:18" ht="18.75" customHeight="1" thickBot="1">
      <c r="A61" s="44"/>
      <c r="B61" s="45" t="s">
        <v>8</v>
      </c>
      <c r="C61" s="46"/>
      <c r="D61" s="196">
        <f>SUM(D57:D60)</f>
        <v>15</v>
      </c>
      <c r="E61" s="153">
        <f>SUM(E57:E60)</f>
        <v>16</v>
      </c>
      <c r="F61" s="153">
        <f>SUM(F57:F60)</f>
        <v>15</v>
      </c>
      <c r="G61" s="153">
        <f>SUM(G57:G60)</f>
        <v>0</v>
      </c>
      <c r="H61" s="197">
        <f>SUM(H57:H60)</f>
        <v>10</v>
      </c>
      <c r="I61" s="84">
        <f t="shared" si="4"/>
        <v>56</v>
      </c>
      <c r="J61" s="156">
        <f aca="true" t="shared" si="11" ref="J61:R61">SUM(J57:J60)</f>
        <v>506</v>
      </c>
      <c r="K61" s="156">
        <f t="shared" si="11"/>
        <v>563</v>
      </c>
      <c r="L61" s="156">
        <f t="shared" si="11"/>
        <v>538</v>
      </c>
      <c r="M61" s="85">
        <f t="shared" si="11"/>
        <v>1607</v>
      </c>
      <c r="N61" s="157">
        <f t="shared" si="11"/>
        <v>833</v>
      </c>
      <c r="O61" s="158">
        <f t="shared" si="11"/>
        <v>774</v>
      </c>
      <c r="P61" s="97">
        <f t="shared" si="11"/>
        <v>64</v>
      </c>
      <c r="Q61" s="98">
        <f t="shared" si="11"/>
        <v>50</v>
      </c>
      <c r="R61" s="99">
        <f t="shared" si="11"/>
        <v>114</v>
      </c>
    </row>
    <row r="62" spans="1:18" ht="18.75" customHeight="1">
      <c r="A62" s="35"/>
      <c r="B62" s="38" t="s">
        <v>63</v>
      </c>
      <c r="C62" s="34"/>
      <c r="D62" s="151">
        <v>2</v>
      </c>
      <c r="E62" s="150">
        <v>3</v>
      </c>
      <c r="F62" s="150">
        <v>2</v>
      </c>
      <c r="G62" s="150"/>
      <c r="H62" s="190">
        <v>3</v>
      </c>
      <c r="I62" s="100">
        <f t="shared" si="4"/>
        <v>10</v>
      </c>
      <c r="J62" s="146">
        <v>50</v>
      </c>
      <c r="K62" s="146">
        <v>78</v>
      </c>
      <c r="L62" s="146">
        <v>55</v>
      </c>
      <c r="M62" s="82">
        <f aca="true" t="shared" si="12" ref="M62:M67">SUM(J62:L62)</f>
        <v>183</v>
      </c>
      <c r="N62" s="159">
        <v>95</v>
      </c>
      <c r="O62" s="149">
        <v>88</v>
      </c>
      <c r="P62" s="86">
        <v>11</v>
      </c>
      <c r="Q62" s="73">
        <v>9</v>
      </c>
      <c r="R62" s="84">
        <f aca="true" t="shared" si="13" ref="R62:R67">P62+Q62</f>
        <v>20</v>
      </c>
    </row>
    <row r="63" spans="1:18" ht="18.75" customHeight="1">
      <c r="A63" s="35" t="s">
        <v>64</v>
      </c>
      <c r="B63" s="38" t="s">
        <v>65</v>
      </c>
      <c r="C63" s="34"/>
      <c r="D63" s="151">
        <v>3</v>
      </c>
      <c r="E63" s="150">
        <v>3</v>
      </c>
      <c r="F63" s="150">
        <v>3</v>
      </c>
      <c r="G63" s="150"/>
      <c r="H63" s="190">
        <v>3</v>
      </c>
      <c r="I63" s="89">
        <f t="shared" si="4"/>
        <v>12</v>
      </c>
      <c r="J63" s="150">
        <v>93</v>
      </c>
      <c r="K63" s="150">
        <v>92</v>
      </c>
      <c r="L63" s="150">
        <v>101</v>
      </c>
      <c r="M63" s="85">
        <f t="shared" si="12"/>
        <v>286</v>
      </c>
      <c r="N63" s="151">
        <v>148</v>
      </c>
      <c r="O63" s="152">
        <v>138</v>
      </c>
      <c r="P63" s="86">
        <v>13</v>
      </c>
      <c r="Q63" s="73">
        <v>10</v>
      </c>
      <c r="R63" s="84">
        <f t="shared" si="13"/>
        <v>23</v>
      </c>
    </row>
    <row r="64" spans="1:18" ht="18.75" customHeight="1">
      <c r="A64" s="35"/>
      <c r="B64" s="38" t="s">
        <v>67</v>
      </c>
      <c r="C64" s="34"/>
      <c r="D64" s="151">
        <v>2</v>
      </c>
      <c r="E64" s="150">
        <v>2</v>
      </c>
      <c r="F64" s="150">
        <v>2</v>
      </c>
      <c r="G64" s="150"/>
      <c r="H64" s="190">
        <v>3</v>
      </c>
      <c r="I64" s="89">
        <f t="shared" si="4"/>
        <v>9</v>
      </c>
      <c r="J64" s="150">
        <v>46</v>
      </c>
      <c r="K64" s="150">
        <v>43</v>
      </c>
      <c r="L64" s="150">
        <v>45</v>
      </c>
      <c r="M64" s="85">
        <f t="shared" si="12"/>
        <v>134</v>
      </c>
      <c r="N64" s="151">
        <v>64</v>
      </c>
      <c r="O64" s="152">
        <v>70</v>
      </c>
      <c r="P64" s="86">
        <v>11</v>
      </c>
      <c r="Q64" s="73">
        <v>8</v>
      </c>
      <c r="R64" s="84">
        <f t="shared" si="13"/>
        <v>19</v>
      </c>
    </row>
    <row r="65" spans="1:18" ht="18.75" customHeight="1">
      <c r="A65" s="35" t="s">
        <v>66</v>
      </c>
      <c r="B65" s="38" t="s">
        <v>68</v>
      </c>
      <c r="C65" s="34"/>
      <c r="D65" s="151">
        <v>2</v>
      </c>
      <c r="E65" s="150">
        <v>3</v>
      </c>
      <c r="F65" s="150">
        <v>3</v>
      </c>
      <c r="G65" s="150"/>
      <c r="H65" s="190">
        <v>3</v>
      </c>
      <c r="I65" s="89">
        <f t="shared" si="4"/>
        <v>11</v>
      </c>
      <c r="J65" s="150">
        <v>79</v>
      </c>
      <c r="K65" s="150">
        <v>88</v>
      </c>
      <c r="L65" s="150">
        <v>112</v>
      </c>
      <c r="M65" s="85">
        <f t="shared" si="12"/>
        <v>279</v>
      </c>
      <c r="N65" s="151">
        <v>150</v>
      </c>
      <c r="O65" s="152">
        <v>129</v>
      </c>
      <c r="P65" s="86">
        <v>13</v>
      </c>
      <c r="Q65" s="73">
        <v>10</v>
      </c>
      <c r="R65" s="84">
        <f t="shared" si="13"/>
        <v>23</v>
      </c>
    </row>
    <row r="66" spans="1:18" s="5" customFormat="1" ht="19.5" customHeight="1">
      <c r="A66" s="35"/>
      <c r="B66" s="38" t="s">
        <v>137</v>
      </c>
      <c r="C66" s="34"/>
      <c r="D66" s="151">
        <v>1</v>
      </c>
      <c r="E66" s="150">
        <v>1</v>
      </c>
      <c r="F66" s="150">
        <v>1</v>
      </c>
      <c r="G66" s="150"/>
      <c r="H66" s="190"/>
      <c r="I66" s="89">
        <f t="shared" si="4"/>
        <v>3</v>
      </c>
      <c r="J66" s="150">
        <v>13</v>
      </c>
      <c r="K66" s="150">
        <v>13</v>
      </c>
      <c r="L66" s="150">
        <v>23</v>
      </c>
      <c r="M66" s="85">
        <f t="shared" si="12"/>
        <v>49</v>
      </c>
      <c r="N66" s="151">
        <v>23</v>
      </c>
      <c r="O66" s="152">
        <v>26</v>
      </c>
      <c r="P66" s="86">
        <v>6</v>
      </c>
      <c r="Q66" s="73">
        <v>4</v>
      </c>
      <c r="R66" s="84">
        <f t="shared" si="13"/>
        <v>10</v>
      </c>
    </row>
    <row r="67" spans="1:18" s="5" customFormat="1" ht="19.5" customHeight="1">
      <c r="A67" s="35" t="s">
        <v>2</v>
      </c>
      <c r="B67" s="38" t="s">
        <v>142</v>
      </c>
      <c r="C67" s="34"/>
      <c r="D67" s="151">
        <v>1</v>
      </c>
      <c r="E67" s="150">
        <v>1</v>
      </c>
      <c r="F67" s="150">
        <v>1</v>
      </c>
      <c r="G67" s="150"/>
      <c r="H67" s="190"/>
      <c r="I67" s="89">
        <f t="shared" si="4"/>
        <v>3</v>
      </c>
      <c r="J67" s="150"/>
      <c r="K67" s="150">
        <v>1</v>
      </c>
      <c r="L67" s="150"/>
      <c r="M67" s="85">
        <f t="shared" si="12"/>
        <v>1</v>
      </c>
      <c r="N67" s="151">
        <v>1</v>
      </c>
      <c r="O67" s="152"/>
      <c r="P67" s="86">
        <v>1</v>
      </c>
      <c r="Q67" s="73">
        <v>0</v>
      </c>
      <c r="R67" s="84">
        <f t="shared" si="13"/>
        <v>1</v>
      </c>
    </row>
    <row r="68" spans="1:18" ht="18.75" customHeight="1" thickBot="1">
      <c r="A68" s="35"/>
      <c r="B68" s="38" t="s">
        <v>8</v>
      </c>
      <c r="C68" s="34"/>
      <c r="D68" s="157">
        <f>SUM(D62:D67)</f>
        <v>11</v>
      </c>
      <c r="E68" s="156">
        <f>SUM(E62:E67)</f>
        <v>13</v>
      </c>
      <c r="F68" s="156">
        <f>SUM(F62:F67)</f>
        <v>12</v>
      </c>
      <c r="G68" s="156">
        <f>SUM(G62:G67)</f>
        <v>0</v>
      </c>
      <c r="H68" s="191">
        <f>SUM(H62:H67)</f>
        <v>12</v>
      </c>
      <c r="I68" s="101">
        <f t="shared" si="4"/>
        <v>48</v>
      </c>
      <c r="J68" s="153">
        <f aca="true" t="shared" si="14" ref="J68:R68">SUM(J62:J67)</f>
        <v>281</v>
      </c>
      <c r="K68" s="153">
        <f t="shared" si="14"/>
        <v>315</v>
      </c>
      <c r="L68" s="153">
        <f t="shared" si="14"/>
        <v>336</v>
      </c>
      <c r="M68" s="93">
        <f t="shared" si="14"/>
        <v>932</v>
      </c>
      <c r="N68" s="154">
        <f t="shared" si="14"/>
        <v>481</v>
      </c>
      <c r="O68" s="155">
        <f t="shared" si="14"/>
        <v>451</v>
      </c>
      <c r="P68" s="97">
        <f t="shared" si="14"/>
        <v>55</v>
      </c>
      <c r="Q68" s="98">
        <f t="shared" si="14"/>
        <v>41</v>
      </c>
      <c r="R68" s="99">
        <f t="shared" si="14"/>
        <v>96</v>
      </c>
    </row>
    <row r="69" spans="1:18" ht="18.75" customHeight="1">
      <c r="A69" s="49"/>
      <c r="B69" s="40" t="s">
        <v>69</v>
      </c>
      <c r="C69" s="41"/>
      <c r="D69" s="192">
        <v>3</v>
      </c>
      <c r="E69" s="146">
        <v>4</v>
      </c>
      <c r="F69" s="146">
        <v>4</v>
      </c>
      <c r="G69" s="146"/>
      <c r="H69" s="193">
        <v>3</v>
      </c>
      <c r="I69" s="84">
        <f t="shared" si="4"/>
        <v>14</v>
      </c>
      <c r="J69" s="150">
        <v>100</v>
      </c>
      <c r="K69" s="150">
        <v>136</v>
      </c>
      <c r="L69" s="150">
        <v>114</v>
      </c>
      <c r="M69" s="85">
        <f>SUM(J69:L69)</f>
        <v>350</v>
      </c>
      <c r="N69" s="151">
        <v>187</v>
      </c>
      <c r="O69" s="152">
        <v>163</v>
      </c>
      <c r="P69" s="86">
        <v>21</v>
      </c>
      <c r="Q69" s="73">
        <v>10</v>
      </c>
      <c r="R69" s="84">
        <f>P69+Q69</f>
        <v>31</v>
      </c>
    </row>
    <row r="70" spans="1:18" ht="18.75" customHeight="1">
      <c r="A70" s="35" t="s">
        <v>70</v>
      </c>
      <c r="B70" s="38" t="s">
        <v>71</v>
      </c>
      <c r="C70" s="34"/>
      <c r="D70" s="194">
        <v>1</v>
      </c>
      <c r="E70" s="150">
        <v>1</v>
      </c>
      <c r="F70" s="150">
        <v>1</v>
      </c>
      <c r="G70" s="150"/>
      <c r="H70" s="190">
        <v>1</v>
      </c>
      <c r="I70" s="84">
        <f aca="true" t="shared" si="15" ref="I70:I101">SUM(D70:H70)</f>
        <v>4</v>
      </c>
      <c r="J70" s="150">
        <v>16</v>
      </c>
      <c r="K70" s="150">
        <v>9</v>
      </c>
      <c r="L70" s="150">
        <v>12</v>
      </c>
      <c r="M70" s="85">
        <f>SUM(J70:L70)</f>
        <v>37</v>
      </c>
      <c r="N70" s="151">
        <v>24</v>
      </c>
      <c r="O70" s="152">
        <v>13</v>
      </c>
      <c r="P70" s="86">
        <v>8</v>
      </c>
      <c r="Q70" s="107">
        <v>5</v>
      </c>
      <c r="R70" s="84">
        <f>P70+Q70</f>
        <v>13</v>
      </c>
    </row>
    <row r="71" spans="1:18" ht="18.75" customHeight="1">
      <c r="A71" s="35" t="s">
        <v>72</v>
      </c>
      <c r="B71" s="38" t="s">
        <v>73</v>
      </c>
      <c r="C71" s="34"/>
      <c r="D71" s="194">
        <v>1</v>
      </c>
      <c r="E71" s="150">
        <v>1</v>
      </c>
      <c r="F71" s="150">
        <v>2</v>
      </c>
      <c r="G71" s="150"/>
      <c r="H71" s="190">
        <v>1</v>
      </c>
      <c r="I71" s="84">
        <f t="shared" si="15"/>
        <v>5</v>
      </c>
      <c r="J71" s="150">
        <v>23</v>
      </c>
      <c r="K71" s="150">
        <v>37</v>
      </c>
      <c r="L71" s="150">
        <v>40</v>
      </c>
      <c r="M71" s="85">
        <f>SUM(J71:L71)</f>
        <v>100</v>
      </c>
      <c r="N71" s="151">
        <v>45</v>
      </c>
      <c r="O71" s="152">
        <v>55</v>
      </c>
      <c r="P71" s="86">
        <v>12</v>
      </c>
      <c r="Q71" s="73">
        <v>3</v>
      </c>
      <c r="R71" s="84">
        <f>P71+Q71</f>
        <v>15</v>
      </c>
    </row>
    <row r="72" spans="1:18" ht="18.75" customHeight="1">
      <c r="A72" s="35" t="s">
        <v>2</v>
      </c>
      <c r="B72" s="38" t="s">
        <v>74</v>
      </c>
      <c r="C72" s="34"/>
      <c r="D72" s="194">
        <v>2</v>
      </c>
      <c r="E72" s="150">
        <v>2</v>
      </c>
      <c r="F72" s="150">
        <v>2</v>
      </c>
      <c r="G72" s="150"/>
      <c r="H72" s="190">
        <v>1</v>
      </c>
      <c r="I72" s="84">
        <f t="shared" si="15"/>
        <v>7</v>
      </c>
      <c r="J72" s="150">
        <v>52</v>
      </c>
      <c r="K72" s="150">
        <v>49</v>
      </c>
      <c r="L72" s="150">
        <v>62</v>
      </c>
      <c r="M72" s="85">
        <f>SUM(J72:L72)</f>
        <v>163</v>
      </c>
      <c r="N72" s="151">
        <v>75</v>
      </c>
      <c r="O72" s="152">
        <v>88</v>
      </c>
      <c r="P72" s="86">
        <v>15</v>
      </c>
      <c r="Q72" s="73">
        <v>5</v>
      </c>
      <c r="R72" s="84">
        <f>P72+Q72</f>
        <v>20</v>
      </c>
    </row>
    <row r="73" spans="1:18" ht="18.75" customHeight="1" thickBot="1">
      <c r="A73" s="44"/>
      <c r="B73" s="45" t="s">
        <v>8</v>
      </c>
      <c r="C73" s="46"/>
      <c r="D73" s="196">
        <f>SUM(D69:D72)</f>
        <v>7</v>
      </c>
      <c r="E73" s="153">
        <f>SUM(E69:E72)</f>
        <v>8</v>
      </c>
      <c r="F73" s="153">
        <f>SUM(F69:F72)</f>
        <v>9</v>
      </c>
      <c r="G73" s="153">
        <f>SUM(G69:G72)</f>
        <v>0</v>
      </c>
      <c r="H73" s="197">
        <f>SUM(H69:H72)</f>
        <v>6</v>
      </c>
      <c r="I73" s="84">
        <f t="shared" si="15"/>
        <v>30</v>
      </c>
      <c r="J73" s="156">
        <f>SUM(J69:J72)</f>
        <v>191</v>
      </c>
      <c r="K73" s="156">
        <f>SUM(K69:K72)</f>
        <v>231</v>
      </c>
      <c r="L73" s="156">
        <f>SUM(L69:L72)</f>
        <v>228</v>
      </c>
      <c r="M73" s="85">
        <f aca="true" t="shared" si="16" ref="M73:R73">SUM(M69:M72)</f>
        <v>650</v>
      </c>
      <c r="N73" s="157">
        <f t="shared" si="16"/>
        <v>331</v>
      </c>
      <c r="O73" s="158">
        <f t="shared" si="16"/>
        <v>319</v>
      </c>
      <c r="P73" s="97">
        <f t="shared" si="16"/>
        <v>56</v>
      </c>
      <c r="Q73" s="98">
        <f t="shared" si="16"/>
        <v>23</v>
      </c>
      <c r="R73" s="99">
        <f t="shared" si="16"/>
        <v>79</v>
      </c>
    </row>
    <row r="74" spans="1:18" ht="18.75" customHeight="1">
      <c r="A74" s="35"/>
      <c r="B74" s="33" t="s">
        <v>75</v>
      </c>
      <c r="C74" s="34"/>
      <c r="D74" s="151">
        <v>6</v>
      </c>
      <c r="E74" s="150">
        <v>5</v>
      </c>
      <c r="F74" s="150">
        <v>6</v>
      </c>
      <c r="G74" s="150"/>
      <c r="H74" s="190">
        <v>4</v>
      </c>
      <c r="I74" s="100">
        <f t="shared" si="15"/>
        <v>21</v>
      </c>
      <c r="J74" s="146">
        <v>204</v>
      </c>
      <c r="K74" s="146">
        <v>189</v>
      </c>
      <c r="L74" s="146">
        <v>196</v>
      </c>
      <c r="M74" s="82">
        <f>SUM(J74:L74)</f>
        <v>589</v>
      </c>
      <c r="N74" s="159">
        <v>294</v>
      </c>
      <c r="O74" s="149">
        <v>295</v>
      </c>
      <c r="P74" s="86">
        <v>22</v>
      </c>
      <c r="Q74" s="73">
        <v>15</v>
      </c>
      <c r="R74" s="84">
        <f>P74+Q74</f>
        <v>37</v>
      </c>
    </row>
    <row r="75" spans="1:18" ht="18.75" customHeight="1">
      <c r="A75" s="35"/>
      <c r="B75" s="38" t="s">
        <v>76</v>
      </c>
      <c r="C75" s="34"/>
      <c r="D75" s="151">
        <v>2</v>
      </c>
      <c r="E75" s="150">
        <v>3</v>
      </c>
      <c r="F75" s="150">
        <v>2</v>
      </c>
      <c r="G75" s="150"/>
      <c r="H75" s="190">
        <v>1</v>
      </c>
      <c r="I75" s="89">
        <f t="shared" si="15"/>
        <v>8</v>
      </c>
      <c r="J75" s="150">
        <v>69</v>
      </c>
      <c r="K75" s="150">
        <v>83</v>
      </c>
      <c r="L75" s="150">
        <v>72</v>
      </c>
      <c r="M75" s="85">
        <f aca="true" t="shared" si="17" ref="M75:M81">SUM(J75:L75)</f>
        <v>224</v>
      </c>
      <c r="N75" s="151">
        <v>121</v>
      </c>
      <c r="O75" s="152">
        <v>103</v>
      </c>
      <c r="P75" s="86">
        <v>9</v>
      </c>
      <c r="Q75" s="73">
        <v>8</v>
      </c>
      <c r="R75" s="84">
        <f aca="true" t="shared" si="18" ref="R75:R81">P75+Q75</f>
        <v>17</v>
      </c>
    </row>
    <row r="76" spans="1:18" ht="18.75" customHeight="1">
      <c r="A76" s="35" t="s">
        <v>77</v>
      </c>
      <c r="B76" s="38" t="s">
        <v>78</v>
      </c>
      <c r="C76" s="34"/>
      <c r="D76" s="151">
        <v>2</v>
      </c>
      <c r="E76" s="150">
        <v>1</v>
      </c>
      <c r="F76" s="150">
        <v>2</v>
      </c>
      <c r="G76" s="150"/>
      <c r="H76" s="190"/>
      <c r="I76" s="89">
        <f t="shared" si="15"/>
        <v>5</v>
      </c>
      <c r="J76" s="150">
        <v>46</v>
      </c>
      <c r="K76" s="150">
        <v>35</v>
      </c>
      <c r="L76" s="150">
        <v>46</v>
      </c>
      <c r="M76" s="85">
        <f t="shared" si="17"/>
        <v>127</v>
      </c>
      <c r="N76" s="151">
        <v>73</v>
      </c>
      <c r="O76" s="152">
        <v>54</v>
      </c>
      <c r="P76" s="86">
        <v>10</v>
      </c>
      <c r="Q76" s="73">
        <v>4</v>
      </c>
      <c r="R76" s="84">
        <f t="shared" si="18"/>
        <v>14</v>
      </c>
    </row>
    <row r="77" spans="1:18" ht="18.75" customHeight="1">
      <c r="A77" s="35"/>
      <c r="B77" s="38" t="s">
        <v>79</v>
      </c>
      <c r="C77" s="34"/>
      <c r="D77" s="151">
        <v>6</v>
      </c>
      <c r="E77" s="150">
        <v>6</v>
      </c>
      <c r="F77" s="150">
        <v>5</v>
      </c>
      <c r="G77" s="150"/>
      <c r="H77" s="190">
        <v>4</v>
      </c>
      <c r="I77" s="89">
        <f t="shared" si="15"/>
        <v>21</v>
      </c>
      <c r="J77" s="150">
        <v>226</v>
      </c>
      <c r="K77" s="150">
        <v>211</v>
      </c>
      <c r="L77" s="150">
        <v>190</v>
      </c>
      <c r="M77" s="85">
        <f t="shared" si="17"/>
        <v>627</v>
      </c>
      <c r="N77" s="151">
        <v>312</v>
      </c>
      <c r="O77" s="152">
        <v>315</v>
      </c>
      <c r="P77" s="86">
        <v>20</v>
      </c>
      <c r="Q77" s="73">
        <v>19</v>
      </c>
      <c r="R77" s="84">
        <f t="shared" si="18"/>
        <v>39</v>
      </c>
    </row>
    <row r="78" spans="1:18" ht="18.75" customHeight="1">
      <c r="A78" s="35" t="s">
        <v>80</v>
      </c>
      <c r="B78" s="38" t="s">
        <v>81</v>
      </c>
      <c r="C78" s="34"/>
      <c r="D78" s="151">
        <v>2</v>
      </c>
      <c r="E78" s="150">
        <v>2</v>
      </c>
      <c r="F78" s="150">
        <v>2</v>
      </c>
      <c r="G78" s="150"/>
      <c r="H78" s="190">
        <v>4</v>
      </c>
      <c r="I78" s="89">
        <f t="shared" si="15"/>
        <v>10</v>
      </c>
      <c r="J78" s="150">
        <v>79</v>
      </c>
      <c r="K78" s="150">
        <v>82</v>
      </c>
      <c r="L78" s="150">
        <v>71</v>
      </c>
      <c r="M78" s="85">
        <f t="shared" si="17"/>
        <v>232</v>
      </c>
      <c r="N78" s="151">
        <v>121</v>
      </c>
      <c r="O78" s="152">
        <v>111</v>
      </c>
      <c r="P78" s="86">
        <v>10</v>
      </c>
      <c r="Q78" s="73">
        <v>10</v>
      </c>
      <c r="R78" s="84">
        <f t="shared" si="18"/>
        <v>20</v>
      </c>
    </row>
    <row r="79" spans="1:18" ht="18.75" customHeight="1">
      <c r="A79" s="35"/>
      <c r="B79" s="38" t="s">
        <v>82</v>
      </c>
      <c r="C79" s="34"/>
      <c r="D79" s="151">
        <v>4</v>
      </c>
      <c r="E79" s="150">
        <v>4</v>
      </c>
      <c r="F79" s="150">
        <v>4</v>
      </c>
      <c r="G79" s="150"/>
      <c r="H79" s="190">
        <v>2</v>
      </c>
      <c r="I79" s="89">
        <f t="shared" si="15"/>
        <v>14</v>
      </c>
      <c r="J79" s="150">
        <v>151</v>
      </c>
      <c r="K79" s="150">
        <v>148</v>
      </c>
      <c r="L79" s="150">
        <v>133</v>
      </c>
      <c r="M79" s="85">
        <f t="shared" si="17"/>
        <v>432</v>
      </c>
      <c r="N79" s="151">
        <v>227</v>
      </c>
      <c r="O79" s="152">
        <v>205</v>
      </c>
      <c r="P79" s="86">
        <v>14</v>
      </c>
      <c r="Q79" s="73">
        <v>12</v>
      </c>
      <c r="R79" s="84">
        <f t="shared" si="18"/>
        <v>26</v>
      </c>
    </row>
    <row r="80" spans="1:18" ht="18.75" customHeight="1">
      <c r="A80" s="35" t="s">
        <v>2</v>
      </c>
      <c r="B80" s="38" t="s">
        <v>83</v>
      </c>
      <c r="C80" s="34"/>
      <c r="D80" s="151">
        <v>4</v>
      </c>
      <c r="E80" s="150">
        <v>4</v>
      </c>
      <c r="F80" s="150">
        <v>4</v>
      </c>
      <c r="G80" s="150"/>
      <c r="H80" s="190">
        <v>4</v>
      </c>
      <c r="I80" s="89">
        <f t="shared" si="15"/>
        <v>16</v>
      </c>
      <c r="J80" s="150">
        <v>115</v>
      </c>
      <c r="K80" s="150">
        <v>129</v>
      </c>
      <c r="L80" s="150">
        <v>139</v>
      </c>
      <c r="M80" s="85">
        <f t="shared" si="17"/>
        <v>383</v>
      </c>
      <c r="N80" s="151">
        <v>193</v>
      </c>
      <c r="O80" s="152">
        <v>190</v>
      </c>
      <c r="P80" s="86">
        <v>18</v>
      </c>
      <c r="Q80" s="73">
        <v>9</v>
      </c>
      <c r="R80" s="84">
        <f t="shared" si="18"/>
        <v>27</v>
      </c>
    </row>
    <row r="81" spans="1:18" ht="18.75" customHeight="1">
      <c r="A81" s="35"/>
      <c r="B81" s="38" t="s">
        <v>84</v>
      </c>
      <c r="C81" s="34"/>
      <c r="D81" s="151">
        <v>5</v>
      </c>
      <c r="E81" s="150">
        <v>6</v>
      </c>
      <c r="F81" s="150">
        <v>5</v>
      </c>
      <c r="G81" s="150"/>
      <c r="H81" s="190">
        <v>3</v>
      </c>
      <c r="I81" s="89">
        <f t="shared" si="15"/>
        <v>19</v>
      </c>
      <c r="J81" s="150">
        <v>199</v>
      </c>
      <c r="K81" s="150">
        <v>209</v>
      </c>
      <c r="L81" s="150">
        <v>186</v>
      </c>
      <c r="M81" s="85">
        <f t="shared" si="17"/>
        <v>594</v>
      </c>
      <c r="N81" s="151">
        <v>319</v>
      </c>
      <c r="O81" s="152">
        <v>275</v>
      </c>
      <c r="P81" s="86">
        <v>17</v>
      </c>
      <c r="Q81" s="73">
        <v>17</v>
      </c>
      <c r="R81" s="84">
        <f t="shared" si="18"/>
        <v>34</v>
      </c>
    </row>
    <row r="82" spans="1:18" ht="18.75" customHeight="1" thickBot="1">
      <c r="A82" s="32"/>
      <c r="B82" s="38" t="s">
        <v>8</v>
      </c>
      <c r="C82" s="34"/>
      <c r="D82" s="157">
        <f>SUM(D74:D81)</f>
        <v>31</v>
      </c>
      <c r="E82" s="156">
        <f>SUM(E74:E81)</f>
        <v>31</v>
      </c>
      <c r="F82" s="156">
        <f>SUM(F74:F81)</f>
        <v>30</v>
      </c>
      <c r="G82" s="156">
        <f>SUM(G74:G81)</f>
        <v>0</v>
      </c>
      <c r="H82" s="191">
        <f>SUM(H74:H81)</f>
        <v>22</v>
      </c>
      <c r="I82" s="101">
        <f t="shared" si="15"/>
        <v>114</v>
      </c>
      <c r="J82" s="153">
        <f>SUM(J74:J81)</f>
        <v>1089</v>
      </c>
      <c r="K82" s="153">
        <f>SUM(K74:K81)</f>
        <v>1086</v>
      </c>
      <c r="L82" s="153">
        <f>SUM(L74:L81)</f>
        <v>1033</v>
      </c>
      <c r="M82" s="93">
        <f aca="true" t="shared" si="19" ref="M82:R82">SUM(M74:M81)</f>
        <v>3208</v>
      </c>
      <c r="N82" s="154">
        <f t="shared" si="19"/>
        <v>1660</v>
      </c>
      <c r="O82" s="155">
        <f t="shared" si="19"/>
        <v>1548</v>
      </c>
      <c r="P82" s="86">
        <f t="shared" si="19"/>
        <v>120</v>
      </c>
      <c r="Q82" s="73">
        <f t="shared" si="19"/>
        <v>94</v>
      </c>
      <c r="R82" s="84">
        <f t="shared" si="19"/>
        <v>214</v>
      </c>
    </row>
    <row r="83" spans="1:18" ht="18.75" customHeight="1">
      <c r="A83" s="39"/>
      <c r="B83" s="50" t="s">
        <v>85</v>
      </c>
      <c r="C83" s="41"/>
      <c r="D83" s="192">
        <v>5</v>
      </c>
      <c r="E83" s="146">
        <v>6</v>
      </c>
      <c r="F83" s="146">
        <v>5</v>
      </c>
      <c r="G83" s="146"/>
      <c r="H83" s="193">
        <v>6</v>
      </c>
      <c r="I83" s="84">
        <f t="shared" si="15"/>
        <v>22</v>
      </c>
      <c r="J83" s="150">
        <v>201</v>
      </c>
      <c r="K83" s="150">
        <v>237</v>
      </c>
      <c r="L83" s="150">
        <v>201</v>
      </c>
      <c r="M83" s="85">
        <f>SUM(J83:L83)</f>
        <v>639</v>
      </c>
      <c r="N83" s="151">
        <v>332</v>
      </c>
      <c r="O83" s="152">
        <v>307</v>
      </c>
      <c r="P83" s="83">
        <v>25</v>
      </c>
      <c r="Q83" s="92">
        <v>15</v>
      </c>
      <c r="R83" s="81">
        <f>P83+Q83</f>
        <v>40</v>
      </c>
    </row>
    <row r="84" spans="1:18" ht="18.75" customHeight="1">
      <c r="A84" s="35" t="s">
        <v>86</v>
      </c>
      <c r="B84" s="33" t="s">
        <v>87</v>
      </c>
      <c r="C84" s="34"/>
      <c r="D84" s="194">
        <v>4</v>
      </c>
      <c r="E84" s="150">
        <v>4</v>
      </c>
      <c r="F84" s="150">
        <v>4</v>
      </c>
      <c r="G84" s="150"/>
      <c r="H84" s="190">
        <v>4</v>
      </c>
      <c r="I84" s="84">
        <f t="shared" si="15"/>
        <v>16</v>
      </c>
      <c r="J84" s="150">
        <v>161</v>
      </c>
      <c r="K84" s="150">
        <v>132</v>
      </c>
      <c r="L84" s="150">
        <v>126</v>
      </c>
      <c r="M84" s="85">
        <f>SUM(J84:L84)</f>
        <v>419</v>
      </c>
      <c r="N84" s="151">
        <v>218</v>
      </c>
      <c r="O84" s="152">
        <v>201</v>
      </c>
      <c r="P84" s="86">
        <v>17</v>
      </c>
      <c r="Q84" s="73">
        <v>13</v>
      </c>
      <c r="R84" s="84">
        <f>P84+Q84</f>
        <v>30</v>
      </c>
    </row>
    <row r="85" spans="1:18" ht="18.75" customHeight="1">
      <c r="A85" s="35" t="s">
        <v>88</v>
      </c>
      <c r="B85" s="33" t="s">
        <v>89</v>
      </c>
      <c r="C85" s="34"/>
      <c r="D85" s="194">
        <v>6</v>
      </c>
      <c r="E85" s="150">
        <v>6</v>
      </c>
      <c r="F85" s="150">
        <v>6</v>
      </c>
      <c r="G85" s="150"/>
      <c r="H85" s="190">
        <v>4</v>
      </c>
      <c r="I85" s="84">
        <f t="shared" si="15"/>
        <v>22</v>
      </c>
      <c r="J85" s="150">
        <v>242</v>
      </c>
      <c r="K85" s="150">
        <v>231</v>
      </c>
      <c r="L85" s="150">
        <v>236</v>
      </c>
      <c r="M85" s="85">
        <f>SUM(J85:L85)</f>
        <v>709</v>
      </c>
      <c r="N85" s="151">
        <v>332</v>
      </c>
      <c r="O85" s="152">
        <v>377</v>
      </c>
      <c r="P85" s="86">
        <v>25</v>
      </c>
      <c r="Q85" s="73">
        <v>15</v>
      </c>
      <c r="R85" s="84">
        <f>P85+Q85</f>
        <v>40</v>
      </c>
    </row>
    <row r="86" spans="1:18" ht="18.75" customHeight="1">
      <c r="A86" s="35" t="s">
        <v>2</v>
      </c>
      <c r="B86" s="33" t="s">
        <v>90</v>
      </c>
      <c r="C86" s="34"/>
      <c r="D86" s="194">
        <v>7</v>
      </c>
      <c r="E86" s="150">
        <v>6</v>
      </c>
      <c r="F86" s="150">
        <v>7</v>
      </c>
      <c r="G86" s="150"/>
      <c r="H86" s="190">
        <v>4</v>
      </c>
      <c r="I86" s="84">
        <f t="shared" si="15"/>
        <v>24</v>
      </c>
      <c r="J86" s="150">
        <v>282</v>
      </c>
      <c r="K86" s="150">
        <v>220</v>
      </c>
      <c r="L86" s="150">
        <v>258</v>
      </c>
      <c r="M86" s="85">
        <f>SUM(J86:L86)</f>
        <v>760</v>
      </c>
      <c r="N86" s="151">
        <v>351</v>
      </c>
      <c r="O86" s="152">
        <v>409</v>
      </c>
      <c r="P86" s="86">
        <v>22</v>
      </c>
      <c r="Q86" s="73">
        <v>23</v>
      </c>
      <c r="R86" s="84">
        <f>P86+Q86</f>
        <v>45</v>
      </c>
    </row>
    <row r="87" spans="1:18" ht="18.75" customHeight="1" thickBot="1">
      <c r="A87" s="47"/>
      <c r="B87" s="45" t="s">
        <v>8</v>
      </c>
      <c r="C87" s="46"/>
      <c r="D87" s="196">
        <f>SUM(D83:D86)</f>
        <v>22</v>
      </c>
      <c r="E87" s="153">
        <f>SUM(E83:E86)</f>
        <v>22</v>
      </c>
      <c r="F87" s="153">
        <f>SUM(F83:F86)</f>
        <v>22</v>
      </c>
      <c r="G87" s="153">
        <f>SUM(G83:G86)</f>
        <v>0</v>
      </c>
      <c r="H87" s="197">
        <f>SUM(H83:H86)</f>
        <v>18</v>
      </c>
      <c r="I87" s="84">
        <f t="shared" si="15"/>
        <v>84</v>
      </c>
      <c r="J87" s="156">
        <f>SUM(J83:J86)</f>
        <v>886</v>
      </c>
      <c r="K87" s="156">
        <f>SUM(K83:K86)</f>
        <v>820</v>
      </c>
      <c r="L87" s="156">
        <f>SUM(L83:L86)</f>
        <v>821</v>
      </c>
      <c r="M87" s="85">
        <f aca="true" t="shared" si="20" ref="M87:R87">SUM(M83:M86)</f>
        <v>2527</v>
      </c>
      <c r="N87" s="157">
        <f t="shared" si="20"/>
        <v>1233</v>
      </c>
      <c r="O87" s="158">
        <f t="shared" si="20"/>
        <v>1294</v>
      </c>
      <c r="P87" s="97">
        <f t="shared" si="20"/>
        <v>89</v>
      </c>
      <c r="Q87" s="98">
        <f t="shared" si="20"/>
        <v>66</v>
      </c>
      <c r="R87" s="99">
        <f t="shared" si="20"/>
        <v>155</v>
      </c>
    </row>
    <row r="88" spans="1:18" s="5" customFormat="1" ht="19.5" customHeight="1">
      <c r="A88" s="39" t="s">
        <v>167</v>
      </c>
      <c r="B88" s="40" t="s">
        <v>119</v>
      </c>
      <c r="C88" s="41"/>
      <c r="D88" s="159">
        <v>6</v>
      </c>
      <c r="E88" s="146">
        <v>5</v>
      </c>
      <c r="F88" s="146">
        <v>5</v>
      </c>
      <c r="G88" s="146"/>
      <c r="H88" s="193">
        <v>3</v>
      </c>
      <c r="I88" s="100">
        <f t="shared" si="15"/>
        <v>19</v>
      </c>
      <c r="J88" s="146">
        <v>208</v>
      </c>
      <c r="K88" s="146">
        <v>194</v>
      </c>
      <c r="L88" s="146">
        <v>198</v>
      </c>
      <c r="M88" s="82">
        <f>SUM(J88:L88)</f>
        <v>600</v>
      </c>
      <c r="N88" s="159">
        <v>336</v>
      </c>
      <c r="O88" s="149">
        <v>264</v>
      </c>
      <c r="P88" s="83">
        <v>24</v>
      </c>
      <c r="Q88" s="92">
        <v>13</v>
      </c>
      <c r="R88" s="81">
        <f>P88+Q88</f>
        <v>37</v>
      </c>
    </row>
    <row r="89" spans="1:18" s="5" customFormat="1" ht="19.5" customHeight="1">
      <c r="A89" s="35" t="s">
        <v>168</v>
      </c>
      <c r="B89" s="38" t="s">
        <v>120</v>
      </c>
      <c r="C89" s="34"/>
      <c r="D89" s="151">
        <v>5</v>
      </c>
      <c r="E89" s="150">
        <v>5</v>
      </c>
      <c r="F89" s="150">
        <v>4</v>
      </c>
      <c r="G89" s="150"/>
      <c r="H89" s="190">
        <v>4</v>
      </c>
      <c r="I89" s="89">
        <f t="shared" si="15"/>
        <v>18</v>
      </c>
      <c r="J89" s="150">
        <v>175</v>
      </c>
      <c r="K89" s="150">
        <v>156</v>
      </c>
      <c r="L89" s="150">
        <v>122</v>
      </c>
      <c r="M89" s="85">
        <f>SUM(J89:L89)</f>
        <v>453</v>
      </c>
      <c r="N89" s="151">
        <v>233</v>
      </c>
      <c r="O89" s="152">
        <v>220</v>
      </c>
      <c r="P89" s="86">
        <v>21</v>
      </c>
      <c r="Q89" s="73">
        <v>11</v>
      </c>
      <c r="R89" s="84">
        <f>P89+Q89</f>
        <v>32</v>
      </c>
    </row>
    <row r="90" spans="1:18" s="5" customFormat="1" ht="18.75" customHeight="1" thickBot="1">
      <c r="A90" s="44" t="s">
        <v>2</v>
      </c>
      <c r="B90" s="45" t="s">
        <v>8</v>
      </c>
      <c r="C90" s="46"/>
      <c r="D90" s="154">
        <f>SUM(D88:D89)</f>
        <v>11</v>
      </c>
      <c r="E90" s="153">
        <f>SUM(E88:E89)</f>
        <v>10</v>
      </c>
      <c r="F90" s="153">
        <f>SUM(F88:F89)</f>
        <v>9</v>
      </c>
      <c r="G90" s="153">
        <f>SUM(G88:G89)</f>
        <v>0</v>
      </c>
      <c r="H90" s="197">
        <f>SUM(H88:H89)</f>
        <v>7</v>
      </c>
      <c r="I90" s="101">
        <f t="shared" si="15"/>
        <v>37</v>
      </c>
      <c r="J90" s="153">
        <f aca="true" t="shared" si="21" ref="J90:R90">SUM(J88:J89)</f>
        <v>383</v>
      </c>
      <c r="K90" s="153">
        <f t="shared" si="21"/>
        <v>350</v>
      </c>
      <c r="L90" s="153">
        <f t="shared" si="21"/>
        <v>320</v>
      </c>
      <c r="M90" s="93">
        <f t="shared" si="21"/>
        <v>1053</v>
      </c>
      <c r="N90" s="154">
        <f t="shared" si="21"/>
        <v>569</v>
      </c>
      <c r="O90" s="155">
        <f t="shared" si="21"/>
        <v>484</v>
      </c>
      <c r="P90" s="97">
        <f t="shared" si="21"/>
        <v>45</v>
      </c>
      <c r="Q90" s="98">
        <f t="shared" si="21"/>
        <v>24</v>
      </c>
      <c r="R90" s="99">
        <f t="shared" si="21"/>
        <v>69</v>
      </c>
    </row>
    <row r="91" spans="1:18" s="5" customFormat="1" ht="19.5" customHeight="1">
      <c r="A91" s="183" t="s">
        <v>177</v>
      </c>
      <c r="B91" s="40" t="s">
        <v>107</v>
      </c>
      <c r="C91" s="41"/>
      <c r="D91" s="192">
        <v>2</v>
      </c>
      <c r="E91" s="146">
        <v>2</v>
      </c>
      <c r="F91" s="146">
        <v>3</v>
      </c>
      <c r="G91" s="146"/>
      <c r="H91" s="193">
        <v>2</v>
      </c>
      <c r="I91" s="84">
        <f t="shared" si="15"/>
        <v>9</v>
      </c>
      <c r="J91" s="150">
        <v>50</v>
      </c>
      <c r="K91" s="150">
        <v>43</v>
      </c>
      <c r="L91" s="150">
        <v>69</v>
      </c>
      <c r="M91" s="85">
        <f>SUM(J91:L91)</f>
        <v>162</v>
      </c>
      <c r="N91" s="151">
        <v>77</v>
      </c>
      <c r="O91" s="152">
        <v>85</v>
      </c>
      <c r="P91" s="83">
        <v>11</v>
      </c>
      <c r="Q91" s="92">
        <v>6</v>
      </c>
      <c r="R91" s="81">
        <f>P91+Q91</f>
        <v>17</v>
      </c>
    </row>
    <row r="92" spans="1:18" s="5" customFormat="1" ht="19.5" customHeight="1">
      <c r="A92" s="184"/>
      <c r="B92" s="38" t="s">
        <v>108</v>
      </c>
      <c r="C92" s="34"/>
      <c r="D92" s="194">
        <v>2</v>
      </c>
      <c r="E92" s="150">
        <v>2</v>
      </c>
      <c r="F92" s="150">
        <v>2</v>
      </c>
      <c r="G92" s="150"/>
      <c r="H92" s="190">
        <v>1</v>
      </c>
      <c r="I92" s="84">
        <f t="shared" si="15"/>
        <v>7</v>
      </c>
      <c r="J92" s="150">
        <v>36</v>
      </c>
      <c r="K92" s="150">
        <v>33</v>
      </c>
      <c r="L92" s="150">
        <v>36</v>
      </c>
      <c r="M92" s="85">
        <f>SUM(J92:L92)</f>
        <v>105</v>
      </c>
      <c r="N92" s="151">
        <v>57</v>
      </c>
      <c r="O92" s="152">
        <v>48</v>
      </c>
      <c r="P92" s="86">
        <v>9</v>
      </c>
      <c r="Q92" s="73">
        <v>5</v>
      </c>
      <c r="R92" s="84">
        <f>P92+Q92</f>
        <v>14</v>
      </c>
    </row>
    <row r="93" spans="1:18" s="5" customFormat="1" ht="19.5" customHeight="1">
      <c r="A93" s="35" t="s">
        <v>178</v>
      </c>
      <c r="B93" s="38" t="s">
        <v>109</v>
      </c>
      <c r="C93" s="34"/>
      <c r="D93" s="194">
        <v>4</v>
      </c>
      <c r="E93" s="150">
        <v>4</v>
      </c>
      <c r="F93" s="150">
        <v>4</v>
      </c>
      <c r="G93" s="150"/>
      <c r="H93" s="190">
        <v>3</v>
      </c>
      <c r="I93" s="84">
        <f t="shared" si="15"/>
        <v>15</v>
      </c>
      <c r="J93" s="150">
        <v>135</v>
      </c>
      <c r="K93" s="150">
        <v>148</v>
      </c>
      <c r="L93" s="150">
        <v>138</v>
      </c>
      <c r="M93" s="85">
        <f>SUM(J93:L93)</f>
        <v>421</v>
      </c>
      <c r="N93" s="151">
        <v>219</v>
      </c>
      <c r="O93" s="152">
        <v>202</v>
      </c>
      <c r="P93" s="86">
        <v>22</v>
      </c>
      <c r="Q93" s="73">
        <v>9</v>
      </c>
      <c r="R93" s="84">
        <f>P93+Q93</f>
        <v>31</v>
      </c>
    </row>
    <row r="94" spans="1:18" s="5" customFormat="1" ht="19.5" customHeight="1">
      <c r="A94" s="184" t="s">
        <v>179</v>
      </c>
      <c r="B94" s="38" t="s">
        <v>110</v>
      </c>
      <c r="C94" s="34"/>
      <c r="D94" s="194">
        <v>1</v>
      </c>
      <c r="E94" s="150">
        <v>1</v>
      </c>
      <c r="F94" s="150">
        <v>2</v>
      </c>
      <c r="G94" s="150"/>
      <c r="H94" s="190">
        <v>2</v>
      </c>
      <c r="I94" s="84">
        <f t="shared" si="15"/>
        <v>6</v>
      </c>
      <c r="J94" s="150">
        <v>34</v>
      </c>
      <c r="K94" s="150">
        <v>39</v>
      </c>
      <c r="L94" s="150">
        <v>34</v>
      </c>
      <c r="M94" s="85">
        <f>SUM(J94:L94)</f>
        <v>107</v>
      </c>
      <c r="N94" s="151">
        <v>55</v>
      </c>
      <c r="O94" s="152">
        <v>52</v>
      </c>
      <c r="P94" s="86">
        <v>8</v>
      </c>
      <c r="Q94" s="73">
        <v>6</v>
      </c>
      <c r="R94" s="84">
        <f>P94+Q94</f>
        <v>14</v>
      </c>
    </row>
    <row r="95" spans="1:18" s="5" customFormat="1" ht="19.5" customHeight="1" thickBot="1">
      <c r="A95" s="185"/>
      <c r="B95" s="45" t="s">
        <v>8</v>
      </c>
      <c r="C95" s="46"/>
      <c r="D95" s="196">
        <f>SUM(D91:D94)</f>
        <v>9</v>
      </c>
      <c r="E95" s="153">
        <f>SUM(E91:E94)</f>
        <v>9</v>
      </c>
      <c r="F95" s="153">
        <f>SUM(F91:F94)</f>
        <v>11</v>
      </c>
      <c r="G95" s="153">
        <f>SUM(G91:G94)</f>
        <v>0</v>
      </c>
      <c r="H95" s="197">
        <f>SUM(H91:H94)</f>
        <v>8</v>
      </c>
      <c r="I95" s="84">
        <f t="shared" si="15"/>
        <v>37</v>
      </c>
      <c r="J95" s="156">
        <f aca="true" t="shared" si="22" ref="J95:R95">SUM(J91:J94)</f>
        <v>255</v>
      </c>
      <c r="K95" s="156">
        <f t="shared" si="22"/>
        <v>263</v>
      </c>
      <c r="L95" s="156">
        <f t="shared" si="22"/>
        <v>277</v>
      </c>
      <c r="M95" s="85">
        <f t="shared" si="22"/>
        <v>795</v>
      </c>
      <c r="N95" s="157">
        <f t="shared" si="22"/>
        <v>408</v>
      </c>
      <c r="O95" s="158">
        <f t="shared" si="22"/>
        <v>387</v>
      </c>
      <c r="P95" s="97">
        <f t="shared" si="22"/>
        <v>50</v>
      </c>
      <c r="Q95" s="98">
        <f t="shared" si="22"/>
        <v>26</v>
      </c>
      <c r="R95" s="99">
        <f t="shared" si="22"/>
        <v>76</v>
      </c>
    </row>
    <row r="96" spans="1:18" s="5" customFormat="1" ht="18.75" customHeight="1" thickBot="1">
      <c r="A96" s="35" t="s">
        <v>93</v>
      </c>
      <c r="B96" s="38" t="s">
        <v>94</v>
      </c>
      <c r="C96" s="34"/>
      <c r="D96" s="151">
        <v>1</v>
      </c>
      <c r="E96" s="150">
        <v>1</v>
      </c>
      <c r="F96" s="150">
        <v>1</v>
      </c>
      <c r="G96" s="150"/>
      <c r="H96" s="190">
        <v>2</v>
      </c>
      <c r="I96" s="108">
        <f t="shared" si="15"/>
        <v>5</v>
      </c>
      <c r="J96" s="160">
        <v>24</v>
      </c>
      <c r="K96" s="160">
        <v>20</v>
      </c>
      <c r="L96" s="160">
        <v>21</v>
      </c>
      <c r="M96" s="77">
        <f>SUM(J96:L96)</f>
        <v>65</v>
      </c>
      <c r="N96" s="161">
        <v>39</v>
      </c>
      <c r="O96" s="162">
        <v>26</v>
      </c>
      <c r="P96" s="86">
        <v>9</v>
      </c>
      <c r="Q96" s="73">
        <v>5</v>
      </c>
      <c r="R96" s="84">
        <f>P96+Q96</f>
        <v>14</v>
      </c>
    </row>
    <row r="97" spans="1:18" s="5" customFormat="1" ht="19.5" customHeight="1" thickBot="1">
      <c r="A97" s="51" t="s">
        <v>95</v>
      </c>
      <c r="B97" s="27" t="s">
        <v>96</v>
      </c>
      <c r="C97" s="28"/>
      <c r="D97" s="198">
        <v>4</v>
      </c>
      <c r="E97" s="160">
        <v>4</v>
      </c>
      <c r="F97" s="160">
        <v>4</v>
      </c>
      <c r="G97" s="160"/>
      <c r="H97" s="199">
        <v>4</v>
      </c>
      <c r="I97" s="108">
        <f t="shared" si="15"/>
        <v>16</v>
      </c>
      <c r="J97" s="160">
        <v>120</v>
      </c>
      <c r="K97" s="160">
        <v>155</v>
      </c>
      <c r="L97" s="160">
        <v>140</v>
      </c>
      <c r="M97" s="77">
        <f>SUM(J97:L97)</f>
        <v>415</v>
      </c>
      <c r="N97" s="161">
        <v>224</v>
      </c>
      <c r="O97" s="162">
        <v>191</v>
      </c>
      <c r="P97" s="76">
        <v>19</v>
      </c>
      <c r="Q97" s="109">
        <v>10</v>
      </c>
      <c r="R97" s="110">
        <f>P97+Q97</f>
        <v>29</v>
      </c>
    </row>
    <row r="98" spans="1:18" s="5" customFormat="1" ht="19.5" customHeight="1" thickBot="1">
      <c r="A98" s="51" t="s">
        <v>97</v>
      </c>
      <c r="B98" s="27" t="s">
        <v>98</v>
      </c>
      <c r="C98" s="28"/>
      <c r="D98" s="198">
        <v>5</v>
      </c>
      <c r="E98" s="160">
        <v>6</v>
      </c>
      <c r="F98" s="160">
        <v>5</v>
      </c>
      <c r="G98" s="160"/>
      <c r="H98" s="199">
        <v>3</v>
      </c>
      <c r="I98" s="108">
        <f t="shared" si="15"/>
        <v>19</v>
      </c>
      <c r="J98" s="160">
        <v>202</v>
      </c>
      <c r="K98" s="160">
        <v>199</v>
      </c>
      <c r="L98" s="160">
        <v>174</v>
      </c>
      <c r="M98" s="77">
        <f>SUM(J98:L98)</f>
        <v>575</v>
      </c>
      <c r="N98" s="161">
        <v>297</v>
      </c>
      <c r="O98" s="162">
        <v>278</v>
      </c>
      <c r="P98" s="76">
        <v>25</v>
      </c>
      <c r="Q98" s="109">
        <v>15</v>
      </c>
      <c r="R98" s="110">
        <f>P98+Q98</f>
        <v>40</v>
      </c>
    </row>
    <row r="99" spans="1:18" ht="19.5" customHeight="1">
      <c r="A99" s="35" t="s">
        <v>180</v>
      </c>
      <c r="B99" s="38" t="s">
        <v>99</v>
      </c>
      <c r="C99" s="34"/>
      <c r="D99" s="151">
        <v>5</v>
      </c>
      <c r="E99" s="150">
        <v>5</v>
      </c>
      <c r="F99" s="150">
        <v>5</v>
      </c>
      <c r="G99" s="150"/>
      <c r="H99" s="190">
        <v>3</v>
      </c>
      <c r="I99" s="84">
        <f t="shared" si="15"/>
        <v>18</v>
      </c>
      <c r="J99" s="150">
        <v>148</v>
      </c>
      <c r="K99" s="150">
        <v>144</v>
      </c>
      <c r="L99" s="150">
        <v>169</v>
      </c>
      <c r="M99" s="85">
        <f>SUM(J99:L99)</f>
        <v>461</v>
      </c>
      <c r="N99" s="151">
        <v>257</v>
      </c>
      <c r="O99" s="152">
        <v>204</v>
      </c>
      <c r="P99" s="86">
        <v>14</v>
      </c>
      <c r="Q99" s="73">
        <v>14</v>
      </c>
      <c r="R99" s="84">
        <f>P99+Q99</f>
        <v>28</v>
      </c>
    </row>
    <row r="100" spans="1:18" ht="19.5" customHeight="1">
      <c r="A100" s="35" t="s">
        <v>181</v>
      </c>
      <c r="B100" s="38" t="s">
        <v>100</v>
      </c>
      <c r="C100" s="34"/>
      <c r="D100" s="151">
        <v>4</v>
      </c>
      <c r="E100" s="150">
        <v>3</v>
      </c>
      <c r="F100" s="150">
        <v>3</v>
      </c>
      <c r="G100" s="150"/>
      <c r="H100" s="190">
        <v>2</v>
      </c>
      <c r="I100" s="84">
        <f t="shared" si="15"/>
        <v>12</v>
      </c>
      <c r="J100" s="150">
        <v>113</v>
      </c>
      <c r="K100" s="150">
        <v>86</v>
      </c>
      <c r="L100" s="150">
        <v>117</v>
      </c>
      <c r="M100" s="85">
        <f>SUM(J100:L100)</f>
        <v>316</v>
      </c>
      <c r="N100" s="151">
        <v>162</v>
      </c>
      <c r="O100" s="152">
        <v>154</v>
      </c>
      <c r="P100" s="86">
        <v>8</v>
      </c>
      <c r="Q100" s="73">
        <v>14</v>
      </c>
      <c r="R100" s="84">
        <f>P100+Q100</f>
        <v>22</v>
      </c>
    </row>
    <row r="101" spans="1:18" s="5" customFormat="1" ht="19.5" customHeight="1" thickBot="1">
      <c r="A101" s="35" t="s">
        <v>182</v>
      </c>
      <c r="B101" s="38" t="s">
        <v>8</v>
      </c>
      <c r="C101" s="34"/>
      <c r="D101" s="157">
        <f>SUM(D99:D100)</f>
        <v>9</v>
      </c>
      <c r="E101" s="156">
        <f>SUM(E99:E100)</f>
        <v>8</v>
      </c>
      <c r="F101" s="156">
        <f>SUM(F99:F100)</f>
        <v>8</v>
      </c>
      <c r="G101" s="156">
        <f>SUM(G99:G100)</f>
        <v>0</v>
      </c>
      <c r="H101" s="191">
        <f>SUM(H99:H100)</f>
        <v>5</v>
      </c>
      <c r="I101" s="84">
        <f t="shared" si="15"/>
        <v>30</v>
      </c>
      <c r="J101" s="156">
        <f aca="true" t="shared" si="23" ref="J101:R101">SUM(J99:J100)</f>
        <v>261</v>
      </c>
      <c r="K101" s="156">
        <f t="shared" si="23"/>
        <v>230</v>
      </c>
      <c r="L101" s="156">
        <f t="shared" si="23"/>
        <v>286</v>
      </c>
      <c r="M101" s="85">
        <f t="shared" si="23"/>
        <v>777</v>
      </c>
      <c r="N101" s="157">
        <f t="shared" si="23"/>
        <v>419</v>
      </c>
      <c r="O101" s="158">
        <f t="shared" si="23"/>
        <v>358</v>
      </c>
      <c r="P101" s="86">
        <f t="shared" si="23"/>
        <v>22</v>
      </c>
      <c r="Q101" s="73">
        <f t="shared" si="23"/>
        <v>28</v>
      </c>
      <c r="R101" s="84">
        <f t="shared" si="23"/>
        <v>50</v>
      </c>
    </row>
    <row r="102" spans="1:18" ht="19.5" customHeight="1" thickBot="1">
      <c r="A102" s="51" t="s">
        <v>101</v>
      </c>
      <c r="B102" s="27" t="s">
        <v>102</v>
      </c>
      <c r="C102" s="28"/>
      <c r="D102" s="198">
        <v>2</v>
      </c>
      <c r="E102" s="160">
        <v>2</v>
      </c>
      <c r="F102" s="160">
        <v>2</v>
      </c>
      <c r="G102" s="160"/>
      <c r="H102" s="199">
        <v>2</v>
      </c>
      <c r="I102" s="108">
        <f aca="true" t="shared" si="24" ref="I102:I130">SUM(D102:H102)</f>
        <v>8</v>
      </c>
      <c r="J102" s="160">
        <v>72</v>
      </c>
      <c r="K102" s="160">
        <v>53</v>
      </c>
      <c r="L102" s="160">
        <v>55</v>
      </c>
      <c r="M102" s="77">
        <f>SUM(J102:L102)</f>
        <v>180</v>
      </c>
      <c r="N102" s="161">
        <v>82</v>
      </c>
      <c r="O102" s="162">
        <v>98</v>
      </c>
      <c r="P102" s="76">
        <v>9</v>
      </c>
      <c r="Q102" s="109">
        <v>8</v>
      </c>
      <c r="R102" s="110">
        <f>P102+Q102</f>
        <v>17</v>
      </c>
    </row>
    <row r="103" spans="1:18" s="5" customFormat="1" ht="19.5" customHeight="1" thickBot="1">
      <c r="A103" s="51" t="s">
        <v>103</v>
      </c>
      <c r="B103" s="27" t="s">
        <v>104</v>
      </c>
      <c r="C103" s="28"/>
      <c r="D103" s="198">
        <v>3</v>
      </c>
      <c r="E103" s="160">
        <v>4</v>
      </c>
      <c r="F103" s="160">
        <v>4</v>
      </c>
      <c r="G103" s="160"/>
      <c r="H103" s="199">
        <v>2</v>
      </c>
      <c r="I103" s="89">
        <f t="shared" si="24"/>
        <v>13</v>
      </c>
      <c r="J103" s="150">
        <v>112</v>
      </c>
      <c r="K103" s="150">
        <v>137</v>
      </c>
      <c r="L103" s="150">
        <v>136</v>
      </c>
      <c r="M103" s="85">
        <f>SUM(J103:L103)</f>
        <v>385</v>
      </c>
      <c r="N103" s="151">
        <v>201</v>
      </c>
      <c r="O103" s="152">
        <v>184</v>
      </c>
      <c r="P103" s="83">
        <v>15</v>
      </c>
      <c r="Q103" s="92">
        <v>12</v>
      </c>
      <c r="R103" s="81">
        <f>P103+Q103</f>
        <v>27</v>
      </c>
    </row>
    <row r="104" spans="1:18" ht="19.5" customHeight="1">
      <c r="A104" s="35"/>
      <c r="B104" s="38" t="s">
        <v>105</v>
      </c>
      <c r="C104" s="34"/>
      <c r="D104" s="151">
        <v>5</v>
      </c>
      <c r="E104" s="150">
        <v>5</v>
      </c>
      <c r="F104" s="150">
        <v>5</v>
      </c>
      <c r="G104" s="150"/>
      <c r="H104" s="190">
        <v>4</v>
      </c>
      <c r="I104" s="81">
        <f t="shared" si="24"/>
        <v>19</v>
      </c>
      <c r="J104" s="146">
        <v>192</v>
      </c>
      <c r="K104" s="146">
        <v>168</v>
      </c>
      <c r="L104" s="146">
        <v>175</v>
      </c>
      <c r="M104" s="82">
        <f>SUM(J104:L104)</f>
        <v>535</v>
      </c>
      <c r="N104" s="159">
        <v>269</v>
      </c>
      <c r="O104" s="149">
        <v>266</v>
      </c>
      <c r="P104" s="83">
        <v>21</v>
      </c>
      <c r="Q104" s="92">
        <v>17</v>
      </c>
      <c r="R104" s="81">
        <f>P104+Q104</f>
        <v>38</v>
      </c>
    </row>
    <row r="105" spans="1:18" ht="19.5" customHeight="1">
      <c r="A105" s="35" t="s">
        <v>106</v>
      </c>
      <c r="B105" s="38" t="s">
        <v>45</v>
      </c>
      <c r="C105" s="34"/>
      <c r="D105" s="151">
        <v>3</v>
      </c>
      <c r="E105" s="150">
        <v>2</v>
      </c>
      <c r="F105" s="150">
        <v>3</v>
      </c>
      <c r="G105" s="150"/>
      <c r="H105" s="190">
        <v>1</v>
      </c>
      <c r="I105" s="84">
        <f t="shared" si="24"/>
        <v>9</v>
      </c>
      <c r="J105" s="150">
        <v>99</v>
      </c>
      <c r="K105" s="150">
        <v>76</v>
      </c>
      <c r="L105" s="150">
        <v>88</v>
      </c>
      <c r="M105" s="85">
        <f>SUM(J105:L105)</f>
        <v>263</v>
      </c>
      <c r="N105" s="151">
        <v>143</v>
      </c>
      <c r="O105" s="152">
        <v>120</v>
      </c>
      <c r="P105" s="86">
        <v>13</v>
      </c>
      <c r="Q105" s="73">
        <v>8</v>
      </c>
      <c r="R105" s="84">
        <f>P105+Q105</f>
        <v>21</v>
      </c>
    </row>
    <row r="106" spans="1:18" ht="19.5" customHeight="1" thickBot="1">
      <c r="A106" s="35"/>
      <c r="B106" s="38" t="s">
        <v>8</v>
      </c>
      <c r="C106" s="34"/>
      <c r="D106" s="157">
        <f>SUM(D104:D105)</f>
        <v>8</v>
      </c>
      <c r="E106" s="156">
        <f>SUM(E104:E105)</f>
        <v>7</v>
      </c>
      <c r="F106" s="156">
        <f>SUM(F104:F105)</f>
        <v>8</v>
      </c>
      <c r="G106" s="156">
        <f>SUM(G104:G105)</f>
        <v>0</v>
      </c>
      <c r="H106" s="191">
        <f>SUM(H104:H105)</f>
        <v>5</v>
      </c>
      <c r="I106" s="84">
        <f t="shared" si="24"/>
        <v>28</v>
      </c>
      <c r="J106" s="156">
        <f>SUM(J104:J105)</f>
        <v>291</v>
      </c>
      <c r="K106" s="156">
        <f>SUM(K104:K105)</f>
        <v>244</v>
      </c>
      <c r="L106" s="156">
        <f>SUM(L104:L105)</f>
        <v>263</v>
      </c>
      <c r="M106" s="85">
        <f aca="true" t="shared" si="25" ref="M106:R106">SUM(M104:M105)</f>
        <v>798</v>
      </c>
      <c r="N106" s="157">
        <f t="shared" si="25"/>
        <v>412</v>
      </c>
      <c r="O106" s="158">
        <f t="shared" si="25"/>
        <v>386</v>
      </c>
      <c r="P106" s="86">
        <f t="shared" si="25"/>
        <v>34</v>
      </c>
      <c r="Q106" s="73">
        <f t="shared" si="25"/>
        <v>25</v>
      </c>
      <c r="R106" s="84">
        <f t="shared" si="25"/>
        <v>59</v>
      </c>
    </row>
    <row r="107" spans="1:18" s="5" customFormat="1" ht="19.5" customHeight="1" thickBot="1">
      <c r="A107" s="51" t="s">
        <v>111</v>
      </c>
      <c r="B107" s="27" t="s">
        <v>112</v>
      </c>
      <c r="C107" s="28"/>
      <c r="D107" s="198">
        <v>1</v>
      </c>
      <c r="E107" s="160">
        <v>1</v>
      </c>
      <c r="F107" s="160">
        <v>1</v>
      </c>
      <c r="G107" s="160"/>
      <c r="H107" s="199">
        <v>0</v>
      </c>
      <c r="I107" s="108">
        <f t="shared" si="24"/>
        <v>3</v>
      </c>
      <c r="J107" s="160">
        <v>10</v>
      </c>
      <c r="K107" s="160">
        <v>8</v>
      </c>
      <c r="L107" s="160">
        <v>6</v>
      </c>
      <c r="M107" s="77">
        <f aca="true" t="shared" si="26" ref="M107:M112">SUM(J107:L107)</f>
        <v>24</v>
      </c>
      <c r="N107" s="161">
        <v>11</v>
      </c>
      <c r="O107" s="162">
        <v>13</v>
      </c>
      <c r="P107" s="76">
        <v>7</v>
      </c>
      <c r="Q107" s="80">
        <v>4</v>
      </c>
      <c r="R107" s="110">
        <f aca="true" t="shared" si="27" ref="R107:R112">P107+Q107</f>
        <v>11</v>
      </c>
    </row>
    <row r="108" spans="1:18" ht="19.5" customHeight="1" thickBot="1">
      <c r="A108" s="51" t="s">
        <v>113</v>
      </c>
      <c r="B108" s="27" t="s">
        <v>114</v>
      </c>
      <c r="C108" s="28"/>
      <c r="D108" s="198">
        <v>1</v>
      </c>
      <c r="E108" s="160">
        <v>1</v>
      </c>
      <c r="F108" s="160">
        <v>1</v>
      </c>
      <c r="G108" s="160"/>
      <c r="H108" s="199">
        <v>1</v>
      </c>
      <c r="I108" s="108">
        <f t="shared" si="24"/>
        <v>4</v>
      </c>
      <c r="J108" s="160">
        <v>15</v>
      </c>
      <c r="K108" s="160">
        <v>14</v>
      </c>
      <c r="L108" s="160">
        <v>9</v>
      </c>
      <c r="M108" s="77">
        <f t="shared" si="26"/>
        <v>38</v>
      </c>
      <c r="N108" s="161">
        <v>18</v>
      </c>
      <c r="O108" s="162">
        <v>20</v>
      </c>
      <c r="P108" s="76">
        <v>9</v>
      </c>
      <c r="Q108" s="109">
        <v>3</v>
      </c>
      <c r="R108" s="110">
        <f t="shared" si="27"/>
        <v>12</v>
      </c>
    </row>
    <row r="109" spans="1:18" s="5" customFormat="1" ht="19.5" customHeight="1" thickBot="1">
      <c r="A109" s="51" t="s">
        <v>115</v>
      </c>
      <c r="B109" s="27" t="s">
        <v>116</v>
      </c>
      <c r="C109" s="28"/>
      <c r="D109" s="198">
        <v>2</v>
      </c>
      <c r="E109" s="160">
        <v>2</v>
      </c>
      <c r="F109" s="160">
        <v>2</v>
      </c>
      <c r="G109" s="160"/>
      <c r="H109" s="199">
        <v>1</v>
      </c>
      <c r="I109" s="108">
        <f t="shared" si="24"/>
        <v>7</v>
      </c>
      <c r="J109" s="160">
        <v>57</v>
      </c>
      <c r="K109" s="160">
        <v>42</v>
      </c>
      <c r="L109" s="160">
        <v>55</v>
      </c>
      <c r="M109" s="77">
        <f t="shared" si="26"/>
        <v>154</v>
      </c>
      <c r="N109" s="161">
        <v>76</v>
      </c>
      <c r="O109" s="162">
        <v>78</v>
      </c>
      <c r="P109" s="76">
        <v>9</v>
      </c>
      <c r="Q109" s="109">
        <v>6</v>
      </c>
      <c r="R109" s="110">
        <f t="shared" si="27"/>
        <v>15</v>
      </c>
    </row>
    <row r="110" spans="1:18" ht="19.5" customHeight="1" thickBot="1">
      <c r="A110" s="51" t="s">
        <v>117</v>
      </c>
      <c r="B110" s="27" t="s">
        <v>118</v>
      </c>
      <c r="C110" s="28"/>
      <c r="D110" s="198">
        <v>2</v>
      </c>
      <c r="E110" s="160">
        <v>2</v>
      </c>
      <c r="F110" s="160">
        <v>2</v>
      </c>
      <c r="G110" s="160"/>
      <c r="H110" s="199">
        <v>2</v>
      </c>
      <c r="I110" s="108">
        <f t="shared" si="24"/>
        <v>8</v>
      </c>
      <c r="J110" s="160">
        <v>58</v>
      </c>
      <c r="K110" s="160">
        <v>54</v>
      </c>
      <c r="L110" s="160">
        <v>54</v>
      </c>
      <c r="M110" s="77">
        <f t="shared" si="26"/>
        <v>166</v>
      </c>
      <c r="N110" s="161">
        <v>97</v>
      </c>
      <c r="O110" s="162">
        <v>69</v>
      </c>
      <c r="P110" s="76">
        <v>7</v>
      </c>
      <c r="Q110" s="109">
        <v>8</v>
      </c>
      <c r="R110" s="110">
        <f t="shared" si="27"/>
        <v>15</v>
      </c>
    </row>
    <row r="111" spans="1:18" ht="19.5" customHeight="1">
      <c r="A111" s="35" t="s">
        <v>183</v>
      </c>
      <c r="B111" s="33" t="s">
        <v>121</v>
      </c>
      <c r="C111" s="34"/>
      <c r="D111" s="151">
        <v>5</v>
      </c>
      <c r="E111" s="150">
        <v>5</v>
      </c>
      <c r="F111" s="150">
        <v>5</v>
      </c>
      <c r="G111" s="150"/>
      <c r="H111" s="190">
        <v>2</v>
      </c>
      <c r="I111" s="89">
        <f t="shared" si="24"/>
        <v>17</v>
      </c>
      <c r="J111" s="150">
        <v>171</v>
      </c>
      <c r="K111" s="150">
        <v>147</v>
      </c>
      <c r="L111" s="150">
        <v>159</v>
      </c>
      <c r="M111" s="85">
        <f t="shared" si="26"/>
        <v>477</v>
      </c>
      <c r="N111" s="151">
        <v>246</v>
      </c>
      <c r="O111" s="152">
        <v>231</v>
      </c>
      <c r="P111" s="86">
        <v>18</v>
      </c>
      <c r="Q111" s="73">
        <v>14</v>
      </c>
      <c r="R111" s="84">
        <f t="shared" si="27"/>
        <v>32</v>
      </c>
    </row>
    <row r="112" spans="1:18" ht="19.5" customHeight="1">
      <c r="A112" s="35" t="s">
        <v>184</v>
      </c>
      <c r="B112" s="38" t="s">
        <v>122</v>
      </c>
      <c r="C112" s="34"/>
      <c r="D112" s="151">
        <v>3</v>
      </c>
      <c r="E112" s="150">
        <v>3</v>
      </c>
      <c r="F112" s="150">
        <v>3</v>
      </c>
      <c r="G112" s="150"/>
      <c r="H112" s="190">
        <v>2</v>
      </c>
      <c r="I112" s="89">
        <f t="shared" si="24"/>
        <v>11</v>
      </c>
      <c r="J112" s="150">
        <v>91</v>
      </c>
      <c r="K112" s="150">
        <v>76</v>
      </c>
      <c r="L112" s="150">
        <v>89</v>
      </c>
      <c r="M112" s="85">
        <f t="shared" si="26"/>
        <v>256</v>
      </c>
      <c r="N112" s="151">
        <v>123</v>
      </c>
      <c r="O112" s="152">
        <v>133</v>
      </c>
      <c r="P112" s="86">
        <v>13</v>
      </c>
      <c r="Q112" s="73">
        <v>9</v>
      </c>
      <c r="R112" s="84">
        <f t="shared" si="27"/>
        <v>22</v>
      </c>
    </row>
    <row r="113" spans="1:18" s="5" customFormat="1" ht="19.5" customHeight="1" thickBot="1">
      <c r="A113" s="35" t="s">
        <v>182</v>
      </c>
      <c r="B113" s="38" t="s">
        <v>8</v>
      </c>
      <c r="C113" s="34"/>
      <c r="D113" s="157">
        <f>SUM(D111:D112)</f>
        <v>8</v>
      </c>
      <c r="E113" s="156">
        <f>SUM(E111:E112)</f>
        <v>8</v>
      </c>
      <c r="F113" s="156">
        <f>SUM(F111:F112)</f>
        <v>8</v>
      </c>
      <c r="G113" s="156">
        <f>SUM(G111:G112)</f>
        <v>0</v>
      </c>
      <c r="H113" s="191">
        <f>SUM(H111:H112)</f>
        <v>4</v>
      </c>
      <c r="I113" s="101">
        <f t="shared" si="24"/>
        <v>28</v>
      </c>
      <c r="J113" s="153">
        <f>SUM(J111:J112)</f>
        <v>262</v>
      </c>
      <c r="K113" s="153">
        <f>SUM(K111:K112)</f>
        <v>223</v>
      </c>
      <c r="L113" s="153">
        <f>SUM(L111:L112)</f>
        <v>248</v>
      </c>
      <c r="M113" s="93">
        <f aca="true" t="shared" si="28" ref="M113:R113">SUM(M111:M112)</f>
        <v>733</v>
      </c>
      <c r="N113" s="154">
        <f t="shared" si="28"/>
        <v>369</v>
      </c>
      <c r="O113" s="155">
        <f t="shared" si="28"/>
        <v>364</v>
      </c>
      <c r="P113" s="97">
        <f t="shared" si="28"/>
        <v>31</v>
      </c>
      <c r="Q113" s="98">
        <f t="shared" si="28"/>
        <v>23</v>
      </c>
      <c r="R113" s="99">
        <f t="shared" si="28"/>
        <v>54</v>
      </c>
    </row>
    <row r="114" spans="1:18" ht="19.5" customHeight="1">
      <c r="A114" s="39" t="s">
        <v>185</v>
      </c>
      <c r="B114" s="40" t="s">
        <v>123</v>
      </c>
      <c r="C114" s="41"/>
      <c r="D114" s="192">
        <v>4</v>
      </c>
      <c r="E114" s="146">
        <v>4</v>
      </c>
      <c r="F114" s="146">
        <v>4</v>
      </c>
      <c r="G114" s="146"/>
      <c r="H114" s="193">
        <v>2</v>
      </c>
      <c r="I114" s="84">
        <f t="shared" si="24"/>
        <v>14</v>
      </c>
      <c r="J114" s="150">
        <v>114</v>
      </c>
      <c r="K114" s="150">
        <v>139</v>
      </c>
      <c r="L114" s="150">
        <v>119</v>
      </c>
      <c r="M114" s="85">
        <f>SUM(J114:L114)</f>
        <v>372</v>
      </c>
      <c r="N114" s="151">
        <v>183</v>
      </c>
      <c r="O114" s="152">
        <v>189</v>
      </c>
      <c r="P114" s="111">
        <v>19</v>
      </c>
      <c r="Q114" s="73">
        <v>5</v>
      </c>
      <c r="R114" s="84">
        <f>P114+Q114</f>
        <v>24</v>
      </c>
    </row>
    <row r="115" spans="1:18" ht="19.5" customHeight="1">
      <c r="A115" s="35" t="s">
        <v>186</v>
      </c>
      <c r="B115" s="38" t="s">
        <v>124</v>
      </c>
      <c r="C115" s="34"/>
      <c r="D115" s="194">
        <v>2</v>
      </c>
      <c r="E115" s="150">
        <v>2</v>
      </c>
      <c r="F115" s="150">
        <v>2</v>
      </c>
      <c r="G115" s="150"/>
      <c r="H115" s="190">
        <v>3</v>
      </c>
      <c r="I115" s="84">
        <f t="shared" si="24"/>
        <v>9</v>
      </c>
      <c r="J115" s="150">
        <v>59</v>
      </c>
      <c r="K115" s="150">
        <v>53</v>
      </c>
      <c r="L115" s="150">
        <v>65</v>
      </c>
      <c r="M115" s="85">
        <f>SUM(J115:L115)</f>
        <v>177</v>
      </c>
      <c r="N115" s="151">
        <v>91</v>
      </c>
      <c r="O115" s="152">
        <v>86</v>
      </c>
      <c r="P115" s="111">
        <v>10</v>
      </c>
      <c r="Q115" s="73">
        <v>7</v>
      </c>
      <c r="R115" s="84">
        <f>P115+Q115</f>
        <v>17</v>
      </c>
    </row>
    <row r="116" spans="1:18" s="5" customFormat="1" ht="19.5" customHeight="1" thickBot="1">
      <c r="A116" s="44" t="s">
        <v>182</v>
      </c>
      <c r="B116" s="45" t="s">
        <v>8</v>
      </c>
      <c r="C116" s="46"/>
      <c r="D116" s="196">
        <f>SUM(D114:D115)</f>
        <v>6</v>
      </c>
      <c r="E116" s="153">
        <f>SUM(E114:E115)</f>
        <v>6</v>
      </c>
      <c r="F116" s="153">
        <f>SUM(F114:F115)</f>
        <v>6</v>
      </c>
      <c r="G116" s="153">
        <f>SUM(G114:G115)</f>
        <v>0</v>
      </c>
      <c r="H116" s="197">
        <f>SUM(H114:H115)</f>
        <v>5</v>
      </c>
      <c r="I116" s="84">
        <f t="shared" si="24"/>
        <v>23</v>
      </c>
      <c r="J116" s="156">
        <f>SUM(J114:J115)</f>
        <v>173</v>
      </c>
      <c r="K116" s="156">
        <f>SUM(K114:K115)</f>
        <v>192</v>
      </c>
      <c r="L116" s="156">
        <f>SUM(L114:L115)</f>
        <v>184</v>
      </c>
      <c r="M116" s="85">
        <f aca="true" t="shared" si="29" ref="M116:R116">SUM(M114:M115)</f>
        <v>549</v>
      </c>
      <c r="N116" s="157">
        <f t="shared" si="29"/>
        <v>274</v>
      </c>
      <c r="O116" s="158">
        <f t="shared" si="29"/>
        <v>275</v>
      </c>
      <c r="P116" s="112">
        <f t="shared" si="29"/>
        <v>29</v>
      </c>
      <c r="Q116" s="98">
        <f t="shared" si="29"/>
        <v>12</v>
      </c>
      <c r="R116" s="99">
        <f t="shared" si="29"/>
        <v>41</v>
      </c>
    </row>
    <row r="117" spans="1:18" ht="19.5" customHeight="1">
      <c r="A117" s="35" t="s">
        <v>187</v>
      </c>
      <c r="B117" s="38" t="s">
        <v>125</v>
      </c>
      <c r="C117" s="34"/>
      <c r="D117" s="151">
        <v>5</v>
      </c>
      <c r="E117" s="150">
        <v>5</v>
      </c>
      <c r="F117" s="150">
        <v>4</v>
      </c>
      <c r="G117" s="150"/>
      <c r="H117" s="190">
        <v>3</v>
      </c>
      <c r="I117" s="100">
        <f t="shared" si="24"/>
        <v>17</v>
      </c>
      <c r="J117" s="146">
        <v>187</v>
      </c>
      <c r="K117" s="146">
        <v>177</v>
      </c>
      <c r="L117" s="146">
        <v>153</v>
      </c>
      <c r="M117" s="82">
        <f>SUM(J117:L117)</f>
        <v>517</v>
      </c>
      <c r="N117" s="159">
        <v>249</v>
      </c>
      <c r="O117" s="149">
        <v>268</v>
      </c>
      <c r="P117" s="111">
        <v>20</v>
      </c>
      <c r="Q117" s="73">
        <v>13</v>
      </c>
      <c r="R117" s="84">
        <f>P117+Q117</f>
        <v>33</v>
      </c>
    </row>
    <row r="118" spans="1:18" ht="19.5" customHeight="1">
      <c r="A118" s="35" t="s">
        <v>188</v>
      </c>
      <c r="B118" s="38" t="s">
        <v>126</v>
      </c>
      <c r="C118" s="34"/>
      <c r="D118" s="151">
        <v>5</v>
      </c>
      <c r="E118" s="150">
        <v>5</v>
      </c>
      <c r="F118" s="150">
        <v>5</v>
      </c>
      <c r="G118" s="150"/>
      <c r="H118" s="190">
        <v>2</v>
      </c>
      <c r="I118" s="89">
        <f t="shared" si="24"/>
        <v>17</v>
      </c>
      <c r="J118" s="150">
        <v>171</v>
      </c>
      <c r="K118" s="150">
        <v>179</v>
      </c>
      <c r="L118" s="150">
        <v>192</v>
      </c>
      <c r="M118" s="85">
        <f>SUM(J118:L118)</f>
        <v>542</v>
      </c>
      <c r="N118" s="151">
        <v>262</v>
      </c>
      <c r="O118" s="152">
        <v>280</v>
      </c>
      <c r="P118" s="111">
        <v>17</v>
      </c>
      <c r="Q118" s="73">
        <v>14</v>
      </c>
      <c r="R118" s="84">
        <f>P118+Q118</f>
        <v>31</v>
      </c>
    </row>
    <row r="119" spans="1:18" s="5" customFormat="1" ht="19.5" customHeight="1" thickBot="1">
      <c r="A119" s="35" t="s">
        <v>182</v>
      </c>
      <c r="B119" s="38" t="s">
        <v>8</v>
      </c>
      <c r="C119" s="34"/>
      <c r="D119" s="157">
        <f>SUM(D117:D118)</f>
        <v>10</v>
      </c>
      <c r="E119" s="156">
        <f>SUM(E117:E118)</f>
        <v>10</v>
      </c>
      <c r="F119" s="156">
        <f>SUM(F117:F118)</f>
        <v>9</v>
      </c>
      <c r="G119" s="156">
        <f>SUM(G117:G118)</f>
        <v>0</v>
      </c>
      <c r="H119" s="191">
        <f>SUM(H117:H118)</f>
        <v>5</v>
      </c>
      <c r="I119" s="101">
        <f t="shared" si="24"/>
        <v>34</v>
      </c>
      <c r="J119" s="153">
        <f>SUM(J117:J118)</f>
        <v>358</v>
      </c>
      <c r="K119" s="153">
        <f>SUM(K117:K118)</f>
        <v>356</v>
      </c>
      <c r="L119" s="153">
        <f>SUM(L117:L118)</f>
        <v>345</v>
      </c>
      <c r="M119" s="93">
        <f aca="true" t="shared" si="30" ref="M119:R119">SUM(M117:M118)</f>
        <v>1059</v>
      </c>
      <c r="N119" s="154">
        <f t="shared" si="30"/>
        <v>511</v>
      </c>
      <c r="O119" s="155">
        <f t="shared" si="30"/>
        <v>548</v>
      </c>
      <c r="P119" s="112">
        <f t="shared" si="30"/>
        <v>37</v>
      </c>
      <c r="Q119" s="73">
        <f t="shared" si="30"/>
        <v>27</v>
      </c>
      <c r="R119" s="84">
        <f t="shared" si="30"/>
        <v>64</v>
      </c>
    </row>
    <row r="120" spans="1:18" ht="19.5" customHeight="1">
      <c r="A120" s="39" t="s">
        <v>189</v>
      </c>
      <c r="B120" s="40" t="s">
        <v>127</v>
      </c>
      <c r="C120" s="41"/>
      <c r="D120" s="192">
        <v>2</v>
      </c>
      <c r="E120" s="146">
        <v>2</v>
      </c>
      <c r="F120" s="146">
        <v>2</v>
      </c>
      <c r="G120" s="146"/>
      <c r="H120" s="193">
        <v>2</v>
      </c>
      <c r="I120" s="84">
        <f t="shared" si="24"/>
        <v>8</v>
      </c>
      <c r="J120" s="150">
        <v>46</v>
      </c>
      <c r="K120" s="150">
        <v>51</v>
      </c>
      <c r="L120" s="150">
        <v>56</v>
      </c>
      <c r="M120" s="85">
        <f>SUM(J120:L120)</f>
        <v>153</v>
      </c>
      <c r="N120" s="151">
        <v>78</v>
      </c>
      <c r="O120" s="152">
        <v>75</v>
      </c>
      <c r="P120" s="86">
        <v>14</v>
      </c>
      <c r="Q120" s="92">
        <v>5</v>
      </c>
      <c r="R120" s="81">
        <f>P120+Q120</f>
        <v>19</v>
      </c>
    </row>
    <row r="121" spans="1:18" ht="19.5" customHeight="1">
      <c r="A121" s="35" t="s">
        <v>190</v>
      </c>
      <c r="B121" s="38" t="s">
        <v>128</v>
      </c>
      <c r="C121" s="34"/>
      <c r="D121" s="194">
        <v>3</v>
      </c>
      <c r="E121" s="150">
        <v>3</v>
      </c>
      <c r="F121" s="150">
        <v>3</v>
      </c>
      <c r="G121" s="150"/>
      <c r="H121" s="190">
        <v>3</v>
      </c>
      <c r="I121" s="84">
        <f t="shared" si="24"/>
        <v>12</v>
      </c>
      <c r="J121" s="150">
        <v>102</v>
      </c>
      <c r="K121" s="150">
        <v>108</v>
      </c>
      <c r="L121" s="150">
        <v>94</v>
      </c>
      <c r="M121" s="85">
        <f>SUM(J121:L121)</f>
        <v>304</v>
      </c>
      <c r="N121" s="151">
        <v>164</v>
      </c>
      <c r="O121" s="152">
        <v>140</v>
      </c>
      <c r="P121" s="86">
        <v>13</v>
      </c>
      <c r="Q121" s="73">
        <v>11</v>
      </c>
      <c r="R121" s="84">
        <f>P121+Q121</f>
        <v>24</v>
      </c>
    </row>
    <row r="122" spans="1:18" s="5" customFormat="1" ht="19.5" customHeight="1" thickBot="1">
      <c r="A122" s="44" t="s">
        <v>182</v>
      </c>
      <c r="B122" s="45" t="s">
        <v>8</v>
      </c>
      <c r="C122" s="46"/>
      <c r="D122" s="196">
        <f>SUM(D120:D121)</f>
        <v>5</v>
      </c>
      <c r="E122" s="153">
        <f>SUM(E120:E121)</f>
        <v>5</v>
      </c>
      <c r="F122" s="153">
        <f>SUM(F120:F121)</f>
        <v>5</v>
      </c>
      <c r="G122" s="153">
        <f>SUM(G120:G121)</f>
        <v>0</v>
      </c>
      <c r="H122" s="197">
        <f>SUM(H120:H121)</f>
        <v>5</v>
      </c>
      <c r="I122" s="84">
        <f t="shared" si="24"/>
        <v>20</v>
      </c>
      <c r="J122" s="156">
        <f>SUM(J120:J121)</f>
        <v>148</v>
      </c>
      <c r="K122" s="156">
        <f>SUM(K120:K121)</f>
        <v>159</v>
      </c>
      <c r="L122" s="156">
        <f>SUM(L120:L121)</f>
        <v>150</v>
      </c>
      <c r="M122" s="85">
        <f aca="true" t="shared" si="31" ref="M122:R122">SUM(M120:M121)</f>
        <v>457</v>
      </c>
      <c r="N122" s="157">
        <f t="shared" si="31"/>
        <v>242</v>
      </c>
      <c r="O122" s="158">
        <f t="shared" si="31"/>
        <v>215</v>
      </c>
      <c r="P122" s="97">
        <f t="shared" si="31"/>
        <v>27</v>
      </c>
      <c r="Q122" s="98">
        <f t="shared" si="31"/>
        <v>16</v>
      </c>
      <c r="R122" s="99">
        <f t="shared" si="31"/>
        <v>43</v>
      </c>
    </row>
    <row r="123" spans="1:18" s="5" customFormat="1" ht="19.5" customHeight="1" thickBot="1">
      <c r="A123" s="44" t="s">
        <v>129</v>
      </c>
      <c r="B123" s="45" t="s">
        <v>130</v>
      </c>
      <c r="C123" s="46"/>
      <c r="D123" s="151">
        <v>2</v>
      </c>
      <c r="E123" s="150">
        <v>2</v>
      </c>
      <c r="F123" s="150">
        <v>2</v>
      </c>
      <c r="G123" s="150"/>
      <c r="H123" s="190">
        <v>2</v>
      </c>
      <c r="I123" s="108">
        <f t="shared" si="24"/>
        <v>8</v>
      </c>
      <c r="J123" s="160">
        <v>58</v>
      </c>
      <c r="K123" s="160">
        <v>56</v>
      </c>
      <c r="L123" s="160">
        <v>42</v>
      </c>
      <c r="M123" s="77">
        <f aca="true" t="shared" si="32" ref="M123:M128">SUM(J123:L123)</f>
        <v>156</v>
      </c>
      <c r="N123" s="161">
        <v>74</v>
      </c>
      <c r="O123" s="162">
        <v>82</v>
      </c>
      <c r="P123" s="97">
        <v>11</v>
      </c>
      <c r="Q123" s="98">
        <v>6</v>
      </c>
      <c r="R123" s="99">
        <f aca="true" t="shared" si="33" ref="R123:R128">P123+Q123</f>
        <v>17</v>
      </c>
    </row>
    <row r="124" spans="1:18" s="5" customFormat="1" ht="19.5" customHeight="1" thickBot="1">
      <c r="A124" s="51" t="s">
        <v>131</v>
      </c>
      <c r="B124" s="27" t="s">
        <v>132</v>
      </c>
      <c r="C124" s="28"/>
      <c r="D124" s="198">
        <v>5</v>
      </c>
      <c r="E124" s="160">
        <v>6</v>
      </c>
      <c r="F124" s="160">
        <v>6</v>
      </c>
      <c r="G124" s="160"/>
      <c r="H124" s="199">
        <v>3</v>
      </c>
      <c r="I124" s="108">
        <f t="shared" si="24"/>
        <v>20</v>
      </c>
      <c r="J124" s="160">
        <v>151</v>
      </c>
      <c r="K124" s="160">
        <v>205</v>
      </c>
      <c r="L124" s="160">
        <v>184</v>
      </c>
      <c r="M124" s="77">
        <f t="shared" si="32"/>
        <v>540</v>
      </c>
      <c r="N124" s="161">
        <v>289</v>
      </c>
      <c r="O124" s="162">
        <v>251</v>
      </c>
      <c r="P124" s="76">
        <v>21</v>
      </c>
      <c r="Q124" s="109">
        <v>18</v>
      </c>
      <c r="R124" s="110">
        <f t="shared" si="33"/>
        <v>39</v>
      </c>
    </row>
    <row r="125" spans="1:18" s="5" customFormat="1" ht="19.5" customHeight="1" thickBot="1">
      <c r="A125" s="51" t="s">
        <v>133</v>
      </c>
      <c r="B125" s="27" t="s">
        <v>134</v>
      </c>
      <c r="C125" s="28"/>
      <c r="D125" s="198">
        <v>2</v>
      </c>
      <c r="E125" s="160">
        <v>2</v>
      </c>
      <c r="F125" s="160">
        <v>2</v>
      </c>
      <c r="G125" s="160"/>
      <c r="H125" s="199">
        <v>1</v>
      </c>
      <c r="I125" s="108">
        <f t="shared" si="24"/>
        <v>7</v>
      </c>
      <c r="J125" s="160">
        <v>49</v>
      </c>
      <c r="K125" s="160">
        <v>50</v>
      </c>
      <c r="L125" s="160">
        <v>62</v>
      </c>
      <c r="M125" s="77">
        <f t="shared" si="32"/>
        <v>161</v>
      </c>
      <c r="N125" s="161">
        <v>87</v>
      </c>
      <c r="O125" s="162">
        <v>74</v>
      </c>
      <c r="P125" s="76">
        <v>11</v>
      </c>
      <c r="Q125" s="109">
        <v>3</v>
      </c>
      <c r="R125" s="110">
        <f t="shared" si="33"/>
        <v>14</v>
      </c>
    </row>
    <row r="126" spans="1:18" s="5" customFormat="1" ht="19.5" customHeight="1" thickBot="1">
      <c r="A126" s="51" t="s">
        <v>135</v>
      </c>
      <c r="B126" s="27" t="s">
        <v>136</v>
      </c>
      <c r="C126" s="28"/>
      <c r="D126" s="198">
        <v>1</v>
      </c>
      <c r="E126" s="160">
        <v>1</v>
      </c>
      <c r="F126" s="160">
        <v>1</v>
      </c>
      <c r="G126" s="160"/>
      <c r="H126" s="199"/>
      <c r="I126" s="108">
        <f t="shared" si="24"/>
        <v>3</v>
      </c>
      <c r="J126" s="160">
        <v>4</v>
      </c>
      <c r="K126" s="160">
        <v>6</v>
      </c>
      <c r="L126" s="160">
        <v>6</v>
      </c>
      <c r="M126" s="77">
        <f t="shared" si="32"/>
        <v>16</v>
      </c>
      <c r="N126" s="161">
        <v>11</v>
      </c>
      <c r="O126" s="162">
        <v>5</v>
      </c>
      <c r="P126" s="76">
        <v>6</v>
      </c>
      <c r="Q126" s="109">
        <v>4</v>
      </c>
      <c r="R126" s="110">
        <f t="shared" si="33"/>
        <v>10</v>
      </c>
    </row>
    <row r="127" spans="1:18" ht="19.5" customHeight="1">
      <c r="A127" s="39" t="s">
        <v>191</v>
      </c>
      <c r="B127" s="40" t="s">
        <v>138</v>
      </c>
      <c r="C127" s="41"/>
      <c r="D127" s="159">
        <v>1</v>
      </c>
      <c r="E127" s="146">
        <v>1</v>
      </c>
      <c r="F127" s="146">
        <v>1</v>
      </c>
      <c r="G127" s="146"/>
      <c r="H127" s="193"/>
      <c r="I127" s="81">
        <f t="shared" si="24"/>
        <v>3</v>
      </c>
      <c r="J127" s="146">
        <v>6</v>
      </c>
      <c r="K127" s="146">
        <v>6</v>
      </c>
      <c r="L127" s="146">
        <v>4</v>
      </c>
      <c r="M127" s="82">
        <f t="shared" si="32"/>
        <v>16</v>
      </c>
      <c r="N127" s="159">
        <v>8</v>
      </c>
      <c r="O127" s="149">
        <v>8</v>
      </c>
      <c r="P127" s="83">
        <v>7</v>
      </c>
      <c r="Q127" s="92">
        <v>5</v>
      </c>
      <c r="R127" s="81">
        <f t="shared" si="33"/>
        <v>12</v>
      </c>
    </row>
    <row r="128" spans="1:18" ht="19.5" customHeight="1">
      <c r="A128" s="35" t="s">
        <v>192</v>
      </c>
      <c r="B128" s="38" t="s">
        <v>139</v>
      </c>
      <c r="C128" s="34"/>
      <c r="D128" s="151">
        <v>1</v>
      </c>
      <c r="E128" s="150">
        <v>1</v>
      </c>
      <c r="F128" s="150">
        <v>1</v>
      </c>
      <c r="G128" s="150"/>
      <c r="H128" s="190"/>
      <c r="I128" s="84">
        <f t="shared" si="24"/>
        <v>3</v>
      </c>
      <c r="J128" s="150">
        <v>2</v>
      </c>
      <c r="K128" s="150">
        <v>4</v>
      </c>
      <c r="L128" s="150">
        <v>6</v>
      </c>
      <c r="M128" s="85">
        <f t="shared" si="32"/>
        <v>12</v>
      </c>
      <c r="N128" s="151">
        <v>7</v>
      </c>
      <c r="O128" s="152">
        <v>5</v>
      </c>
      <c r="P128" s="111">
        <v>7</v>
      </c>
      <c r="Q128" s="73">
        <v>3</v>
      </c>
      <c r="R128" s="84">
        <f t="shared" si="33"/>
        <v>10</v>
      </c>
    </row>
    <row r="129" spans="1:18" s="5" customFormat="1" ht="19.5" customHeight="1" thickBot="1">
      <c r="A129" s="44" t="s">
        <v>193</v>
      </c>
      <c r="B129" s="45" t="s">
        <v>8</v>
      </c>
      <c r="C129" s="46"/>
      <c r="D129" s="154">
        <f>SUM(D127:D128)</f>
        <v>2</v>
      </c>
      <c r="E129" s="153">
        <f>SUM(E127:E128)</f>
        <v>2</v>
      </c>
      <c r="F129" s="153">
        <f>SUM(F127:F128)</f>
        <v>2</v>
      </c>
      <c r="G129" s="153">
        <f>SUM(G127:G128)</f>
        <v>0</v>
      </c>
      <c r="H129" s="197">
        <f>SUM(H127:H128)</f>
        <v>0</v>
      </c>
      <c r="I129" s="99">
        <f t="shared" si="24"/>
        <v>6</v>
      </c>
      <c r="J129" s="153">
        <f>SUM(J127:J128)</f>
        <v>8</v>
      </c>
      <c r="K129" s="153">
        <f>SUM(K127:K128)</f>
        <v>10</v>
      </c>
      <c r="L129" s="153">
        <f>SUM(L127:L128)</f>
        <v>10</v>
      </c>
      <c r="M129" s="93">
        <f aca="true" t="shared" si="34" ref="M129:R129">SUM(M127:M128)</f>
        <v>28</v>
      </c>
      <c r="N129" s="154">
        <f t="shared" si="34"/>
        <v>15</v>
      </c>
      <c r="O129" s="155">
        <f t="shared" si="34"/>
        <v>13</v>
      </c>
      <c r="P129" s="112">
        <f t="shared" si="34"/>
        <v>14</v>
      </c>
      <c r="Q129" s="98">
        <f t="shared" si="34"/>
        <v>8</v>
      </c>
      <c r="R129" s="99">
        <f t="shared" si="34"/>
        <v>22</v>
      </c>
    </row>
    <row r="130" spans="1:18" s="5" customFormat="1" ht="19.5" customHeight="1" thickBot="1">
      <c r="A130" s="51" t="s">
        <v>140</v>
      </c>
      <c r="B130" s="27" t="s">
        <v>141</v>
      </c>
      <c r="C130" s="28"/>
      <c r="D130" s="198">
        <v>1</v>
      </c>
      <c r="E130" s="160">
        <v>1</v>
      </c>
      <c r="F130" s="160">
        <v>1</v>
      </c>
      <c r="G130" s="160"/>
      <c r="H130" s="199"/>
      <c r="I130" s="108">
        <f t="shared" si="24"/>
        <v>3</v>
      </c>
      <c r="J130" s="160">
        <v>2</v>
      </c>
      <c r="K130" s="160">
        <v>1</v>
      </c>
      <c r="L130" s="160">
        <v>2</v>
      </c>
      <c r="M130" s="77">
        <f aca="true" t="shared" si="35" ref="M130:M135">SUM(J130:L130)</f>
        <v>5</v>
      </c>
      <c r="N130" s="161">
        <v>3</v>
      </c>
      <c r="O130" s="162">
        <v>2</v>
      </c>
      <c r="P130" s="76">
        <v>6</v>
      </c>
      <c r="Q130" s="109">
        <v>2</v>
      </c>
      <c r="R130" s="110">
        <f aca="true" t="shared" si="36" ref="R130:R135">P130+Q130</f>
        <v>8</v>
      </c>
    </row>
    <row r="131" spans="1:18" s="5" customFormat="1" ht="19.5" customHeight="1" thickBot="1">
      <c r="A131" s="166" t="s">
        <v>206</v>
      </c>
      <c r="B131" s="38" t="s">
        <v>205</v>
      </c>
      <c r="C131" s="34"/>
      <c r="D131" s="198">
        <v>1</v>
      </c>
      <c r="E131" s="160">
        <v>1</v>
      </c>
      <c r="F131" s="160">
        <v>1</v>
      </c>
      <c r="G131" s="160"/>
      <c r="H131" s="199">
        <v>1</v>
      </c>
      <c r="I131" s="84">
        <f>SUM(D131:H131)</f>
        <v>4</v>
      </c>
      <c r="J131" s="150">
        <v>27</v>
      </c>
      <c r="K131" s="150">
        <v>28</v>
      </c>
      <c r="L131" s="150">
        <v>26</v>
      </c>
      <c r="M131" s="85">
        <f t="shared" si="35"/>
        <v>81</v>
      </c>
      <c r="N131" s="151">
        <v>42</v>
      </c>
      <c r="O131" s="152">
        <v>39</v>
      </c>
      <c r="P131" s="86">
        <v>10</v>
      </c>
      <c r="Q131" s="73">
        <v>3</v>
      </c>
      <c r="R131" s="84">
        <f t="shared" si="36"/>
        <v>13</v>
      </c>
    </row>
    <row r="132" spans="1:18" s="5" customFormat="1" ht="19.5" customHeight="1" thickBot="1">
      <c r="A132" s="51" t="s">
        <v>160</v>
      </c>
      <c r="B132" s="27" t="s">
        <v>143</v>
      </c>
      <c r="C132" s="28"/>
      <c r="D132" s="198">
        <v>1</v>
      </c>
      <c r="E132" s="160">
        <v>1</v>
      </c>
      <c r="F132" s="160">
        <v>1</v>
      </c>
      <c r="G132" s="160"/>
      <c r="H132" s="199">
        <v>2</v>
      </c>
      <c r="I132" s="108">
        <f aca="true" t="shared" si="37" ref="I132:I150">SUM(D132:H132)</f>
        <v>5</v>
      </c>
      <c r="J132" s="160">
        <v>6</v>
      </c>
      <c r="K132" s="160">
        <v>11</v>
      </c>
      <c r="L132" s="160">
        <v>12</v>
      </c>
      <c r="M132" s="113">
        <f t="shared" si="35"/>
        <v>29</v>
      </c>
      <c r="N132" s="161">
        <v>15</v>
      </c>
      <c r="O132" s="162">
        <v>14</v>
      </c>
      <c r="P132" s="76">
        <v>8</v>
      </c>
      <c r="Q132" s="109">
        <v>4</v>
      </c>
      <c r="R132" s="110">
        <f t="shared" si="36"/>
        <v>12</v>
      </c>
    </row>
    <row r="133" spans="1:18" s="5" customFormat="1" ht="19.5" customHeight="1" thickBot="1">
      <c r="A133" s="51" t="s">
        <v>161</v>
      </c>
      <c r="B133" s="27" t="s">
        <v>144</v>
      </c>
      <c r="C133" s="28"/>
      <c r="D133" s="198">
        <v>1</v>
      </c>
      <c r="E133" s="160">
        <v>1</v>
      </c>
      <c r="F133" s="160">
        <v>1</v>
      </c>
      <c r="G133" s="160"/>
      <c r="H133" s="199">
        <v>1</v>
      </c>
      <c r="I133" s="108">
        <f t="shared" si="37"/>
        <v>4</v>
      </c>
      <c r="J133" s="160">
        <v>1</v>
      </c>
      <c r="K133" s="160">
        <v>7</v>
      </c>
      <c r="L133" s="160">
        <v>2</v>
      </c>
      <c r="M133" s="113">
        <f t="shared" si="35"/>
        <v>10</v>
      </c>
      <c r="N133" s="161">
        <v>6</v>
      </c>
      <c r="O133" s="162">
        <v>4</v>
      </c>
      <c r="P133" s="76">
        <v>8</v>
      </c>
      <c r="Q133" s="109">
        <v>2</v>
      </c>
      <c r="R133" s="110">
        <f t="shared" si="36"/>
        <v>10</v>
      </c>
    </row>
    <row r="134" spans="1:18" s="5" customFormat="1" ht="19.5" customHeight="1" thickBot="1">
      <c r="A134" s="51" t="s">
        <v>162</v>
      </c>
      <c r="B134" s="27" t="s">
        <v>145</v>
      </c>
      <c r="C134" s="28"/>
      <c r="D134" s="198">
        <v>1</v>
      </c>
      <c r="E134" s="160">
        <v>1</v>
      </c>
      <c r="F134" s="160">
        <v>1</v>
      </c>
      <c r="G134" s="160"/>
      <c r="H134" s="199">
        <v>1</v>
      </c>
      <c r="I134" s="108">
        <f t="shared" si="37"/>
        <v>4</v>
      </c>
      <c r="J134" s="160">
        <v>4</v>
      </c>
      <c r="K134" s="160">
        <v>8</v>
      </c>
      <c r="L134" s="160">
        <v>9</v>
      </c>
      <c r="M134" s="113">
        <f t="shared" si="35"/>
        <v>21</v>
      </c>
      <c r="N134" s="161">
        <v>9</v>
      </c>
      <c r="O134" s="162">
        <v>12</v>
      </c>
      <c r="P134" s="76">
        <v>8</v>
      </c>
      <c r="Q134" s="109">
        <v>3</v>
      </c>
      <c r="R134" s="110">
        <f t="shared" si="36"/>
        <v>11</v>
      </c>
    </row>
    <row r="135" spans="1:18" ht="19.5" customHeight="1" thickBot="1">
      <c r="A135" s="35" t="s">
        <v>163</v>
      </c>
      <c r="B135" s="38" t="s">
        <v>146</v>
      </c>
      <c r="C135" s="34"/>
      <c r="D135" s="164">
        <v>1</v>
      </c>
      <c r="E135" s="200">
        <v>1</v>
      </c>
      <c r="F135" s="200">
        <v>1</v>
      </c>
      <c r="G135" s="200"/>
      <c r="H135" s="201"/>
      <c r="I135" s="101">
        <f t="shared" si="37"/>
        <v>3</v>
      </c>
      <c r="J135" s="163">
        <v>13</v>
      </c>
      <c r="K135" s="163">
        <v>13</v>
      </c>
      <c r="L135" s="163">
        <v>15</v>
      </c>
      <c r="M135" s="145">
        <f t="shared" si="35"/>
        <v>41</v>
      </c>
      <c r="N135" s="164">
        <v>24</v>
      </c>
      <c r="O135" s="165">
        <v>17</v>
      </c>
      <c r="P135" s="86">
        <v>8</v>
      </c>
      <c r="Q135" s="73">
        <v>2</v>
      </c>
      <c r="R135" s="84">
        <f t="shared" si="36"/>
        <v>10</v>
      </c>
    </row>
    <row r="136" spans="1:18" s="22" customFormat="1" ht="24" customHeight="1" thickBot="1">
      <c r="A136" s="26" t="s">
        <v>147</v>
      </c>
      <c r="B136" s="27"/>
      <c r="C136" s="28"/>
      <c r="D136" s="114">
        <f>SUM(D33,D38,D44,D49,D56,D61,D68,D73,D82,D87,D90,D96,D97,D98,D101,D102,D103,D95,D107,D108,D109,D110,D113,D116,D119,D122)+SUM(D123,D125,D124,D126,D129,D130,D131,D132,D133,D134,D135,D106)</f>
        <v>365</v>
      </c>
      <c r="E136" s="77">
        <f>SUM(E33,E38,E44,E49,E56,E61,E68,E73,E82,E87,E90,E96,E97,E98,E101,E102,E103,E95,E107,E108,E109,E110,E113,E116,E119,E122)+SUM(E123,E125,E124,E126,E129,E130,E131,E132,E133,E134,E135,E106)</f>
        <v>375</v>
      </c>
      <c r="F136" s="77">
        <f>SUM(F33,F38,F44,F49,F56,F61,F68,F73,F82,F87,F90,F96,F97,F98,F101,F102,F103,F95,F107,F108,F109,F110,F113,F116,F119,F122)+SUM(F123,F125,F124,F126,F129,F130,F131,F132,F133,F134,F135,F106)</f>
        <v>371</v>
      </c>
      <c r="G136" s="77">
        <f>SUM(G33,G38,G44,G49,G56,G61,G68,G73,G82,G87,G90,G96,G97,G98,G101,G102,G103,G95,G107,G108,G109,G110,G113,G116,G119,G122)+SUM(G123,G125,G124,G126,G129,G130,G131,G132,G133,G134,G135,G106)</f>
        <v>0</v>
      </c>
      <c r="H136" s="76">
        <f>SUM(H33,H38,H44,H49,H56,H61,H68,H73,H82,H87,H90,H96,H97,H98,H101,H102,H103,H95,H107,H108,H109,H110,H113,H116,H119,H122)+SUM(H123,H125,H124,H126,H129,H130,H131,H132,H133,H134,H135,H106)</f>
        <v>256</v>
      </c>
      <c r="I136" s="108">
        <f t="shared" si="37"/>
        <v>1367</v>
      </c>
      <c r="J136" s="115">
        <f aca="true" t="shared" si="38" ref="J136:R136">SUM(J33,J38,J44,J49,J56,J61,J68,J73,J82,J87,J90,J96,J97,J98,J101,J102,J103,J95,J107,J108,J109,J110,J113,J116,J119,J122)+SUM(J123,J125,J124,J126,J129,J130,J131,J132,J133,J134,J135,J106)</f>
        <v>11949</v>
      </c>
      <c r="K136" s="77">
        <f t="shared" si="38"/>
        <v>12154</v>
      </c>
      <c r="L136" s="77">
        <f t="shared" si="38"/>
        <v>12152</v>
      </c>
      <c r="M136" s="77">
        <f t="shared" si="38"/>
        <v>36255</v>
      </c>
      <c r="N136" s="78">
        <f t="shared" si="38"/>
        <v>18498</v>
      </c>
      <c r="O136" s="79">
        <f t="shared" si="38"/>
        <v>17757</v>
      </c>
      <c r="P136" s="76">
        <f t="shared" si="38"/>
        <v>1629</v>
      </c>
      <c r="Q136" s="109">
        <f t="shared" si="38"/>
        <v>1099</v>
      </c>
      <c r="R136" s="110">
        <f t="shared" si="38"/>
        <v>2728</v>
      </c>
    </row>
    <row r="137" spans="1:18" ht="19.5" customHeight="1">
      <c r="A137" s="32"/>
      <c r="B137" s="38" t="s">
        <v>148</v>
      </c>
      <c r="C137" s="34"/>
      <c r="D137" s="136">
        <v>3</v>
      </c>
      <c r="E137" s="116">
        <v>3</v>
      </c>
      <c r="F137" s="116">
        <v>2</v>
      </c>
      <c r="G137" s="116"/>
      <c r="H137" s="116"/>
      <c r="I137" s="84">
        <f t="shared" si="37"/>
        <v>8</v>
      </c>
      <c r="J137" s="137">
        <v>68</v>
      </c>
      <c r="K137" s="116">
        <v>70</v>
      </c>
      <c r="L137" s="116">
        <v>69</v>
      </c>
      <c r="M137" s="85">
        <f aca="true" t="shared" si="39" ref="M137:M146">SUM(J137:L137)</f>
        <v>207</v>
      </c>
      <c r="N137" s="138">
        <v>132</v>
      </c>
      <c r="O137" s="139">
        <v>75</v>
      </c>
      <c r="P137" s="140">
        <v>9</v>
      </c>
      <c r="Q137" s="92">
        <v>8</v>
      </c>
      <c r="R137" s="84">
        <f>P137+Q137</f>
        <v>17</v>
      </c>
    </row>
    <row r="138" spans="1:18" ht="19.5" customHeight="1">
      <c r="A138" s="32"/>
      <c r="B138" s="38" t="s">
        <v>149</v>
      </c>
      <c r="C138" s="34"/>
      <c r="D138" s="87"/>
      <c r="E138" s="85" t="s">
        <v>207</v>
      </c>
      <c r="F138" s="85" t="s">
        <v>208</v>
      </c>
      <c r="G138" s="85"/>
      <c r="H138" s="85"/>
      <c r="I138" s="84">
        <f t="shared" si="37"/>
        <v>0</v>
      </c>
      <c r="J138" s="117"/>
      <c r="K138" s="118"/>
      <c r="L138" s="118"/>
      <c r="M138" s="85">
        <f t="shared" si="39"/>
        <v>0</v>
      </c>
      <c r="N138" s="119"/>
      <c r="O138" s="120"/>
      <c r="P138" s="86">
        <v>0</v>
      </c>
      <c r="Q138" s="73">
        <v>0</v>
      </c>
      <c r="R138" s="84">
        <f aca="true" t="shared" si="40" ref="R138:R147">P138+Q138</f>
        <v>0</v>
      </c>
    </row>
    <row r="139" spans="1:18" ht="19.5" customHeight="1">
      <c r="A139" s="35" t="s">
        <v>164</v>
      </c>
      <c r="B139" s="38" t="s">
        <v>150</v>
      </c>
      <c r="C139" s="34"/>
      <c r="D139" s="141">
        <v>4</v>
      </c>
      <c r="E139" s="85">
        <v>4</v>
      </c>
      <c r="F139" s="85">
        <v>4</v>
      </c>
      <c r="G139" s="85"/>
      <c r="H139" s="85"/>
      <c r="I139" s="84">
        <f t="shared" si="37"/>
        <v>12</v>
      </c>
      <c r="J139" s="88">
        <v>177</v>
      </c>
      <c r="K139" s="85">
        <v>176</v>
      </c>
      <c r="L139" s="85">
        <v>184</v>
      </c>
      <c r="M139" s="85">
        <f t="shared" si="39"/>
        <v>537</v>
      </c>
      <c r="N139" s="90">
        <v>537</v>
      </c>
      <c r="O139" s="91"/>
      <c r="P139" s="86">
        <v>26</v>
      </c>
      <c r="Q139" s="73">
        <v>1</v>
      </c>
      <c r="R139" s="84">
        <f t="shared" si="40"/>
        <v>27</v>
      </c>
    </row>
    <row r="140" spans="1:18" ht="19.5" customHeight="1">
      <c r="A140" s="35"/>
      <c r="B140" s="38" t="s">
        <v>151</v>
      </c>
      <c r="C140" s="34"/>
      <c r="D140" s="141">
        <v>11</v>
      </c>
      <c r="E140" s="85">
        <v>11</v>
      </c>
      <c r="F140" s="85">
        <v>10</v>
      </c>
      <c r="G140" s="85"/>
      <c r="H140" s="85"/>
      <c r="I140" s="84">
        <f t="shared" si="37"/>
        <v>32</v>
      </c>
      <c r="J140" s="88">
        <v>388</v>
      </c>
      <c r="K140" s="85">
        <v>375</v>
      </c>
      <c r="L140" s="85">
        <v>364</v>
      </c>
      <c r="M140" s="85">
        <f t="shared" si="39"/>
        <v>1127</v>
      </c>
      <c r="N140" s="90">
        <v>365</v>
      </c>
      <c r="O140" s="91">
        <v>762</v>
      </c>
      <c r="P140" s="86">
        <v>41</v>
      </c>
      <c r="Q140" s="73">
        <v>23</v>
      </c>
      <c r="R140" s="84">
        <f t="shared" si="40"/>
        <v>64</v>
      </c>
    </row>
    <row r="141" spans="1:18" ht="19.5" customHeight="1">
      <c r="A141" s="35"/>
      <c r="B141" s="38" t="s">
        <v>152</v>
      </c>
      <c r="C141" s="34"/>
      <c r="D141" s="141">
        <v>5</v>
      </c>
      <c r="E141" s="85">
        <v>5</v>
      </c>
      <c r="F141" s="85">
        <v>5</v>
      </c>
      <c r="G141" s="85"/>
      <c r="H141" s="85"/>
      <c r="I141" s="84">
        <f t="shared" si="37"/>
        <v>15</v>
      </c>
      <c r="J141" s="88">
        <v>186</v>
      </c>
      <c r="K141" s="85">
        <v>200</v>
      </c>
      <c r="L141" s="85">
        <v>200</v>
      </c>
      <c r="M141" s="85">
        <f t="shared" si="39"/>
        <v>586</v>
      </c>
      <c r="N141" s="90">
        <v>316</v>
      </c>
      <c r="O141" s="91">
        <v>270</v>
      </c>
      <c r="P141" s="86">
        <v>24</v>
      </c>
      <c r="Q141" s="73">
        <v>11</v>
      </c>
      <c r="R141" s="84">
        <f t="shared" si="40"/>
        <v>35</v>
      </c>
    </row>
    <row r="142" spans="1:18" ht="19.5" customHeight="1">
      <c r="A142" s="35"/>
      <c r="B142" s="38" t="s">
        <v>153</v>
      </c>
      <c r="C142" s="34"/>
      <c r="D142" s="121">
        <v>3</v>
      </c>
      <c r="E142" s="122">
        <v>3</v>
      </c>
      <c r="F142" s="122">
        <v>3</v>
      </c>
      <c r="G142" s="122"/>
      <c r="H142" s="122"/>
      <c r="I142" s="84">
        <f t="shared" si="37"/>
        <v>9</v>
      </c>
      <c r="J142" s="123">
        <v>135</v>
      </c>
      <c r="K142" s="122">
        <v>98</v>
      </c>
      <c r="L142" s="122">
        <v>129</v>
      </c>
      <c r="M142" s="85">
        <f t="shared" si="39"/>
        <v>362</v>
      </c>
      <c r="N142" s="124">
        <v>206</v>
      </c>
      <c r="O142" s="125">
        <v>156</v>
      </c>
      <c r="P142" s="71">
        <v>11</v>
      </c>
      <c r="Q142" s="72">
        <v>8</v>
      </c>
      <c r="R142" s="89">
        <f t="shared" si="40"/>
        <v>19</v>
      </c>
    </row>
    <row r="143" spans="1:18" ht="19.5" customHeight="1">
      <c r="A143" s="35"/>
      <c r="B143" s="38" t="s">
        <v>154</v>
      </c>
      <c r="C143" s="34"/>
      <c r="D143" s="141">
        <v>4</v>
      </c>
      <c r="E143" s="85">
        <v>4</v>
      </c>
      <c r="F143" s="85">
        <v>4</v>
      </c>
      <c r="G143" s="85"/>
      <c r="H143" s="85"/>
      <c r="I143" s="84">
        <f t="shared" si="37"/>
        <v>12</v>
      </c>
      <c r="J143" s="88">
        <v>161</v>
      </c>
      <c r="K143" s="85">
        <v>166</v>
      </c>
      <c r="L143" s="85">
        <v>165</v>
      </c>
      <c r="M143" s="85">
        <f t="shared" si="39"/>
        <v>492</v>
      </c>
      <c r="N143" s="90">
        <v>305</v>
      </c>
      <c r="O143" s="91">
        <v>187</v>
      </c>
      <c r="P143" s="86">
        <v>23</v>
      </c>
      <c r="Q143" s="73">
        <v>6</v>
      </c>
      <c r="R143" s="84">
        <f t="shared" si="40"/>
        <v>29</v>
      </c>
    </row>
    <row r="144" spans="1:18" ht="19.5" customHeight="1">
      <c r="A144" s="35"/>
      <c r="B144" s="38" t="s">
        <v>155</v>
      </c>
      <c r="C144" s="34"/>
      <c r="D144" s="141">
        <v>2</v>
      </c>
      <c r="E144" s="85">
        <v>3</v>
      </c>
      <c r="F144" s="85">
        <v>3</v>
      </c>
      <c r="G144" s="85"/>
      <c r="H144" s="85"/>
      <c r="I144" s="84">
        <f t="shared" si="37"/>
        <v>8</v>
      </c>
      <c r="J144" s="88">
        <v>64</v>
      </c>
      <c r="K144" s="85">
        <v>61</v>
      </c>
      <c r="L144" s="85">
        <v>106</v>
      </c>
      <c r="M144" s="85">
        <f t="shared" si="39"/>
        <v>231</v>
      </c>
      <c r="N144" s="90"/>
      <c r="O144" s="91">
        <v>231</v>
      </c>
      <c r="P144" s="86">
        <v>6</v>
      </c>
      <c r="Q144" s="73">
        <v>12</v>
      </c>
      <c r="R144" s="84">
        <f t="shared" si="40"/>
        <v>18</v>
      </c>
    </row>
    <row r="145" spans="1:18" s="5" customFormat="1" ht="19.5" customHeight="1">
      <c r="A145" s="35" t="s">
        <v>165</v>
      </c>
      <c r="B145" s="38" t="s">
        <v>156</v>
      </c>
      <c r="C145" s="34"/>
      <c r="D145" s="141">
        <v>5</v>
      </c>
      <c r="E145" s="85">
        <v>5</v>
      </c>
      <c r="F145" s="85">
        <v>5</v>
      </c>
      <c r="G145" s="85"/>
      <c r="H145" s="85"/>
      <c r="I145" s="84">
        <f t="shared" si="37"/>
        <v>15</v>
      </c>
      <c r="J145" s="88">
        <v>196</v>
      </c>
      <c r="K145" s="85">
        <v>222</v>
      </c>
      <c r="L145" s="85">
        <v>215</v>
      </c>
      <c r="M145" s="85">
        <f>SUM(J145:L145)</f>
        <v>633</v>
      </c>
      <c r="N145" s="90">
        <v>633</v>
      </c>
      <c r="O145" s="91"/>
      <c r="P145" s="86">
        <v>30</v>
      </c>
      <c r="Q145" s="73">
        <v>5</v>
      </c>
      <c r="R145" s="84">
        <f>P145+Q145</f>
        <v>35</v>
      </c>
    </row>
    <row r="146" spans="1:18" ht="19.5" customHeight="1">
      <c r="A146" s="35"/>
      <c r="B146" s="176" t="s">
        <v>166</v>
      </c>
      <c r="C146" s="177"/>
      <c r="D146" s="87">
        <v>4</v>
      </c>
      <c r="E146" s="85">
        <v>4</v>
      </c>
      <c r="F146" s="85">
        <v>4</v>
      </c>
      <c r="G146" s="85"/>
      <c r="H146" s="85"/>
      <c r="I146" s="84">
        <f t="shared" si="37"/>
        <v>12</v>
      </c>
      <c r="J146" s="88">
        <v>148</v>
      </c>
      <c r="K146" s="85">
        <v>144</v>
      </c>
      <c r="L146" s="85">
        <v>148</v>
      </c>
      <c r="M146" s="85">
        <f t="shared" si="39"/>
        <v>440</v>
      </c>
      <c r="N146" s="90">
        <v>189</v>
      </c>
      <c r="O146" s="91">
        <v>251</v>
      </c>
      <c r="P146" s="126">
        <v>18</v>
      </c>
      <c r="Q146" s="73">
        <v>9</v>
      </c>
      <c r="R146" s="84">
        <f>P146+Q146</f>
        <v>27</v>
      </c>
    </row>
    <row r="147" spans="1:18" ht="19.5" customHeight="1" thickBot="1">
      <c r="A147" s="35"/>
      <c r="B147" s="176" t="s">
        <v>176</v>
      </c>
      <c r="C147" s="177"/>
      <c r="D147" s="142">
        <v>3</v>
      </c>
      <c r="E147" s="93">
        <v>3</v>
      </c>
      <c r="F147" s="93">
        <v>3</v>
      </c>
      <c r="G147" s="93"/>
      <c r="H147" s="93"/>
      <c r="I147" s="84">
        <f t="shared" si="37"/>
        <v>9</v>
      </c>
      <c r="J147" s="94">
        <v>116</v>
      </c>
      <c r="K147" s="93">
        <v>118</v>
      </c>
      <c r="L147" s="93">
        <v>117</v>
      </c>
      <c r="M147" s="127">
        <f>SUM(J147:L147)</f>
        <v>351</v>
      </c>
      <c r="N147" s="95">
        <v>210</v>
      </c>
      <c r="O147" s="96">
        <v>141</v>
      </c>
      <c r="P147" s="97">
        <v>17</v>
      </c>
      <c r="Q147" s="98">
        <v>5</v>
      </c>
      <c r="R147" s="84">
        <f t="shared" si="40"/>
        <v>22</v>
      </c>
    </row>
    <row r="148" spans="1:18" s="22" customFormat="1" ht="23.25" customHeight="1" thickBot="1">
      <c r="A148" s="26" t="s">
        <v>157</v>
      </c>
      <c r="B148" s="27"/>
      <c r="C148" s="28"/>
      <c r="D148" s="114">
        <f aca="true" t="shared" si="41" ref="D148:R148">SUM(D137:D147)</f>
        <v>44</v>
      </c>
      <c r="E148" s="77">
        <f t="shared" si="41"/>
        <v>45</v>
      </c>
      <c r="F148" s="77">
        <f t="shared" si="41"/>
        <v>43</v>
      </c>
      <c r="G148" s="77"/>
      <c r="H148" s="77">
        <f t="shared" si="41"/>
        <v>0</v>
      </c>
      <c r="I148" s="108">
        <f t="shared" si="37"/>
        <v>132</v>
      </c>
      <c r="J148" s="115">
        <f t="shared" si="41"/>
        <v>1639</v>
      </c>
      <c r="K148" s="77">
        <f t="shared" si="41"/>
        <v>1630</v>
      </c>
      <c r="L148" s="77">
        <f t="shared" si="41"/>
        <v>1697</v>
      </c>
      <c r="M148" s="77">
        <f t="shared" si="41"/>
        <v>4966</v>
      </c>
      <c r="N148" s="78">
        <f t="shared" si="41"/>
        <v>2893</v>
      </c>
      <c r="O148" s="79">
        <f t="shared" si="41"/>
        <v>2073</v>
      </c>
      <c r="P148" s="114">
        <f t="shared" si="41"/>
        <v>205</v>
      </c>
      <c r="Q148" s="109">
        <f t="shared" si="41"/>
        <v>88</v>
      </c>
      <c r="R148" s="110">
        <f t="shared" si="41"/>
        <v>293</v>
      </c>
    </row>
    <row r="149" spans="1:19" ht="19.5" customHeight="1" thickBot="1">
      <c r="A149" s="44" t="s">
        <v>158</v>
      </c>
      <c r="B149" s="45" t="s">
        <v>159</v>
      </c>
      <c r="C149" s="46"/>
      <c r="D149" s="74">
        <v>4</v>
      </c>
      <c r="E149" s="75">
        <v>4</v>
      </c>
      <c r="F149" s="75">
        <v>4</v>
      </c>
      <c r="G149" s="75"/>
      <c r="H149" s="75">
        <v>1</v>
      </c>
      <c r="I149" s="108">
        <f t="shared" si="37"/>
        <v>13</v>
      </c>
      <c r="J149" s="76">
        <v>163</v>
      </c>
      <c r="K149" s="77">
        <v>155</v>
      </c>
      <c r="L149" s="77">
        <v>154</v>
      </c>
      <c r="M149" s="93">
        <f>SUM(J149:L149)</f>
        <v>472</v>
      </c>
      <c r="N149" s="78">
        <v>233</v>
      </c>
      <c r="O149" s="79">
        <v>239</v>
      </c>
      <c r="P149" s="74">
        <v>18</v>
      </c>
      <c r="Q149" s="80">
        <v>11</v>
      </c>
      <c r="R149" s="99">
        <f>P149+Q149</f>
        <v>29</v>
      </c>
      <c r="S149" s="52"/>
    </row>
    <row r="150" spans="1:18" s="22" customFormat="1" ht="21" customHeight="1" thickBot="1">
      <c r="A150" s="23" t="s">
        <v>175</v>
      </c>
      <c r="B150" s="24"/>
      <c r="C150" s="25"/>
      <c r="D150" s="128">
        <f>SUM(D136,D148,D149)</f>
        <v>413</v>
      </c>
      <c r="E150" s="129">
        <f>SUM(E136,E148,E149)</f>
        <v>424</v>
      </c>
      <c r="F150" s="129">
        <f>SUM(F136,F148,F149)</f>
        <v>418</v>
      </c>
      <c r="G150" s="129">
        <f>SUM(G136,G148,G149)</f>
        <v>0</v>
      </c>
      <c r="H150" s="129">
        <f>SUM(H136,H148,H149)</f>
        <v>257</v>
      </c>
      <c r="I150" s="108">
        <f t="shared" si="37"/>
        <v>1512</v>
      </c>
      <c r="J150" s="130">
        <f aca="true" t="shared" si="42" ref="J150:R150">SUM(J136,J148,J149)</f>
        <v>13751</v>
      </c>
      <c r="K150" s="129">
        <f t="shared" si="42"/>
        <v>13939</v>
      </c>
      <c r="L150" s="129">
        <f t="shared" si="42"/>
        <v>14003</v>
      </c>
      <c r="M150" s="129">
        <f t="shared" si="42"/>
        <v>41693</v>
      </c>
      <c r="N150" s="131">
        <f t="shared" si="42"/>
        <v>21624</v>
      </c>
      <c r="O150" s="132">
        <f t="shared" si="42"/>
        <v>20069</v>
      </c>
      <c r="P150" s="133">
        <f t="shared" si="42"/>
        <v>1852</v>
      </c>
      <c r="Q150" s="134">
        <f t="shared" si="42"/>
        <v>1198</v>
      </c>
      <c r="R150" s="135">
        <f t="shared" si="42"/>
        <v>3050</v>
      </c>
    </row>
  </sheetData>
  <sheetProtection/>
  <mergeCells count="9">
    <mergeCell ref="P3:R4"/>
    <mergeCell ref="N4:O4"/>
    <mergeCell ref="B147:C147"/>
    <mergeCell ref="A3:A10"/>
    <mergeCell ref="J3:O3"/>
    <mergeCell ref="B146:C146"/>
    <mergeCell ref="A91:A92"/>
    <mergeCell ref="A94:A95"/>
    <mergeCell ref="A39:A44"/>
  </mergeCells>
  <printOptions/>
  <pageMargins left="0.31" right="0.15748031496062992" top="0.45" bottom="0.26" header="0.41" footer="0.2"/>
  <pageSetup firstPageNumber="1" useFirstPageNumber="1" horizontalDpi="600" verticalDpi="600" orientation="portrait" paperSize="9" scale="85" r:id="rId1"/>
  <headerFooter alignWithMargins="0">
    <oddFooter>&amp;C&amp;P ページ</oddFooter>
  </headerFooter>
  <rowBreaks count="3" manualBreakCount="3">
    <brk id="49" max="12" man="1"/>
    <brk id="90" max="12" man="1"/>
    <brk id="129" max="12" man="1"/>
  </rowBreaks>
  <ignoredErrors>
    <ignoredError sqref="M149 M31:M32 M34:M36 M39:M43 M45:M48 M50:M55 M57:M60 M62:M67 M69:M72 M74:M81 M83:M86 M88:M89 M91:M94 M96:M100 P101:Q101 P106:Q106 M102:M105 M132:M135 P113:Q113 M107:M112 M137 P129:Q129 M114:M115 M117:M118 M120:M121 M123:M128 M139:M147 M11:M29 M130" formulaRange="1"/>
    <ignoredError sqref="M148 R148 M33 R33 M38 R38 M44 R44 M49 R49 M56 R56 M61 R61 M68 R68 M73 R73 M82 R82 M87 R87 M90 R90 M95 R95 M101 R101 M106 R106 M113 R113 M116 R116 M119 R119 M122 R122 M129 R129 M136 R136" formula="1"/>
  </ignoredError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奈良県</cp:lastModifiedBy>
  <cp:lastPrinted>2012-08-07T23:37:26Z</cp:lastPrinted>
  <dcterms:modified xsi:type="dcterms:W3CDTF">2012-08-07T23:37:37Z</dcterms:modified>
  <cp:category/>
  <cp:version/>
  <cp:contentType/>
  <cp:contentStatus/>
</cp:coreProperties>
</file>